
<file path=[Content_Types].xml><?xml version="1.0" encoding="utf-8"?>
<Types xmlns="http://schemas.openxmlformats.org/package/2006/content-types"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xr="http://schemas.microsoft.com/office/spreadsheetml/2014/revision" xmlns:xr3="http://schemas.microsoft.com/office/spreadsheetml/2016/revision3" xmlns:xr2="http://schemas.microsoft.com/office/spreadsheetml/2015/revision2" xmlns:xr6="http://schemas.microsoft.com/office/spreadsheetml/2016/revision6" xmlns:xr10="http://schemas.microsoft.com/office/spreadsheetml/2016/revision10" xmlns:x14="http://schemas.microsoft.com/office/spreadsheetml/2009/9/main" xmlns:x14ac="http://schemas.microsoft.com/office/spreadsheetml/2009/9/ac" xmlns:x15="http://schemas.microsoft.com/office/spreadsheetml/2010/11/main" xmlns:mc="http://schemas.openxmlformats.org/markup-compatibility/2006" xmlns:mx="http://schemas.microsoft.com/office/mac/excel/2008/main" xmlns:mv="urn:schemas-microsoft-com:mac:vml" xmlns:r="http://schemas.openxmlformats.org/officeDocument/2006/relationships" xmlns="http://schemas.openxmlformats.org/spreadsheetml/2006/main" xr:uid="{00000000-0001-0000-0000-000000000000}" mc:Ignorable="x14ac xr xr2 xr3 xr6 xr10 x15">
  <fileVersion appName="xl" lastEdited="7" lowestEdited="7" rupBuild="11208"/>
  <workbookPr defaultThemeVersion="166925"/>
  <bookViews>
    <workbookView windowHeight="15800" windowWidth="28040" xWindow="4240" yWindow="640"/>
  </bookViews>
  <sheets>
    <sheet name="指挥调度系统" sheetId="2" r:id="rId5"/>
    <sheet name="智游寿州-订单表" sheetId="3" r:id="rId6"/>
    <sheet name="智游寿州-订单商品表" sheetId="4" r:id="rId7"/>
    <sheet name="智游寿州-商家表" sheetId="5" r:id="rId8"/>
    <sheet name="智游寿州-店铺表" sheetId="6" r:id="rId9"/>
    <sheet name="智游寿州-产品表" sheetId="7" r:id="rId10"/>
    <sheet name="智游寿州-产品规格表" sheetId="8" r:id="rId11"/>
    <sheet name="智游寿州-会员表" sheetId="9" r:id="rId12"/>
    <sheet name="地图飞线" sheetId="10" r:id="rId13"/>
    <sheet name="字典" sheetId="11" r:id="rId14"/>
  </sheets>
  <calcPr calcMode="auto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<sst xmlns="http://schemas.openxmlformats.org/spreadsheetml/2006/main" count="1" uniqueCount="1">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</sst>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164" formatCode="yyyy/m/d h:mm"/>
    <numFmt numFmtId="165" formatCode="yyyy/m/d h:mm"/>
    <numFmt numFmtId="166" formatCode="yyyy/m/d"/>
    <numFmt numFmtId="167" formatCode="yyyy/m/d h:mm"/>
    <numFmt numFmtId="168" formatCode="yyyy-mm-dd"/>
    <numFmt numFmtId="169" formatCode="yyyy/m/d"/>
    <numFmt numFmtId="170" formatCode="0"/>
    <numFmt numFmtId="171" formatCode="0_);(0)"/>
    <numFmt numFmtId="172" formatCode="yyyy/m/d h:mm"/>
    <numFmt numFmtId="173" formatCode="yyyy/m/d"/>
  </numFmts>
  <fonts count="19">
    <font>
      <sz val="10"/>
      <color theme="1"/>
      <name val="Calibri"/>
      <family val="2"/>
      <scheme val="minor"/>
    </font>
    <font>
      <sz val="10.5"/>
      <color rgb="FF000000"/>
      <name val="Calibri"/>
      <family val="2"/>
      <scheme val="minor"/>
    </font>
    <font>
      <sz val="9.75"/>
      <color rgb="FF000000"/>
      <name val="Calibri"/>
      <family val="2"/>
      <scheme val="minor"/>
    </font>
    <font>
      <sz val="9.75"/>
      <color rgb="FF000000"/>
      <name val="Calibri"/>
      <family val="2"/>
      <scheme val="minor"/>
    </font>
    <font>
      <sz val="9.75"/>
      <color rgb="FF000000"/>
      <name val="Calibri"/>
      <family val="2"/>
      <scheme val="minor"/>
    </font>
    <font>
      <b val="true"/>
      <sz val="12"/>
      <color rgb="FF000000"/>
      <name val="Calibri"/>
      <family val="2"/>
      <scheme val="minor"/>
    </font>
    <font>
      <sz val="9.75"/>
      <color rgb="FF000000"/>
      <name val="Calibri"/>
      <family val="2"/>
      <scheme val="minor"/>
    </font>
    <font>
      <sz val="9.75"/>
      <color rgb="FF000000"/>
      <name val="Calibri"/>
      <family val="2"/>
      <scheme val="minor"/>
    </font>
    <font>
      <sz val="9.75"/>
      <color rgb="FF000000"/>
      <name val="Calibri"/>
      <family val="2"/>
      <scheme val="minor"/>
    </font>
    <font>
      <sz val="9.75"/>
      <color rgb="FF000000"/>
      <name val="Calibri"/>
      <family val="2"/>
      <scheme val="minor"/>
    </font>
    <font>
      <sz val="9.75"/>
      <color rgb="FF000000"/>
      <name val="Calibri"/>
      <family val="2"/>
      <scheme val="minor"/>
    </font>
    <font>
      <sz val="9.75"/>
      <color rgb="FF373C43"/>
      <name val="Calibri"/>
      <family val="2"/>
      <scheme val="minor"/>
    </font>
    <font>
      <sz val="10.5"/>
      <color rgb="FF000000"/>
      <name val="Calibri"/>
      <family val="2"/>
      <scheme val="minor"/>
    </font>
    <font>
      <sz val="9.75"/>
      <color rgb="FF000000"/>
      <name val="Calibri"/>
      <family val="2"/>
      <scheme val="minor"/>
    </font>
    <font>
      <sz val="9.75"/>
      <color rgb="FF000000"/>
      <name val="Calibri"/>
      <family val="2"/>
      <scheme val="minor"/>
    </font>
    <font>
      <sz val="9.75"/>
      <color rgb="FF000000"/>
      <name val="Calibri"/>
      <family val="2"/>
      <scheme val="minor"/>
    </font>
    <font>
      <sz val="12"/>
      <color rgb="FF05073B"/>
      <name val="Calibri"/>
      <family val="2"/>
      <scheme val="minor"/>
    </font>
    <font>
      <sz val="9.75"/>
      <color rgb="FF000000"/>
      <name val="Calibri"/>
      <family val="2"/>
      <scheme val="minor"/>
    </font>
    <font>
      <b val="true"/>
      <sz val="9.75"/>
      <color rgb="FF1F2329"/>
      <name val="Calibri"/>
      <family val="2"/>
      <scheme val="minor"/>
    </font>
  </fonts>
  <fills count="4">
    <fill>
      <patternFill patternType="none">
        <fgColor/>
        <bgColor/>
      </patternFill>
    </fill>
    <fill>
      <patternFill patternType="gray125">
        <fgColor/>
        <bgColor/>
      </patternFill>
    </fill>
    <fill>
      <patternFill patternType="solid">
        <fgColor rgb="FFFDFDFE"/>
        <bgColor/>
      </patternFill>
    </fill>
    <fill>
      <patternFill patternType="solid">
        <fgColor rgb="FF7EDAFB"/>
        <bgColor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applyAlignment="true" applyBorder="false" applyFill="false" applyFont="false" applyNumberFormat="false" applyProtection="false" borderId="0" fillId="0" fontId="0" numFmtId="0"/>
  </cellStyleXfs>
  <cellXfs count="19">
    <xf applyAlignment="false" applyBorder="false" applyFill="false" applyFont="false" applyNumberFormat="false" applyProtection="false" borderId="0" fillId="0" fontId="0" numFmtId="0" xfId="0">
      <alignment vertical="center"/>
    </xf>
    <xf applyAlignment="true" applyBorder="false" applyFill="false" applyFont="true" applyNumberFormat="true" applyProtection="false" borderId="1" fillId="0" fontId="1" numFmtId="164" xfId="0">
      <alignment horizontal="left" vertical="bottom"/>
    </xf>
    <xf applyAlignment="true" applyBorder="false" applyFill="false" applyFont="true" applyNumberFormat="true" applyProtection="false" borderId="2" fillId="0" fontId="2" numFmtId="165" xfId="0">
      <alignment horizontal="left" vertical="center"/>
    </xf>
    <xf applyAlignment="true" applyBorder="false" applyFill="false" applyFont="true" applyNumberFormat="false" applyProtection="false" borderId="3" fillId="0" fontId="3" numFmtId="0" xfId="0">
      <alignment horizontal="left" vertical="center"/>
    </xf>
    <xf applyAlignment="true" applyBorder="false" applyFill="false" applyFont="true" applyNumberFormat="false" applyProtection="false" borderId="4" fillId="0" fontId="4" numFmtId="0" xfId="0">
      <alignment vertical="center"/>
    </xf>
    <xf applyAlignment="true" applyBorder="false" applyFill="false" applyFont="true" applyNumberFormat="false" applyProtection="false" borderId="5" fillId="0" fontId="5" numFmtId="0" xfId="0">
      <alignment horizontal="left" vertical="center"/>
    </xf>
    <xf applyAlignment="true" applyBorder="false" applyFill="false" applyFont="true" applyNumberFormat="true" applyProtection="false" borderId="6" fillId="0" fontId="6" numFmtId="166" xfId="0">
      <alignment horizontal="left" vertical="center"/>
    </xf>
    <xf applyAlignment="true" applyBorder="false" applyFill="false" applyFont="true" applyNumberFormat="false" applyProtection="false" borderId="7" fillId="0" fontId="7" numFmtId="0" xfId="0">
      <alignment vertical="center"/>
    </xf>
    <xf applyAlignment="true" applyBorder="false" applyFill="false" applyFont="true" applyNumberFormat="true" applyProtection="false" borderId="8" fillId="0" fontId="8" numFmtId="167" xfId="0">
      <alignment vertical="center"/>
    </xf>
    <xf applyAlignment="true" applyBorder="false" applyFill="false" applyFont="true" applyNumberFormat="false" applyProtection="false" borderId="9" fillId="0" fontId="9" numFmtId="0" xfId="0">
      <alignment horizontal="left" vertical="center"/>
    </xf>
    <xf applyAlignment="true" applyBorder="false" applyFill="false" applyFont="true" applyNumberFormat="true" applyProtection="false" borderId="10" fillId="0" fontId="10" numFmtId="168" xfId="0">
      <alignment vertical="center"/>
    </xf>
    <xf applyAlignment="true" applyBorder="false" applyFill="false" applyFont="true" applyNumberFormat="false" applyProtection="false" borderId="11" fillId="0" fontId="11" numFmtId="0" xfId="0">
      <alignment horizontal="left" vertical="center"/>
    </xf>
    <xf applyAlignment="true" applyBorder="false" applyFill="false" applyFont="true" applyNumberFormat="true" applyProtection="false" borderId="12" fillId="0" fontId="12" numFmtId="169" xfId="0">
      <alignment horizontal="left" vertical="bottom"/>
    </xf>
    <xf applyAlignment="true" applyBorder="false" applyFill="false" applyFont="true" applyNumberFormat="true" applyProtection="false" borderId="13" fillId="0" fontId="13" numFmtId="170" xfId="0">
      <alignment horizontal="left" vertical="center"/>
    </xf>
    <xf applyAlignment="true" applyBorder="false" applyFill="false" applyFont="true" applyNumberFormat="true" applyProtection="false" borderId="14" fillId="0" fontId="14" numFmtId="171" xfId="0">
      <alignment horizontal="left" vertical="center"/>
    </xf>
    <xf applyAlignment="true" applyBorder="false" applyFill="false" applyFont="true" applyNumberFormat="true" applyProtection="false" borderId="15" fillId="0" fontId="15" numFmtId="172" xfId="0">
      <alignment horizontal="left" vertical="center"/>
    </xf>
    <xf applyAlignment="true" applyBorder="false" applyFill="false" applyFont="true" applyNumberFormat="false" applyProtection="false" borderId="16" fillId="2" fontId="16" numFmtId="0" xfId="0">
      <alignment horizontal="left" vertical="center" wrapText="true"/>
    </xf>
    <xf applyAlignment="true" applyBorder="false" applyFill="false" applyFont="true" applyNumberFormat="true" applyProtection="false" borderId="17" fillId="0" fontId="17" numFmtId="173" xfId="0">
      <alignment vertical="center"/>
    </xf>
    <xf applyAlignment="true" applyBorder="false" applyFill="false" applyFont="true" applyNumberFormat="false" applyProtection="false" borderId="18" fillId="3" fontId="18" numFmtId="0" xfId="0">
      <alignment horizontal="center" vertic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<Relationships xmlns="http://schemas.openxmlformats.org/package/2006/relationships"><Relationship Id="rId3" Target="styles.xml" Type="http://schemas.openxmlformats.org/officeDocument/2006/relationships/styles"></Relationship><Relationship Id="rId2" Target="theme/theme1.xml" Type="http://schemas.openxmlformats.org/officeDocument/2006/relationships/theme"></Relationship><Relationship Id="rId4" Target="sharedStrings.xml" Type="http://schemas.openxmlformats.org/officeDocument/2006/relationships/sharedStrings"></Relationship><Relationship Id="rId5" Target="worksheets/sheet2.xml" Type="http://schemas.openxmlformats.org/officeDocument/2006/relationships/worksheet"></Relationship><Relationship Id="rId6" Target="worksheets/sheet3.xml" Type="http://schemas.openxmlformats.org/officeDocument/2006/relationships/worksheet"></Relationship><Relationship Id="rId7" Target="worksheets/sheet4.xml" Type="http://schemas.openxmlformats.org/officeDocument/2006/relationships/worksheet"></Relationship><Relationship Id="rId8" Target="worksheets/sheet5.xml" Type="http://schemas.openxmlformats.org/officeDocument/2006/relationships/worksheet"></Relationship><Relationship Id="rId9" Target="worksheets/sheet6.xml" Type="http://schemas.openxmlformats.org/officeDocument/2006/relationships/worksheet"></Relationship><Relationship Id="rId10" Target="worksheets/sheet7.xml" Type="http://schemas.openxmlformats.org/officeDocument/2006/relationships/worksheet"></Relationship><Relationship Id="rId11" Target="worksheets/sheet8.xml" Type="http://schemas.openxmlformats.org/officeDocument/2006/relationships/worksheet"></Relationship><Relationship Id="rId12" Target="worksheets/sheet9.xml" Type="http://schemas.openxmlformats.org/officeDocument/2006/relationships/worksheet"></Relationship><Relationship Id="rId13" Target="worksheets/sheet10.xml" Type="http://schemas.openxmlformats.org/officeDocument/2006/relationships/worksheet"></Relationship><Relationship Id="rId14" Target="worksheets/sheet11.xml" Type="http://schemas.openxmlformats.org/officeDocument/2006/relationships/worksheet"></Relationship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0.xml><?xml version="1.0" encoding="utf-8"?>
<worksheet xmlns:xr="http://schemas.microsoft.com/office/spreadsheetml/2014/revision" xmlns:xr3="http://schemas.microsoft.com/office/spreadsheetml/2016/revision3" xmlns:xr2="http://schemas.microsoft.com/office/spreadsheetml/2015/revision2" xmlns:xr6="http://schemas.microsoft.com/office/spreadsheetml/2016/revision6" xmlns:xr10="http://schemas.microsoft.com/office/spreadsheetml/2016/revision10" xmlns:x14="http://schemas.microsoft.com/office/spreadsheetml/2009/9/main" xmlns:x14ac="http://schemas.microsoft.com/office/spreadsheetml/2009/9/ac" xmlns:x15="http://schemas.microsoft.com/office/spreadsheetml/2010/11/main" xmlns:mc="http://schemas.openxmlformats.org/markup-compatibility/2006" xmlns:mx="http://schemas.microsoft.com/office/mac/excel/2008/main" xmlns:mv="urn:schemas-microsoft-com:mac:vml" xmlns:r="http://schemas.openxmlformats.org/officeDocument/2006/relationships" xmlns="http://schemas.openxmlformats.org/spreadsheetml/2006/main" xr:uid="{00000000-0001-0000-0000-000000000000}" mc:Ignorable="x14ac xr xr2 xr3 xr6 xr10 x15">
  <sheetPr>
    <outlinePr summaryBelow="false" summaryRight="false"/>
  </sheetPr>
  <dimension ref="A1"/>
  <sheetViews>
    <sheetView showGridLines="true" workbookViewId="0"/>
  </sheetViews>
  <sheetFormatPr defaultColWidth="14" defaultRowHeight="19"/>
  <cols>
    <col collapsed="false" customWidth="true" hidden="false" max="2" min="2" style="0" width="14"/>
    <col collapsed="false" customWidth="true" hidden="false" max="3" min="3" style="0" width="14"/>
    <col collapsed="false" customWidth="true" hidden="false" max="4" min="4" style="0" width="14"/>
    <col collapsed="false" customWidth="true" hidden="false" max="5" min="5" style="0" width="14"/>
  </cols>
  <sheetData>
    <row r="1">
      <c r="A1" s="7" t="str">
        <v>省</v>
      </c>
      <c r="B1" s="7" t="str">
        <v>市</v>
      </c>
      <c r="C1" s="7" t="str">
        <v>区/县</v>
      </c>
      <c r="D1" s="7" t="str">
        <v>终点位置</v>
      </c>
      <c r="E1" s="7" t="str">
        <v>数值</v>
      </c>
    </row>
    <row r="2">
      <c r="A2" s="7" t="str">
        <v>安徽</v>
      </c>
      <c r="B2" s="7" t="str">
        <v>合肥</v>
      </c>
      <c r="C2" s="7" t="str">
        <v>蜀山区</v>
      </c>
      <c r="D2" s="7" t="str">
        <v>寿县</v>
      </c>
      <c r="E2" s="9">
        <f>RANDBETWEEN(1, 99)</f>
      </c>
    </row>
    <row customHeight="true" ht="19" r="3">
      <c r="A3" s="7" t="str">
        <v>安徽</v>
      </c>
      <c r="B3" s="7" t="str">
        <v>合肥</v>
      </c>
      <c r="C3" s="7" t="str">
        <v>庐阳区</v>
      </c>
      <c r="D3" s="7" t="str">
        <v>寿县</v>
      </c>
      <c r="E3" s="9">
        <f>RANDBETWEEN(1, 99)</f>
      </c>
    </row>
    <row customHeight="true" ht="19" r="4">
      <c r="A4" s="7" t="str">
        <v>安徽</v>
      </c>
      <c r="B4" s="7" t="str">
        <v>合肥</v>
      </c>
      <c r="C4" s="7" t="str">
        <v>瑶海区</v>
      </c>
      <c r="D4" s="7" t="str">
        <v>寿县</v>
      </c>
      <c r="E4" s="9">
        <f>RANDBETWEEN(1, 99)</f>
      </c>
    </row>
    <row customHeight="true" ht="19" r="5">
      <c r="A5" s="7" t="str">
        <v>安徽</v>
      </c>
      <c r="B5" s="7" t="str">
        <v>合肥</v>
      </c>
      <c r="C5" s="7" t="str">
        <v>包河区</v>
      </c>
      <c r="D5" s="7" t="str">
        <v>寿县</v>
      </c>
      <c r="E5" s="9">
        <f>RANDBETWEEN(1, 99)</f>
      </c>
    </row>
    <row customHeight="true" ht="19" r="6">
      <c r="A6" s="7" t="str">
        <v>安徽</v>
      </c>
      <c r="B6" s="7" t="str">
        <v>合肥</v>
      </c>
      <c r="C6" s="7" t="str">
        <v>巢湖市</v>
      </c>
      <c r="D6" s="7" t="str">
        <v>寿县</v>
      </c>
      <c r="E6" s="9">
        <f>RANDBETWEEN(1, 99)</f>
      </c>
    </row>
    <row customHeight="true" ht="19" r="7">
      <c r="A7" s="7" t="str">
        <v>安徽</v>
      </c>
      <c r="B7" s="7" t="str">
        <v>合肥</v>
      </c>
      <c r="C7" s="7" t="str">
        <v>长丰县</v>
      </c>
      <c r="D7" s="7" t="str">
        <v>寿县</v>
      </c>
      <c r="E7" s="9">
        <f>RANDBETWEEN(1, 99)</f>
      </c>
    </row>
    <row customHeight="true" ht="19" r="8">
      <c r="A8" s="7" t="str">
        <v>安徽</v>
      </c>
      <c r="B8" s="7" t="str">
        <v>合肥</v>
      </c>
      <c r="C8" s="7" t="str">
        <v>肥东县</v>
      </c>
      <c r="D8" s="7" t="str">
        <v>寿县</v>
      </c>
      <c r="E8" s="9">
        <f>RANDBETWEEN(1, 99)</f>
      </c>
    </row>
    <row customHeight="true" ht="19" r="9">
      <c r="A9" s="7" t="str">
        <v>安徽</v>
      </c>
      <c r="B9" s="7" t="str">
        <v>合肥</v>
      </c>
      <c r="C9" s="7" t="str">
        <v>肥西县</v>
      </c>
      <c r="D9" s="7" t="str">
        <v>寿县</v>
      </c>
      <c r="E9" s="9">
        <f>RANDBETWEEN(1, 99)</f>
      </c>
    </row>
    <row customHeight="true" ht="19" r="10">
      <c r="A10" s="7" t="str">
        <v>安徽</v>
      </c>
      <c r="B10" s="7" t="str">
        <v>合肥</v>
      </c>
      <c r="C10" s="7" t="str">
        <v>庐江县</v>
      </c>
      <c r="D10" s="7" t="str">
        <v>寿县</v>
      </c>
      <c r="E10" s="9">
        <f>RANDBETWEEN(1, 99)</f>
      </c>
    </row>
    <row r="11">
      <c r="A11" s="7" t="str">
        <v>安徽</v>
      </c>
      <c r="B11" s="7" t="str">
        <v>淮北</v>
      </c>
      <c r="C11" s="7" t="str">
        <v>相山区</v>
      </c>
      <c r="D11" s="7" t="str">
        <v>寿县</v>
      </c>
      <c r="E11" s="9">
        <f>RANDBETWEEN(1, 99)</f>
      </c>
    </row>
    <row customHeight="true" ht="19" r="12">
      <c r="A12" s="7" t="str">
        <v>安徽</v>
      </c>
      <c r="B12" s="7" t="str">
        <v>淮北</v>
      </c>
      <c r="C12" s="7" t="str">
        <v>杜集区</v>
      </c>
      <c r="D12" s="7" t="str">
        <v>寿县</v>
      </c>
      <c r="E12" s="9">
        <f>RANDBETWEEN(1, 99)</f>
      </c>
    </row>
    <row customHeight="true" ht="19" r="13">
      <c r="A13" s="7" t="str">
        <v>安徽</v>
      </c>
      <c r="B13" s="7" t="str">
        <v>淮北</v>
      </c>
      <c r="C13" s="7" t="str">
        <v>烈山区</v>
      </c>
      <c r="D13" s="7" t="str">
        <v>寿县</v>
      </c>
      <c r="E13" s="9">
        <f>RANDBETWEEN(1, 99)</f>
      </c>
    </row>
    <row customHeight="true" ht="19" r="14">
      <c r="A14" s="7" t="str">
        <v>安徽</v>
      </c>
      <c r="B14" s="7" t="str">
        <v>淮北</v>
      </c>
      <c r="C14" s="7" t="str">
        <v>濉溪县</v>
      </c>
      <c r="D14" s="7" t="str">
        <v>寿县</v>
      </c>
      <c r="E14" s="9">
        <f>RANDBETWEEN(1, 99)</f>
      </c>
    </row>
    <row r="15">
      <c r="A15" s="7" t="str">
        <v>安徽</v>
      </c>
      <c r="B15" s="7" t="str">
        <v>亳州</v>
      </c>
      <c r="C15" s="7" t="str">
        <v>谯城区</v>
      </c>
      <c r="D15" s="7" t="str">
        <v>寿县</v>
      </c>
      <c r="E15" s="9">
        <f>RANDBETWEEN(1, 99)</f>
      </c>
    </row>
    <row customHeight="true" ht="19" r="16">
      <c r="A16" s="7" t="str">
        <v>安徽</v>
      </c>
      <c r="B16" s="7" t="str">
        <v>亳州</v>
      </c>
      <c r="C16" s="7" t="str">
        <v>涡阳县</v>
      </c>
      <c r="D16" s="7" t="str">
        <v>寿县</v>
      </c>
      <c r="E16" s="9">
        <f>RANDBETWEEN(1, 99)</f>
      </c>
    </row>
    <row customHeight="true" ht="19" r="17">
      <c r="A17" s="7" t="str">
        <v>安徽</v>
      </c>
      <c r="B17" s="7" t="str">
        <v>亳州</v>
      </c>
      <c r="C17" s="7" t="str">
        <v>蒙城县</v>
      </c>
      <c r="D17" s="7" t="str">
        <v>寿县</v>
      </c>
      <c r="E17" s="9">
        <f>RANDBETWEEN(1, 99)</f>
      </c>
    </row>
    <row customHeight="true" ht="19" r="18">
      <c r="A18" s="7" t="str">
        <v>安徽</v>
      </c>
      <c r="B18" s="7" t="str">
        <v>亳州</v>
      </c>
      <c r="C18" s="7" t="str">
        <v>利辛县</v>
      </c>
      <c r="D18" s="7" t="str">
        <v>寿县</v>
      </c>
      <c r="E18" s="9">
        <f>RANDBETWEEN(1, 99)</f>
      </c>
    </row>
    <row r="19">
      <c r="A19" s="7" t="str">
        <v>安徽</v>
      </c>
      <c r="B19" s="7" t="str">
        <v>宿州</v>
      </c>
      <c r="C19" s="7" t="str">
        <v>埇桥区</v>
      </c>
      <c r="D19" s="7" t="str">
        <v>寿县</v>
      </c>
      <c r="E19" s="9">
        <f>RANDBETWEEN(1, 99)</f>
      </c>
    </row>
    <row customHeight="true" ht="19" r="20">
      <c r="A20" s="7" t="str">
        <v>安徽</v>
      </c>
      <c r="B20" s="7" t="str">
        <v>宿州</v>
      </c>
      <c r="C20" s="7" t="str">
        <v>砀山县</v>
      </c>
      <c r="D20" s="7" t="str">
        <v>寿县</v>
      </c>
      <c r="E20" s="9">
        <f>RANDBETWEEN(1, 99)</f>
      </c>
    </row>
    <row customHeight="true" ht="19" r="21">
      <c r="A21" s="7" t="str">
        <v>安徽</v>
      </c>
      <c r="B21" s="7" t="str">
        <v>宿州</v>
      </c>
      <c r="C21" s="7" t="str">
        <v>萧县</v>
      </c>
      <c r="D21" s="7" t="str">
        <v>寿县</v>
      </c>
      <c r="E21" s="9">
        <f>RANDBETWEEN(1, 99)</f>
      </c>
    </row>
    <row customHeight="true" ht="19" r="22">
      <c r="A22" s="7" t="str">
        <v>安徽</v>
      </c>
      <c r="B22" s="7" t="str">
        <v>宿州</v>
      </c>
      <c r="C22" s="7" t="str">
        <v>灵璧县</v>
      </c>
      <c r="D22" s="7" t="str">
        <v>寿县</v>
      </c>
      <c r="E22" s="9">
        <f>RANDBETWEEN(1, 99)</f>
      </c>
    </row>
    <row customHeight="true" ht="19" r="23">
      <c r="A23" s="7" t="str">
        <v>安徽</v>
      </c>
      <c r="B23" s="7" t="str">
        <v>宿州</v>
      </c>
      <c r="C23" s="7" t="str">
        <v>泗 县</v>
      </c>
      <c r="D23" s="7" t="str">
        <v>寿县</v>
      </c>
      <c r="E23" s="9">
        <f>RANDBETWEEN(1, 99)</f>
      </c>
    </row>
    <row r="24">
      <c r="A24" s="7" t="str">
        <v>安徽</v>
      </c>
      <c r="B24" s="7" t="str">
        <v>蚌埠</v>
      </c>
      <c r="C24" s="7" t="str">
        <v>蚌山区</v>
      </c>
      <c r="D24" s="7" t="str">
        <v>寿县</v>
      </c>
      <c r="E24" s="9">
        <f>RANDBETWEEN(1, 99)</f>
      </c>
    </row>
    <row customHeight="true" ht="19" r="25">
      <c r="A25" s="7" t="str">
        <v>安徽</v>
      </c>
      <c r="B25" s="7" t="str">
        <v>蚌埠</v>
      </c>
      <c r="C25" s="7" t="str">
        <v>龙子湖区</v>
      </c>
      <c r="D25" s="7" t="str">
        <v>寿县</v>
      </c>
      <c r="E25" s="9">
        <f>RANDBETWEEN(1, 99)</f>
      </c>
    </row>
    <row customHeight="true" ht="19" r="26">
      <c r="A26" s="7" t="str">
        <v>安徽</v>
      </c>
      <c r="B26" s="7" t="str">
        <v>蚌埠</v>
      </c>
      <c r="C26" s="7" t="str">
        <v>禹会区</v>
      </c>
      <c r="D26" s="7" t="str">
        <v>寿县</v>
      </c>
      <c r="E26" s="9">
        <f>RANDBETWEEN(1, 99)</f>
      </c>
    </row>
    <row customHeight="true" ht="19" r="27">
      <c r="A27" s="7" t="str">
        <v>安徽</v>
      </c>
      <c r="B27" s="7" t="str">
        <v>蚌埠</v>
      </c>
      <c r="C27" s="7" t="str">
        <v>淮上区</v>
      </c>
      <c r="D27" s="7" t="str">
        <v>寿县</v>
      </c>
      <c r="E27" s="9">
        <f>RANDBETWEEN(1, 99)</f>
      </c>
    </row>
    <row customHeight="true" ht="19" r="28">
      <c r="A28" s="7" t="str">
        <v>安徽</v>
      </c>
      <c r="B28" s="7" t="str">
        <v>蚌埠</v>
      </c>
      <c r="C28" s="7" t="str">
        <v>怀远县</v>
      </c>
      <c r="D28" s="7" t="str">
        <v>寿县</v>
      </c>
      <c r="E28" s="9">
        <f>RANDBETWEEN(1, 99)</f>
      </c>
    </row>
    <row customHeight="true" ht="19" r="29">
      <c r="A29" s="7" t="str">
        <v>安徽</v>
      </c>
      <c r="B29" s="7" t="str">
        <v>蚌埠</v>
      </c>
      <c r="C29" s="7" t="str">
        <v>五河县</v>
      </c>
      <c r="D29" s="7" t="str">
        <v>寿县</v>
      </c>
      <c r="E29" s="9">
        <f>RANDBETWEEN(1, 99)</f>
      </c>
    </row>
    <row customHeight="true" ht="19" r="30">
      <c r="A30" s="7" t="str">
        <v>安徽</v>
      </c>
      <c r="B30" s="7" t="str">
        <v>蚌埠</v>
      </c>
      <c r="C30" s="7" t="str">
        <v>固镇县</v>
      </c>
      <c r="D30" s="7" t="str">
        <v>寿县</v>
      </c>
      <c r="E30" s="9">
        <f>RANDBETWEEN(1, 99)</f>
      </c>
    </row>
    <row r="31">
      <c r="A31" s="7" t="str">
        <v>安徽</v>
      </c>
      <c r="B31" s="7" t="str">
        <v>阜阳</v>
      </c>
      <c r="C31" s="7" t="str">
        <v>颍州区</v>
      </c>
      <c r="D31" s="7" t="str">
        <v>寿县</v>
      </c>
      <c r="E31" s="9">
        <f>RANDBETWEEN(1, 99)</f>
      </c>
    </row>
    <row customHeight="true" ht="19" r="32">
      <c r="A32" s="7" t="str">
        <v>安徽</v>
      </c>
      <c r="B32" s="7" t="str">
        <v>阜阳</v>
      </c>
      <c r="C32" s="7" t="str">
        <v>颍东区</v>
      </c>
      <c r="D32" s="7" t="str">
        <v>寿县</v>
      </c>
      <c r="E32" s="9">
        <f>RANDBETWEEN(1, 99)</f>
      </c>
    </row>
    <row customHeight="true" ht="19" r="33">
      <c r="A33" s="7" t="str">
        <v>安徽</v>
      </c>
      <c r="B33" s="7" t="str">
        <v>阜阳</v>
      </c>
      <c r="C33" s="7" t="str">
        <v>颍泉区</v>
      </c>
      <c r="D33" s="7" t="str">
        <v>寿县</v>
      </c>
      <c r="E33" s="9">
        <f>RANDBETWEEN(1, 99)</f>
      </c>
    </row>
    <row customHeight="true" ht="19" r="34">
      <c r="A34" s="7" t="str">
        <v>安徽</v>
      </c>
      <c r="B34" s="7" t="str">
        <v>阜阳</v>
      </c>
      <c r="C34" s="7" t="str">
        <v>界首市</v>
      </c>
      <c r="D34" s="7" t="str">
        <v>寿县</v>
      </c>
      <c r="E34" s="9">
        <f>RANDBETWEEN(1, 99)</f>
      </c>
    </row>
    <row customHeight="true" ht="19" r="35">
      <c r="A35" s="7" t="str">
        <v>安徽</v>
      </c>
      <c r="B35" s="7" t="str">
        <v>阜阳</v>
      </c>
      <c r="C35" s="7" t="str">
        <v>临泉县</v>
      </c>
      <c r="D35" s="7" t="str">
        <v>寿县</v>
      </c>
      <c r="E35" s="9">
        <f>RANDBETWEEN(1, 99)</f>
      </c>
    </row>
    <row customHeight="true" ht="19" r="36">
      <c r="A36" s="7" t="str">
        <v>安徽</v>
      </c>
      <c r="B36" s="7" t="str">
        <v>阜阳</v>
      </c>
      <c r="C36" s="7" t="str">
        <v>太和县</v>
      </c>
      <c r="D36" s="7" t="str">
        <v>寿县</v>
      </c>
      <c r="E36" s="9">
        <f>RANDBETWEEN(1, 99)</f>
      </c>
    </row>
    <row customHeight="true" ht="19" r="37">
      <c r="A37" s="7" t="str">
        <v>安徽</v>
      </c>
      <c r="B37" s="7" t="str">
        <v>阜阳</v>
      </c>
      <c r="C37" s="7" t="str">
        <v>阜南县</v>
      </c>
      <c r="D37" s="7" t="str">
        <v>寿县</v>
      </c>
      <c r="E37" s="9">
        <f>RANDBETWEEN(1, 99)</f>
      </c>
    </row>
    <row customHeight="true" ht="19" r="38">
      <c r="A38" s="7" t="str">
        <v>安徽</v>
      </c>
      <c r="B38" s="7" t="str">
        <v>阜阳</v>
      </c>
      <c r="C38" s="7" t="str">
        <v>颍上县</v>
      </c>
      <c r="D38" s="7" t="str">
        <v>寿县</v>
      </c>
      <c r="E38" s="9">
        <f>RANDBETWEEN(1, 99)</f>
      </c>
    </row>
    <row r="39">
      <c r="A39" s="7" t="str">
        <v>安徽</v>
      </c>
      <c r="B39" s="7" t="str">
        <v>淮南</v>
      </c>
      <c r="C39" s="7" t="str">
        <v>田家庵区</v>
      </c>
      <c r="D39" s="7" t="str">
        <v>寿县</v>
      </c>
      <c r="E39" s="9">
        <f>RANDBETWEEN(1, 99)</f>
      </c>
    </row>
    <row customHeight="true" ht="19" r="40">
      <c r="A40" s="7" t="str">
        <v>安徽</v>
      </c>
      <c r="B40" s="7" t="str">
        <v>淮南</v>
      </c>
      <c r="C40" s="7" t="str">
        <v>大通区</v>
      </c>
      <c r="D40" s="7" t="str">
        <v>寿县</v>
      </c>
      <c r="E40" s="9">
        <f>RANDBETWEEN(1, 99)</f>
      </c>
    </row>
    <row customHeight="true" ht="19" r="41">
      <c r="A41" s="7" t="str">
        <v>安徽</v>
      </c>
      <c r="B41" s="7" t="str">
        <v>淮南</v>
      </c>
      <c r="C41" s="7" t="str">
        <v>谢家集区</v>
      </c>
      <c r="D41" s="7" t="str">
        <v>寿县</v>
      </c>
      <c r="E41" s="9">
        <f>RANDBETWEEN(1, 99)</f>
      </c>
    </row>
    <row customHeight="true" ht="19" r="42">
      <c r="A42" s="7" t="str">
        <v>安徽</v>
      </c>
      <c r="B42" s="7" t="str">
        <v>淮南</v>
      </c>
      <c r="C42" s="7" t="str">
        <v>八公山区</v>
      </c>
      <c r="D42" s="7" t="str">
        <v>寿县</v>
      </c>
      <c r="E42" s="9">
        <f>RANDBETWEEN(1, 99)</f>
      </c>
    </row>
    <row customHeight="true" ht="19" r="43">
      <c r="A43" s="7" t="str">
        <v>安徽</v>
      </c>
      <c r="B43" s="7" t="str">
        <v>淮南</v>
      </c>
      <c r="C43" s="7" t="str">
        <v>潘集区</v>
      </c>
      <c r="D43" s="7" t="str">
        <v>寿县</v>
      </c>
      <c r="E43" s="9">
        <f>RANDBETWEEN(1, 99)</f>
      </c>
    </row>
    <row customHeight="true" ht="19" r="44">
      <c r="A44" s="7" t="str">
        <v>安徽</v>
      </c>
      <c r="B44" s="7" t="str">
        <v>淮南</v>
      </c>
      <c r="C44" s="7" t="str">
        <v>凤台县</v>
      </c>
      <c r="D44" s="7" t="str">
        <v>寿县</v>
      </c>
      <c r="E44" s="9">
        <f>RANDBETWEEN(1, 99)</f>
      </c>
    </row>
    <row customHeight="true" ht="19" r="45">
      <c r="A45" s="7" t="str">
        <v>安徽</v>
      </c>
      <c r="B45" s="7" t="str">
        <v>淮南</v>
      </c>
      <c r="C45" s="7" t="str">
        <v>寿县</v>
      </c>
      <c r="D45" s="7" t="str">
        <v>寿县</v>
      </c>
      <c r="E45" s="9">
        <f>RANDBETWEEN(1, 99)</f>
      </c>
    </row>
    <row r="46">
      <c r="A46" s="7" t="str">
        <v>安徽</v>
      </c>
      <c r="B46" s="7" t="str">
        <v>滁州</v>
      </c>
      <c r="C46" s="7" t="str">
        <v>琅琊区</v>
      </c>
      <c r="D46" s="7" t="str">
        <v>寿县</v>
      </c>
      <c r="E46" s="9">
        <f>RANDBETWEEN(1, 99)</f>
      </c>
    </row>
    <row customHeight="true" ht="19" r="47">
      <c r="A47" s="7" t="str">
        <v>安徽</v>
      </c>
      <c r="B47" s="7" t="str">
        <v>滁州</v>
      </c>
      <c r="C47" s="7" t="str">
        <v>南谯区</v>
      </c>
      <c r="D47" s="7" t="str">
        <v>寿县</v>
      </c>
      <c r="E47" s="9">
        <f>RANDBETWEEN(1, 99)</f>
      </c>
    </row>
    <row customHeight="true" ht="19" r="48">
      <c r="A48" s="7" t="str">
        <v>安徽</v>
      </c>
      <c r="B48" s="7" t="str">
        <v>滁州</v>
      </c>
      <c r="C48" s="7" t="str">
        <v>明光市</v>
      </c>
      <c r="D48" s="7" t="str">
        <v>寿县</v>
      </c>
      <c r="E48" s="9">
        <f>RANDBETWEEN(1, 99)</f>
      </c>
    </row>
    <row customHeight="true" ht="19" r="49">
      <c r="A49" s="7" t="str">
        <v>安徽</v>
      </c>
      <c r="B49" s="7" t="str">
        <v>滁州</v>
      </c>
      <c r="C49" s="7" t="str">
        <v>天长市</v>
      </c>
      <c r="D49" s="7" t="str">
        <v>寿县</v>
      </c>
      <c r="E49" s="9">
        <f>RANDBETWEEN(1, 99)</f>
      </c>
    </row>
    <row customHeight="true" ht="19" r="50">
      <c r="A50" s="7" t="str">
        <v>安徽</v>
      </c>
      <c r="B50" s="7" t="str">
        <v>滁州</v>
      </c>
      <c r="C50" s="7" t="str">
        <v>来安县</v>
      </c>
      <c r="D50" s="7" t="str">
        <v>寿县</v>
      </c>
      <c r="E50" s="9">
        <f>RANDBETWEEN(1, 99)</f>
      </c>
    </row>
    <row customHeight="true" ht="19" r="51">
      <c r="A51" s="7" t="str">
        <v>安徽</v>
      </c>
      <c r="B51" s="7" t="str">
        <v>滁州</v>
      </c>
      <c r="C51" s="7" t="str">
        <v>全椒县</v>
      </c>
      <c r="D51" s="7" t="str">
        <v>寿县</v>
      </c>
      <c r="E51" s="9">
        <f>RANDBETWEEN(1, 99)</f>
      </c>
    </row>
    <row customHeight="true" ht="19" r="52">
      <c r="A52" s="7" t="str">
        <v>安徽</v>
      </c>
      <c r="B52" s="7" t="str">
        <v>滁州</v>
      </c>
      <c r="C52" s="7" t="str">
        <v>定远县</v>
      </c>
      <c r="D52" s="7" t="str">
        <v>寿县</v>
      </c>
      <c r="E52" s="9">
        <f>RANDBETWEEN(1, 99)</f>
      </c>
    </row>
    <row customHeight="true" ht="19" r="53">
      <c r="A53" s="7" t="str">
        <v>安徽</v>
      </c>
      <c r="B53" s="7" t="str">
        <v>滁州</v>
      </c>
      <c r="C53" s="7" t="str">
        <v>凤阳县</v>
      </c>
      <c r="D53" s="7" t="str">
        <v>寿县</v>
      </c>
      <c r="E53" s="9">
        <f>RANDBETWEEN(1, 99)</f>
      </c>
    </row>
    <row r="54">
      <c r="A54" s="7" t="str">
        <v>安徽</v>
      </c>
      <c r="B54" s="7" t="str">
        <v>六安</v>
      </c>
      <c r="C54" s="7" t="str">
        <v>金安区</v>
      </c>
      <c r="D54" s="7" t="str">
        <v>寿县</v>
      </c>
      <c r="E54" s="9">
        <f>RANDBETWEEN(1, 99)</f>
      </c>
    </row>
    <row customHeight="true" ht="19" r="55">
      <c r="A55" s="7" t="str">
        <v>安徽</v>
      </c>
      <c r="B55" s="7" t="str">
        <v>六安</v>
      </c>
      <c r="C55" s="7" t="str">
        <v>裕安区</v>
      </c>
      <c r="D55" s="7" t="str">
        <v>寿县</v>
      </c>
      <c r="E55" s="9">
        <f>RANDBETWEEN(1, 99)</f>
      </c>
    </row>
    <row customHeight="true" ht="19" r="56">
      <c r="A56" s="7" t="str">
        <v>安徽</v>
      </c>
      <c r="B56" s="7" t="str">
        <v>六安</v>
      </c>
      <c r="C56" s="7" t="str">
        <v>叶集区</v>
      </c>
      <c r="D56" s="7" t="str">
        <v>寿县</v>
      </c>
      <c r="E56" s="9">
        <f>RANDBETWEEN(1, 99)</f>
      </c>
    </row>
    <row customHeight="true" ht="19" r="57">
      <c r="A57" s="7" t="str">
        <v>安徽</v>
      </c>
      <c r="B57" s="7" t="str">
        <v>六安</v>
      </c>
      <c r="C57" s="7" t="str">
        <v>霍邱县</v>
      </c>
      <c r="D57" s="7" t="str">
        <v>寿县</v>
      </c>
      <c r="E57" s="9">
        <f>RANDBETWEEN(1, 99)</f>
      </c>
    </row>
    <row customHeight="true" ht="19" r="58">
      <c r="A58" s="7" t="str">
        <v>安徽</v>
      </c>
      <c r="B58" s="7" t="str">
        <v>六安</v>
      </c>
      <c r="C58" s="7" t="str">
        <v>舒城县</v>
      </c>
      <c r="D58" s="7" t="str">
        <v>寿县</v>
      </c>
      <c r="E58" s="9">
        <f>RANDBETWEEN(1, 99)</f>
      </c>
    </row>
    <row customHeight="true" ht="19" r="59">
      <c r="A59" s="7" t="str">
        <v>安徽</v>
      </c>
      <c r="B59" s="7" t="str">
        <v>六安</v>
      </c>
      <c r="C59" s="7" t="str">
        <v>金寨县</v>
      </c>
      <c r="D59" s="7" t="str">
        <v>寿县</v>
      </c>
      <c r="E59" s="9">
        <f>RANDBETWEEN(1, 99)</f>
      </c>
    </row>
    <row customHeight="true" ht="19" r="60">
      <c r="A60" s="7" t="str">
        <v>安徽</v>
      </c>
      <c r="B60" s="7" t="str">
        <v>六安</v>
      </c>
      <c r="C60" s="7" t="str">
        <v>霍山县</v>
      </c>
      <c r="D60" s="7" t="str">
        <v>寿县</v>
      </c>
      <c r="E60" s="9">
        <f>RANDBETWEEN(1, 99)</f>
      </c>
    </row>
    <row r="61">
      <c r="A61" s="7" t="str">
        <v>安徽</v>
      </c>
      <c r="B61" s="7" t="str">
        <v>马鞍山</v>
      </c>
      <c r="C61" s="7" t="str">
        <v>雨山区</v>
      </c>
      <c r="D61" s="7" t="str">
        <v>寿县</v>
      </c>
      <c r="E61" s="9">
        <f>RANDBETWEEN(1, 99)</f>
      </c>
    </row>
    <row customHeight="true" ht="19" r="62">
      <c r="A62" s="7" t="str">
        <v>安徽</v>
      </c>
      <c r="B62" s="7" t="str">
        <v>马鞍山</v>
      </c>
      <c r="C62" s="7" t="str">
        <v>花山区</v>
      </c>
      <c r="D62" s="7" t="str">
        <v>寿县</v>
      </c>
      <c r="E62" s="9">
        <f>RANDBETWEEN(1, 99)</f>
      </c>
    </row>
    <row customHeight="true" ht="19" r="63">
      <c r="A63" s="7" t="str">
        <v>安徽</v>
      </c>
      <c r="B63" s="7" t="str">
        <v>马鞍山</v>
      </c>
      <c r="C63" s="7" t="str">
        <v>博望区</v>
      </c>
      <c r="D63" s="7" t="str">
        <v>寿县</v>
      </c>
      <c r="E63" s="9">
        <f>RANDBETWEEN(1, 99)</f>
      </c>
    </row>
    <row customHeight="true" ht="19" r="64">
      <c r="A64" s="7" t="str">
        <v>安徽</v>
      </c>
      <c r="B64" s="7" t="str">
        <v>马鞍山</v>
      </c>
      <c r="C64" s="7" t="str">
        <v>当涂县</v>
      </c>
      <c r="D64" s="7" t="str">
        <v>寿县</v>
      </c>
      <c r="E64" s="9">
        <f>RANDBETWEEN(1, 99)</f>
      </c>
    </row>
    <row customHeight="true" ht="19" r="65">
      <c r="A65" s="7" t="str">
        <v>安徽</v>
      </c>
      <c r="B65" s="7" t="str">
        <v>马鞍山</v>
      </c>
      <c r="C65" s="7" t="str">
        <v>含山县</v>
      </c>
      <c r="D65" s="7" t="str">
        <v>寿县</v>
      </c>
      <c r="E65" s="9">
        <f>RANDBETWEEN(1, 99)</f>
      </c>
    </row>
    <row customHeight="true" ht="19" r="66">
      <c r="A66" s="7" t="str">
        <v>安徽</v>
      </c>
      <c r="B66" s="7" t="str">
        <v>马鞍山</v>
      </c>
      <c r="C66" s="7" t="str">
        <v>和县</v>
      </c>
      <c r="D66" s="7" t="str">
        <v>寿县</v>
      </c>
      <c r="E66" s="9">
        <f>RANDBETWEEN(1, 99)</f>
      </c>
    </row>
    <row r="67">
      <c r="A67" s="7" t="str">
        <v>安徽</v>
      </c>
      <c r="B67" s="7" t="str">
        <v>芜湖</v>
      </c>
      <c r="C67" s="7" t="str">
        <v>镜湖区</v>
      </c>
      <c r="D67" s="7" t="str">
        <v>寿县</v>
      </c>
      <c r="E67" s="9">
        <f>RANDBETWEEN(1, 99)</f>
      </c>
    </row>
    <row customHeight="true" ht="19" r="68">
      <c r="A68" s="7" t="str">
        <v>安徽</v>
      </c>
      <c r="B68" s="7" t="str">
        <v>芜湖</v>
      </c>
      <c r="C68" s="7" t="str">
        <v>鸠江区</v>
      </c>
      <c r="D68" s="7" t="str">
        <v>寿县</v>
      </c>
      <c r="E68" s="9">
        <f>RANDBETWEEN(1, 99)</f>
      </c>
    </row>
    <row customHeight="true" ht="19" r="69">
      <c r="A69" s="7" t="str">
        <v>安徽</v>
      </c>
      <c r="B69" s="7" t="str">
        <v>芜湖</v>
      </c>
      <c r="C69" s="7" t="str">
        <v>弋江区</v>
      </c>
      <c r="D69" s="7" t="str">
        <v>寿县</v>
      </c>
      <c r="E69" s="9">
        <f>RANDBETWEEN(1, 99)</f>
      </c>
    </row>
    <row customHeight="true" ht="19" r="70">
      <c r="A70" s="7" t="str">
        <v>安徽</v>
      </c>
      <c r="B70" s="7" t="str">
        <v>芜湖</v>
      </c>
      <c r="C70" s="7" t="str">
        <v>湾沚区</v>
      </c>
      <c r="D70" s="7" t="str">
        <v>寿县</v>
      </c>
      <c r="E70" s="9">
        <f>RANDBETWEEN(1, 99)</f>
      </c>
    </row>
    <row customHeight="true" ht="19" r="71">
      <c r="A71" s="7" t="str">
        <v>安徽</v>
      </c>
      <c r="B71" s="7" t="str">
        <v>芜湖</v>
      </c>
      <c r="C71" s="7" t="str">
        <v>繁昌区</v>
      </c>
      <c r="D71" s="7" t="str">
        <v>寿县</v>
      </c>
      <c r="E71" s="9">
        <f>RANDBETWEEN(1, 99)</f>
      </c>
    </row>
    <row customHeight="true" ht="19" r="72">
      <c r="A72" s="7" t="str">
        <v>安徽</v>
      </c>
      <c r="B72" s="7" t="str">
        <v>芜湖</v>
      </c>
      <c r="C72" s="7" t="str">
        <v>南陵县</v>
      </c>
      <c r="D72" s="7" t="str">
        <v>寿县</v>
      </c>
      <c r="E72" s="9">
        <f>RANDBETWEEN(1, 99)</f>
      </c>
    </row>
    <row customHeight="true" ht="19" r="73">
      <c r="A73" s="7" t="str">
        <v>安徽</v>
      </c>
      <c r="B73" s="7" t="str">
        <v>芜湖</v>
      </c>
      <c r="C73" s="7" t="str">
        <v>无为市</v>
      </c>
      <c r="D73" s="7" t="str">
        <v>寿县</v>
      </c>
      <c r="E73" s="9">
        <f>RANDBETWEEN(1, 99)</f>
      </c>
    </row>
    <row r="74">
      <c r="A74" s="7" t="str">
        <v>安徽</v>
      </c>
      <c r="B74" s="7" t="str">
        <v>宣城</v>
      </c>
      <c r="C74" s="7" t="str">
        <v>宣州区</v>
      </c>
      <c r="D74" s="7" t="str">
        <v>寿县</v>
      </c>
      <c r="E74" s="9">
        <f>RANDBETWEEN(1, 99)</f>
      </c>
    </row>
    <row customHeight="true" ht="19" r="75">
      <c r="A75" s="7" t="str">
        <v>安徽</v>
      </c>
      <c r="B75" s="7" t="str">
        <v>宣城</v>
      </c>
      <c r="C75" s="7" t="str">
        <v>宁国市</v>
      </c>
      <c r="D75" s="7" t="str">
        <v>寿县</v>
      </c>
      <c r="E75" s="9">
        <f>RANDBETWEEN(1, 99)</f>
      </c>
    </row>
    <row customHeight="true" ht="19" r="76">
      <c r="A76" s="7" t="str">
        <v>安徽</v>
      </c>
      <c r="B76" s="7" t="str">
        <v>宣城</v>
      </c>
      <c r="C76" s="7" t="str">
        <v>郎溪县</v>
      </c>
      <c r="D76" s="7" t="str">
        <v>寿县</v>
      </c>
      <c r="E76" s="9">
        <f>RANDBETWEEN(1, 99)</f>
      </c>
    </row>
    <row customHeight="true" ht="19" r="77">
      <c r="A77" s="7" t="str">
        <v>安徽</v>
      </c>
      <c r="B77" s="7" t="str">
        <v>宣城</v>
      </c>
      <c r="C77" s="7" t="str">
        <v>广德市</v>
      </c>
      <c r="D77" s="7" t="str">
        <v>寿县</v>
      </c>
      <c r="E77" s="9">
        <f>RANDBETWEEN(1, 99)</f>
      </c>
    </row>
    <row customHeight="true" ht="19" r="78">
      <c r="A78" s="7" t="str">
        <v>安徽</v>
      </c>
      <c r="B78" s="7" t="str">
        <v>宣城</v>
      </c>
      <c r="C78" s="7" t="str">
        <v>泾 县</v>
      </c>
      <c r="D78" s="7" t="str">
        <v>寿县</v>
      </c>
      <c r="E78" s="9">
        <f>RANDBETWEEN(1, 99)</f>
      </c>
    </row>
    <row customHeight="true" ht="19" r="79">
      <c r="A79" s="7" t="str">
        <v>安徽</v>
      </c>
      <c r="B79" s="7" t="str">
        <v>宣城</v>
      </c>
      <c r="C79" s="7" t="str">
        <v>旌德县</v>
      </c>
      <c r="D79" s="7" t="str">
        <v>寿县</v>
      </c>
      <c r="E79" s="9">
        <f>RANDBETWEEN(1, 99)</f>
      </c>
    </row>
    <row customHeight="true" ht="19" r="80">
      <c r="A80" s="7" t="str">
        <v>安徽</v>
      </c>
      <c r="B80" s="7" t="str">
        <v>宣城</v>
      </c>
      <c r="C80" s="7" t="str">
        <v>绩溪县</v>
      </c>
      <c r="D80" s="7" t="str">
        <v>寿县</v>
      </c>
      <c r="E80" s="9">
        <f>RANDBETWEEN(1, 99)</f>
      </c>
    </row>
    <row r="81">
      <c r="A81" s="7" t="str">
        <v>安徽</v>
      </c>
      <c r="B81" s="7" t="str">
        <v>铜陵</v>
      </c>
      <c r="C81" s="7" t="str">
        <v>铜官区</v>
      </c>
      <c r="D81" s="7" t="str">
        <v>寿县</v>
      </c>
      <c r="E81" s="9">
        <f>RANDBETWEEN(1, 99)</f>
      </c>
    </row>
    <row customHeight="true" ht="19" r="82">
      <c r="A82" s="7" t="str">
        <v>安徽</v>
      </c>
      <c r="B82" s="7" t="str">
        <v>铜陵</v>
      </c>
      <c r="C82" s="7" t="str">
        <v>郊 区</v>
      </c>
      <c r="D82" s="7" t="str">
        <v>寿县</v>
      </c>
      <c r="E82" s="9">
        <f>RANDBETWEEN(1, 99)</f>
      </c>
    </row>
    <row customHeight="true" ht="19" r="83">
      <c r="A83" s="7" t="str">
        <v>安徽</v>
      </c>
      <c r="B83" s="7" t="str">
        <v>铜陵</v>
      </c>
      <c r="C83" s="7" t="str">
        <v>义安区</v>
      </c>
      <c r="D83" s="7" t="str">
        <v>寿县</v>
      </c>
      <c r="E83" s="9">
        <f>RANDBETWEEN(1, 99)</f>
      </c>
    </row>
    <row customHeight="true" ht="19" r="84">
      <c r="A84" s="7" t="str">
        <v>安徽</v>
      </c>
      <c r="B84" s="7" t="str">
        <v>铜陵</v>
      </c>
      <c r="C84" s="7" t="str">
        <v>枞阳县</v>
      </c>
      <c r="D84" s="7" t="str">
        <v>寿县</v>
      </c>
      <c r="E84" s="9">
        <f>RANDBETWEEN(1, 99)</f>
      </c>
    </row>
    <row r="85">
      <c r="A85" s="7" t="str">
        <v>安徽</v>
      </c>
      <c r="B85" s="7" t="str">
        <v>池州</v>
      </c>
      <c r="C85" s="7" t="str">
        <v>贵池区</v>
      </c>
      <c r="D85" s="7" t="str">
        <v>寿县</v>
      </c>
      <c r="E85" s="9">
        <f>RANDBETWEEN(1, 99)</f>
      </c>
    </row>
    <row customHeight="true" ht="19" r="86">
      <c r="A86" s="7" t="str">
        <v>安徽</v>
      </c>
      <c r="B86" s="7" t="str">
        <v>池州</v>
      </c>
      <c r="C86" s="7" t="str">
        <v>东至县</v>
      </c>
      <c r="D86" s="7" t="str">
        <v>寿县</v>
      </c>
      <c r="E86" s="9">
        <f>RANDBETWEEN(1, 99)</f>
      </c>
    </row>
    <row customHeight="true" ht="19" r="87">
      <c r="A87" s="7" t="str">
        <v>安徽</v>
      </c>
      <c r="B87" s="7" t="str">
        <v>池州</v>
      </c>
      <c r="C87" s="7" t="str">
        <v>石台县</v>
      </c>
      <c r="D87" s="7" t="str">
        <v>寿县</v>
      </c>
      <c r="E87" s="9">
        <f>RANDBETWEEN(1, 99)</f>
      </c>
    </row>
    <row customHeight="true" ht="19" r="88">
      <c r="A88" s="7" t="str">
        <v>安徽</v>
      </c>
      <c r="B88" s="7" t="str">
        <v>池州</v>
      </c>
      <c r="C88" s="7" t="str">
        <v>青阳县</v>
      </c>
      <c r="D88" s="7" t="str">
        <v>寿县</v>
      </c>
      <c r="E88" s="9">
        <f>RANDBETWEEN(1, 99)</f>
      </c>
    </row>
    <row r="89">
      <c r="A89" s="7" t="str">
        <v>安徽</v>
      </c>
      <c r="B89" s="7" t="str">
        <v>安庆</v>
      </c>
      <c r="C89" s="7" t="str">
        <v>大观区</v>
      </c>
      <c r="D89" s="7" t="str">
        <v>寿县</v>
      </c>
      <c r="E89" s="9">
        <f>RANDBETWEEN(1, 99)</f>
      </c>
    </row>
    <row customHeight="true" ht="19" r="90">
      <c r="A90" s="7" t="str">
        <v>安徽</v>
      </c>
      <c r="B90" s="7" t="str">
        <v>安庆</v>
      </c>
      <c r="C90" s="7" t="str">
        <v>迎江区</v>
      </c>
      <c r="D90" s="7" t="str">
        <v>寿县</v>
      </c>
      <c r="E90" s="9">
        <f>RANDBETWEEN(1, 99)</f>
      </c>
    </row>
    <row customHeight="true" ht="19" r="91">
      <c r="A91" s="7" t="str">
        <v>安徽</v>
      </c>
      <c r="B91" s="7" t="str">
        <v>安庆</v>
      </c>
      <c r="C91" s="7" t="str">
        <v>宜秀区</v>
      </c>
      <c r="D91" s="7" t="str">
        <v>寿县</v>
      </c>
      <c r="E91" s="9">
        <f>RANDBETWEEN(1, 99)</f>
      </c>
    </row>
    <row customHeight="true" ht="19" r="92">
      <c r="A92" s="7" t="str">
        <v>安徽</v>
      </c>
      <c r="B92" s="7" t="str">
        <v>安庆</v>
      </c>
      <c r="C92" s="7" t="str">
        <v>桐城市</v>
      </c>
      <c r="D92" s="7" t="str">
        <v>寿县</v>
      </c>
      <c r="E92" s="9">
        <f>RANDBETWEEN(1, 99)</f>
      </c>
    </row>
    <row customHeight="true" ht="19" r="93">
      <c r="A93" s="7" t="str">
        <v>安徽</v>
      </c>
      <c r="B93" s="7" t="str">
        <v>安庆</v>
      </c>
      <c r="C93" s="7" t="str">
        <v>怀宁县</v>
      </c>
      <c r="D93" s="7" t="str">
        <v>寿县</v>
      </c>
      <c r="E93" s="9">
        <f>RANDBETWEEN(1, 99)</f>
      </c>
    </row>
    <row customHeight="true" ht="19" r="94">
      <c r="A94" s="7" t="str">
        <v>安徽</v>
      </c>
      <c r="B94" s="7" t="str">
        <v>安庆</v>
      </c>
      <c r="C94" s="7" t="str">
        <v>潜山市</v>
      </c>
      <c r="D94" s="7" t="str">
        <v>寿县</v>
      </c>
      <c r="E94" s="9">
        <f>RANDBETWEEN(1, 99)</f>
      </c>
    </row>
    <row customHeight="true" ht="19" r="95">
      <c r="A95" s="7" t="str">
        <v>安徽</v>
      </c>
      <c r="B95" s="7" t="str">
        <v>安庆</v>
      </c>
      <c r="C95" s="7" t="str">
        <v>太湖县</v>
      </c>
      <c r="D95" s="7" t="str">
        <v>寿县</v>
      </c>
      <c r="E95" s="9">
        <f>RANDBETWEEN(1, 99)</f>
      </c>
    </row>
    <row customHeight="true" ht="19" r="96">
      <c r="A96" s="7" t="str">
        <v>安徽</v>
      </c>
      <c r="B96" s="7" t="str">
        <v>安庆</v>
      </c>
      <c r="C96" s="7" t="str">
        <v>宿松县</v>
      </c>
      <c r="D96" s="7" t="str">
        <v>寿县</v>
      </c>
      <c r="E96" s="9">
        <f>RANDBETWEEN(1, 99)</f>
      </c>
    </row>
    <row customHeight="true" ht="19" r="97">
      <c r="A97" s="7" t="str">
        <v>安徽</v>
      </c>
      <c r="B97" s="7" t="str">
        <v>安庆</v>
      </c>
      <c r="C97" s="7" t="str">
        <v>望江县</v>
      </c>
      <c r="D97" s="7" t="str">
        <v>寿县</v>
      </c>
      <c r="E97" s="9">
        <f>RANDBETWEEN(1, 99)</f>
      </c>
    </row>
    <row customHeight="true" ht="19" r="98">
      <c r="A98" s="7" t="str">
        <v>安徽</v>
      </c>
      <c r="B98" s="7" t="str">
        <v>安庆</v>
      </c>
      <c r="C98" s="7" t="str">
        <v>岳西县</v>
      </c>
      <c r="D98" s="7" t="str">
        <v>寿县</v>
      </c>
      <c r="E98" s="9">
        <f>RANDBETWEEN(1, 99)</f>
      </c>
    </row>
    <row r="99">
      <c r="A99" s="7" t="str">
        <v>安徽</v>
      </c>
      <c r="B99" s="7" t="str">
        <v>黄山</v>
      </c>
      <c r="C99" s="7" t="str">
        <v>屯溪区</v>
      </c>
      <c r="D99" s="7" t="str">
        <v>寿县</v>
      </c>
      <c r="E99" s="9">
        <f>RANDBETWEEN(1, 99)</f>
      </c>
    </row>
    <row customHeight="true" ht="19" r="100">
      <c r="A100" s="7" t="str">
        <v>安徽</v>
      </c>
      <c r="B100" s="7" t="str">
        <v>黄山</v>
      </c>
      <c r="C100" s="7" t="str">
        <v>黄山区</v>
      </c>
      <c r="D100" s="7" t="str">
        <v>寿县</v>
      </c>
      <c r="E100" s="9">
        <f>RANDBETWEEN(1, 99)</f>
      </c>
    </row>
    <row customHeight="true" ht="19" r="101">
      <c r="A101" s="7" t="str">
        <v>安徽</v>
      </c>
      <c r="B101" s="7" t="str">
        <v>黄山</v>
      </c>
      <c r="C101" s="7" t="str">
        <v>徽州区</v>
      </c>
      <c r="D101" s="7" t="str">
        <v>寿县</v>
      </c>
      <c r="E101" s="9">
        <f>RANDBETWEEN(1, 99)</f>
      </c>
    </row>
    <row customHeight="true" ht="19" r="102">
      <c r="A102" s="7" t="str">
        <v>安徽</v>
      </c>
      <c r="B102" s="7" t="str">
        <v>黄山</v>
      </c>
      <c r="C102" s="7" t="str">
        <v>歙 县</v>
      </c>
      <c r="D102" s="7" t="str">
        <v>寿县</v>
      </c>
      <c r="E102" s="9">
        <f>RANDBETWEEN(1, 99)</f>
      </c>
    </row>
    <row customHeight="true" ht="19" r="103">
      <c r="A103" s="7" t="str">
        <v>安徽</v>
      </c>
      <c r="B103" s="7" t="str">
        <v>黄山</v>
      </c>
      <c r="C103" s="7" t="str">
        <v>休宁县</v>
      </c>
      <c r="D103" s="7" t="str">
        <v>寿县</v>
      </c>
      <c r="E103" s="9">
        <f>RANDBETWEEN(1, 99)</f>
      </c>
    </row>
    <row customHeight="true" ht="19" r="104">
      <c r="A104" s="7" t="str">
        <v>安徽</v>
      </c>
      <c r="B104" s="7" t="str">
        <v>黄山</v>
      </c>
      <c r="C104" s="7" t="str">
        <v>黟 县</v>
      </c>
      <c r="D104" s="7" t="str">
        <v>寿县</v>
      </c>
      <c r="E104" s="9">
        <f>RANDBETWEEN(1, 99)</f>
      </c>
    </row>
    <row customHeight="true" ht="19" r="105">
      <c r="A105" s="7" t="str">
        <v>安徽</v>
      </c>
      <c r="B105" s="7" t="str">
        <v>黄山</v>
      </c>
      <c r="C105" s="7" t="str">
        <v>祁门县</v>
      </c>
      <c r="D105" s="7" t="str">
        <v>寿县</v>
      </c>
      <c r="E105" s="9">
        <f>RANDBETWEEN(1, 99)</f>
      </c>
    </row>
  </sheetData>
</worksheet>
</file>

<file path=xl/worksheets/sheet11.xml><?xml version="1.0" encoding="utf-8"?>
<worksheet xmlns:xr="http://schemas.microsoft.com/office/spreadsheetml/2014/revision" xmlns:xr3="http://schemas.microsoft.com/office/spreadsheetml/2016/revision3" xmlns:xr2="http://schemas.microsoft.com/office/spreadsheetml/2015/revision2" xmlns:xr6="http://schemas.microsoft.com/office/spreadsheetml/2016/revision6" xmlns:xr10="http://schemas.microsoft.com/office/spreadsheetml/2016/revision10" xmlns:x14="http://schemas.microsoft.com/office/spreadsheetml/2009/9/main" xmlns:x14ac="http://schemas.microsoft.com/office/spreadsheetml/2009/9/ac" xmlns:x15="http://schemas.microsoft.com/office/spreadsheetml/2010/11/main" xmlns:mc="http://schemas.openxmlformats.org/markup-compatibility/2006" xmlns:mx="http://schemas.microsoft.com/office/mac/excel/2008/main" xmlns:mv="urn:schemas-microsoft-com:mac:vml" xmlns:r="http://schemas.openxmlformats.org/officeDocument/2006/relationships" xmlns="http://schemas.openxmlformats.org/spreadsheetml/2006/main" xr:uid="{00000000-0001-0000-0000-000000000000}" mc:Ignorable="x14ac xr xr2 xr3 xr6 xr10 x15">
  <sheetPr>
    <outlinePr summaryBelow="false" summaryRight="false"/>
  </sheetPr>
  <dimension ref="A1"/>
  <sheetViews>
    <sheetView showGridLines="true" workbookViewId="0"/>
  </sheetViews>
  <sheetFormatPr defaultColWidth="14" defaultRowHeight="19"/>
  <cols>
    <col collapsed="false" customWidth="true" hidden="false" max="1" min="1" style="0" width="38"/>
    <col collapsed="false" customWidth="true" hidden="false" max="2" min="2" style="0" width="14"/>
    <col collapsed="false" customWidth="true" hidden="false" max="3" min="3" style="0" width="33"/>
    <col collapsed="false" customWidth="true" hidden="false" max="4" min="4" style="0" width="22"/>
    <col collapsed="false" customWidth="true" hidden="false" max="5" min="5" style="0" width="14"/>
    <col collapsed="false" customWidth="true" hidden="false" max="6" min="6" style="0" width="33"/>
    <col collapsed="false" customWidth="true" hidden="false" max="7" min="7" style="0" width="17"/>
    <col collapsed="false" customWidth="true" hidden="false" max="8" min="8" style="0" width="24"/>
    <col collapsed="false" customWidth="true" hidden="false" max="9" min="9" style="0" width="14"/>
    <col collapsed="false" customWidth="true" hidden="false" max="10" min="10" style="0" width="14"/>
    <col collapsed="false" customWidth="true" hidden="false" max="11" min="11" style="0" width="14"/>
    <col collapsed="false" customWidth="true" hidden="false" max="12" min="12" style="0" width="14"/>
    <col collapsed="false" customWidth="true" hidden="false" max="13" min="13" style="0" width="14"/>
    <col collapsed="false" customWidth="true" hidden="false" max="14" min="14" style="0" width="14"/>
    <col collapsed="false" customWidth="true" hidden="false" max="15" min="15" style="0" width="14"/>
    <col collapsed="false" customWidth="true" hidden="false" max="16" min="16" style="0" width="14"/>
    <col collapsed="false" customWidth="true" hidden="false" max="17" min="17" style="0" width="14"/>
    <col collapsed="false" customWidth="true" hidden="false" max="18" min="18" style="0" width="14"/>
    <col collapsed="false" customWidth="true" hidden="false" max="19" min="19" style="0" width="14"/>
    <col collapsed="false" customWidth="true" hidden="false" max="20" min="20" style="0" width="14"/>
  </cols>
  <sheetData>
    <row r="1">
      <c r="A1" s="18" t="str">
        <v>id</v>
      </c>
      <c r="B1" s="18" t="str">
        <v>code</v>
      </c>
      <c r="C1" s="18" t="str">
        <v>category_code</v>
      </c>
      <c r="D1" s="18" t="str">
        <v>label</v>
      </c>
      <c r="E1" s="4"/>
      <c r="F1" s="18" t="str">
        <v>id</v>
      </c>
      <c r="G1" s="18" t="str">
        <v>code</v>
      </c>
      <c r="H1" s="18" t="str">
        <v>name</v>
      </c>
      <c r="I1" s="4"/>
      <c r="J1" s="4"/>
      <c r="K1" s="4"/>
      <c r="L1" s="4" t="str">
        <v>寿州古城</v>
      </c>
      <c r="M1" s="17">
        <v>45231</v>
      </c>
      <c r="N1" s="4">
        <f>RANDBETWEEN(100, 1000)</f>
      </c>
      <c r="O1" s="4"/>
      <c r="P1" s="4"/>
      <c r="Q1" s="4"/>
      <c r="R1" s="4"/>
      <c r="S1" s="4"/>
      <c r="T1" s="4"/>
    </row>
    <row r="2">
      <c r="A2" s="4" t="str">
        <v>05cb30feaf0d44e8aa8991741204ccd5</v>
      </c>
      <c r="B2" s="4">
        <v>10</v>
      </c>
      <c r="C2" s="4" t="str">
        <v>f815ffececec4955aac81d29bfb97e73</v>
      </c>
      <c r="D2" s="4" t="str">
        <v>其他来源</v>
      </c>
      <c r="E2" s="4"/>
      <c r="F2" s="4">
        <v>1</v>
      </c>
      <c r="G2" s="4" t="str">
        <v>mall_order_state</v>
      </c>
      <c r="H2" s="4" t="str">
        <v>智游寿州古城-订单状态</v>
      </c>
      <c r="I2" s="4"/>
      <c r="J2" s="4"/>
      <c r="K2" s="4"/>
      <c r="L2" s="4" t="str">
        <v>寿州古城</v>
      </c>
      <c r="M2" s="17">
        <v>45261</v>
      </c>
      <c r="N2" s="4">
        <f>RANDBETWEEN(100, 1000)</f>
      </c>
      <c r="O2" s="4"/>
      <c r="P2" s="4"/>
      <c r="Q2" s="4"/>
      <c r="R2" s="4"/>
      <c r="S2" s="4"/>
      <c r="T2" s="4"/>
    </row>
    <row r="3">
      <c r="A3" s="4" t="str">
        <v>0bd31e7f88734001a3baa95615c7c28d</v>
      </c>
      <c r="B3" s="4">
        <v>8</v>
      </c>
      <c r="C3" s="4" t="str">
        <v>f815ffececec4955aac81d29bfb97e73</v>
      </c>
      <c r="D3" s="4" t="str">
        <v>SOS报警柱</v>
      </c>
      <c r="E3" s="4"/>
      <c r="F3" s="4">
        <v>2</v>
      </c>
      <c r="G3" s="4" t="str">
        <v>mall_pay_type</v>
      </c>
      <c r="H3" s="4" t="str">
        <v>智游寿州古城-订单支付类型</v>
      </c>
      <c r="I3" s="4"/>
      <c r="J3" s="4"/>
      <c r="K3" s="4"/>
      <c r="L3" s="4" t="str">
        <v>寿州古城</v>
      </c>
      <c r="M3" s="17">
        <v>45292</v>
      </c>
      <c r="N3" s="4">
        <f>RANDBETWEEN(100, 1000)</f>
      </c>
      <c r="O3" s="4"/>
      <c r="P3" s="4"/>
      <c r="Q3" s="4"/>
      <c r="R3" s="4"/>
      <c r="S3" s="4"/>
      <c r="T3" s="4"/>
    </row>
    <row r="4">
      <c r="A4" s="4">
        <v>1</v>
      </c>
      <c r="B4" s="4">
        <v>101</v>
      </c>
      <c r="C4" s="4" t="str">
        <v>mall_order_state</v>
      </c>
      <c r="D4" s="4" t="str">
        <v>待付款</v>
      </c>
      <c r="E4" s="4"/>
      <c r="F4" s="4">
        <v>3</v>
      </c>
      <c r="G4" s="4" t="str">
        <v>mall_pay_mode</v>
      </c>
      <c r="H4" s="4" t="str">
        <v>智游寿州古城-订单支付方式</v>
      </c>
      <c r="I4" s="4"/>
      <c r="J4" s="4"/>
      <c r="K4" s="4"/>
      <c r="L4" s="4" t="str">
        <v>寿州古城</v>
      </c>
      <c r="M4" s="17">
        <v>45323</v>
      </c>
      <c r="N4" s="4">
        <f>RANDBETWEEN(100, 1000)</f>
      </c>
      <c r="O4" s="4"/>
      <c r="P4" s="4"/>
      <c r="Q4" s="4"/>
      <c r="R4" s="4"/>
      <c r="S4" s="4"/>
      <c r="T4" s="4"/>
    </row>
    <row r="5">
      <c r="A5" s="4">
        <v>10</v>
      </c>
      <c r="B5" s="4">
        <v>303</v>
      </c>
      <c r="C5" s="4" t="str">
        <v>mall_order_state</v>
      </c>
      <c r="D5" s="4" t="str">
        <v>已收货</v>
      </c>
      <c r="E5" s="4"/>
      <c r="F5" s="4">
        <v>4</v>
      </c>
      <c r="G5" s="4" t="str">
        <v>mall_pay_state</v>
      </c>
      <c r="H5" s="4" t="str">
        <v>智游寿州古城-支付状态</v>
      </c>
      <c r="I5" s="4"/>
      <c r="J5" s="4"/>
      <c r="K5" s="4"/>
      <c r="L5" s="4" t="str">
        <v>寿州古城</v>
      </c>
      <c r="M5" s="17">
        <v>45352</v>
      </c>
      <c r="N5" s="4">
        <f>RANDBETWEEN(100, 1000)</f>
      </c>
      <c r="O5" s="4"/>
      <c r="P5" s="4"/>
      <c r="Q5" s="4"/>
      <c r="R5" s="4"/>
      <c r="S5" s="4"/>
      <c r="T5" s="4"/>
    </row>
    <row r="6">
      <c r="A6" s="4">
        <v>11</v>
      </c>
      <c r="B6" s="4">
        <v>304</v>
      </c>
      <c r="C6" s="4" t="str">
        <v>mall_order_state</v>
      </c>
      <c r="D6" s="4" t="str">
        <v>已评价</v>
      </c>
      <c r="E6" s="4"/>
      <c r="F6" s="4">
        <v>5</v>
      </c>
      <c r="G6" s="4" t="str">
        <v>mall_seller_state</v>
      </c>
      <c r="H6" s="4" t="str">
        <v>智游寿州古城--商家状态</v>
      </c>
      <c r="I6" s="4"/>
      <c r="J6" s="4"/>
      <c r="K6" s="4"/>
      <c r="L6" s="4" t="str">
        <v>寿州古城</v>
      </c>
      <c r="M6" s="17">
        <v>45383</v>
      </c>
      <c r="N6" s="4">
        <f>RANDBETWEEN(100, 1000)</f>
      </c>
      <c r="O6" s="4"/>
      <c r="P6" s="4"/>
      <c r="Q6" s="4"/>
      <c r="R6" s="4"/>
      <c r="S6" s="4"/>
      <c r="T6" s="4"/>
    </row>
    <row r="7">
      <c r="A7" s="4">
        <v>12</v>
      </c>
      <c r="B7" s="4">
        <v>401</v>
      </c>
      <c r="C7" s="4" t="str">
        <v>mall_order_state</v>
      </c>
      <c r="D7" s="4" t="str">
        <v>已取消（商家）</v>
      </c>
      <c r="E7" s="4"/>
      <c r="F7" s="4">
        <v>6</v>
      </c>
      <c r="G7" s="4" t="str">
        <v>mall_business_type</v>
      </c>
      <c r="H7" s="4" t="str">
        <v>智游寿州古城-商家分类</v>
      </c>
      <c r="I7" s="4"/>
      <c r="J7" s="4"/>
      <c r="K7" s="4"/>
      <c r="L7" s="4" t="str">
        <v>寿州古城</v>
      </c>
      <c r="M7" s="17">
        <v>45413</v>
      </c>
      <c r="N7" s="4">
        <f>RANDBETWEEN(100, 1000)</f>
      </c>
      <c r="O7" s="4"/>
      <c r="P7" s="4"/>
      <c r="Q7" s="4"/>
      <c r="R7" s="4"/>
      <c r="S7" s="4"/>
      <c r="T7" s="4"/>
    </row>
    <row r="8">
      <c r="A8" s="4">
        <v>13</v>
      </c>
      <c r="B8" s="4">
        <v>402</v>
      </c>
      <c r="C8" s="4" t="str">
        <v>mall_order_state</v>
      </c>
      <c r="D8" s="4" t="str">
        <v>已取消（买家）</v>
      </c>
      <c r="E8" s="4"/>
      <c r="F8" s="4">
        <v>7</v>
      </c>
      <c r="G8" s="4" t="str">
        <v>mall_shop_state</v>
      </c>
      <c r="H8" s="4" t="str">
        <v>智游寿州古城-店铺状态</v>
      </c>
      <c r="I8" s="4"/>
      <c r="J8" s="4"/>
      <c r="K8" s="4"/>
      <c r="L8" s="4" t="str">
        <v>寿州古城</v>
      </c>
      <c r="M8" s="17">
        <v>45444</v>
      </c>
      <c r="N8" s="4">
        <f>RANDBETWEEN(100, 1000)</f>
      </c>
      <c r="O8" s="4"/>
      <c r="P8" s="4"/>
      <c r="Q8" s="4"/>
      <c r="R8" s="4"/>
      <c r="S8" s="4"/>
      <c r="T8" s="4"/>
    </row>
    <row r="9">
      <c r="A9" s="4">
        <v>15</v>
      </c>
      <c r="B9" s="4">
        <v>503</v>
      </c>
      <c r="C9" s="4" t="str">
        <v>mall_order_state</v>
      </c>
      <c r="D9" s="4" t="str">
        <v>分销退款中</v>
      </c>
      <c r="E9" s="4"/>
      <c r="F9" s="4" t="str">
        <v>f5023cdfa4a94d4184b91bf417b4b0bc</v>
      </c>
      <c r="G9" s="4" t="str">
        <v>event_handle_state</v>
      </c>
      <c r="H9" s="4" t="str">
        <v>事件处置状态</v>
      </c>
      <c r="I9" s="4"/>
      <c r="J9" s="4"/>
      <c r="K9" s="4"/>
      <c r="L9" s="4" t="str">
        <v>八公山森林公园</v>
      </c>
      <c r="M9" s="17">
        <v>45231</v>
      </c>
      <c r="N9" s="4">
        <f>RANDBETWEEN(100, 1000)</f>
      </c>
      <c r="O9" s="4"/>
      <c r="P9" s="4"/>
      <c r="Q9" s="4"/>
      <c r="R9" s="4"/>
      <c r="S9" s="4"/>
      <c r="T9" s="4"/>
    </row>
    <row r="10">
      <c r="A10" s="4">
        <v>16</v>
      </c>
      <c r="B10" s="4">
        <v>504</v>
      </c>
      <c r="C10" s="4" t="str">
        <v>mall_order_state</v>
      </c>
      <c r="D10" s="4" t="str">
        <v>分销下单其他异常</v>
      </c>
      <c r="E10" s="4"/>
      <c r="F10" s="4" t="str">
        <v>f815ffececec4955aac81d29bfb97e73</v>
      </c>
      <c r="G10" s="4" t="str">
        <v>event_source_type</v>
      </c>
      <c r="H10" s="4" t="str">
        <v>事件来源类型</v>
      </c>
      <c r="I10" s="4"/>
      <c r="J10" s="4"/>
      <c r="K10" s="4"/>
      <c r="L10" s="4" t="str">
        <v>八公山森林公园</v>
      </c>
      <c r="M10" s="17">
        <v>45261</v>
      </c>
      <c r="N10" s="4">
        <f>RANDBETWEEN(100, 1000)</f>
      </c>
      <c r="O10" s="4"/>
      <c r="P10" s="4"/>
      <c r="Q10" s="4"/>
      <c r="R10" s="4"/>
      <c r="S10" s="4"/>
      <c r="T10" s="4"/>
    </row>
    <row r="11">
      <c r="A11" s="4">
        <v>17</v>
      </c>
      <c r="B11" s="4">
        <v>405</v>
      </c>
      <c r="C11" s="4" t="str">
        <v>mall_order_state</v>
      </c>
      <c r="D11" s="4" t="str">
        <v>已退款</v>
      </c>
      <c r="E11" s="4"/>
      <c r="F11" s="4"/>
      <c r="G11" s="4"/>
      <c r="H11" s="4"/>
      <c r="I11" s="4"/>
      <c r="J11" s="4"/>
      <c r="K11" s="4"/>
      <c r="L11" s="4" t="str">
        <v>八公山森林公园</v>
      </c>
      <c r="M11" s="17">
        <v>45292</v>
      </c>
      <c r="N11" s="4">
        <f>RANDBETWEEN(100, 1000)</f>
      </c>
      <c r="O11" s="4"/>
      <c r="P11" s="4"/>
      <c r="Q11" s="4"/>
      <c r="R11" s="4"/>
      <c r="S11" s="4"/>
      <c r="T11" s="4"/>
    </row>
    <row r="12">
      <c r="A12" s="4">
        <v>18</v>
      </c>
      <c r="B12" s="4">
        <v>403</v>
      </c>
      <c r="C12" s="4" t="str">
        <v>mall_order_state</v>
      </c>
      <c r="D12" s="4" t="str">
        <v>已取消（管理员）</v>
      </c>
      <c r="E12" s="4"/>
      <c r="F12" s="4"/>
      <c r="G12" s="4"/>
      <c r="H12" s="4"/>
      <c r="I12" s="4"/>
      <c r="J12" s="4"/>
      <c r="K12" s="4"/>
      <c r="L12" s="4" t="str">
        <v>八公山森林公园</v>
      </c>
      <c r="M12" s="17">
        <v>45323</v>
      </c>
      <c r="N12" s="4">
        <f>RANDBETWEEN(100, 1000)</f>
      </c>
      <c r="O12" s="4"/>
      <c r="P12" s="4"/>
      <c r="Q12" s="4"/>
      <c r="R12" s="4"/>
      <c r="S12" s="4"/>
      <c r="T12" s="4"/>
    </row>
    <row r="13">
      <c r="A13" s="4">
        <v>19</v>
      </c>
      <c r="B13" s="4">
        <v>4</v>
      </c>
      <c r="C13" s="4" t="str">
        <v>mall_order_state</v>
      </c>
      <c r="D13" s="4" t="str">
        <v>已取消（系统）</v>
      </c>
      <c r="E13" s="4"/>
      <c r="F13" s="4"/>
      <c r="G13" s="4"/>
      <c r="H13" s="4"/>
      <c r="I13" s="4"/>
      <c r="J13" s="4"/>
      <c r="K13" s="4"/>
      <c r="L13" s="4" t="str">
        <v>八公山森林公园</v>
      </c>
      <c r="M13" s="17">
        <v>45352</v>
      </c>
      <c r="N13" s="4">
        <f>RANDBETWEEN(100, 1000)</f>
      </c>
      <c r="O13" s="4"/>
      <c r="P13" s="4"/>
      <c r="Q13" s="4"/>
      <c r="R13" s="4"/>
      <c r="S13" s="4"/>
      <c r="T13" s="4"/>
    </row>
    <row r="14">
      <c r="A14" s="4">
        <v>2</v>
      </c>
      <c r="B14" s="4">
        <v>102</v>
      </c>
      <c r="C14" s="4" t="str">
        <v>mall_order_state</v>
      </c>
      <c r="D14" s="4" t="str">
        <v>待预约</v>
      </c>
      <c r="E14" s="4"/>
      <c r="F14" s="4"/>
      <c r="G14" s="4"/>
      <c r="H14" s="4"/>
      <c r="I14" s="4"/>
      <c r="J14" s="4"/>
      <c r="K14" s="4"/>
      <c r="L14" s="4" t="str">
        <v>八公山森林公园</v>
      </c>
      <c r="M14" s="17">
        <v>45383</v>
      </c>
      <c r="N14" s="4">
        <f>RANDBETWEEN(100, 1000)</f>
      </c>
      <c r="O14" s="4"/>
      <c r="P14" s="4"/>
      <c r="Q14" s="4"/>
      <c r="R14" s="4"/>
      <c r="S14" s="4"/>
      <c r="T14" s="4"/>
    </row>
    <row r="15">
      <c r="A15" s="4">
        <v>20</v>
      </c>
      <c r="B15" s="4">
        <v>1</v>
      </c>
      <c r="C15" s="4" t="str">
        <v>mall_pay_type</v>
      </c>
      <c r="D15" s="4" t="str">
        <v>打赏</v>
      </c>
      <c r="E15" s="4"/>
      <c r="F15" s="4"/>
      <c r="G15" s="4"/>
      <c r="H15" s="4"/>
      <c r="I15" s="4"/>
      <c r="J15" s="4"/>
      <c r="K15" s="4"/>
      <c r="L15" s="4" t="str">
        <v>八公山森林公园</v>
      </c>
      <c r="M15" s="17">
        <v>45413</v>
      </c>
      <c r="N15" s="4">
        <f>RANDBETWEEN(100, 1000)</f>
      </c>
      <c r="O15" s="4"/>
      <c r="P15" s="4"/>
      <c r="Q15" s="4"/>
      <c r="R15" s="4"/>
      <c r="S15" s="4"/>
      <c r="T15" s="4"/>
    </row>
    <row r="16">
      <c r="A16" s="4">
        <v>21</v>
      </c>
      <c r="B16" s="4">
        <v>2</v>
      </c>
      <c r="C16" s="4" t="str">
        <v>mall_pay_type</v>
      </c>
      <c r="D16" s="4" t="str">
        <v>转账</v>
      </c>
      <c r="E16" s="4"/>
      <c r="F16" s="4"/>
      <c r="G16" s="4"/>
      <c r="H16" s="4"/>
      <c r="I16" s="4"/>
      <c r="J16" s="4"/>
      <c r="K16" s="4"/>
      <c r="L16" s="4" t="str">
        <v>八公山森林公园</v>
      </c>
      <c r="M16" s="17">
        <v>45444</v>
      </c>
      <c r="N16" s="4">
        <f>RANDBETWEEN(100, 1000)</f>
      </c>
      <c r="O16" s="4"/>
      <c r="P16" s="4"/>
      <c r="Q16" s="4"/>
      <c r="R16" s="4"/>
      <c r="S16" s="4"/>
      <c r="T16" s="4"/>
    </row>
    <row r="17">
      <c r="A17" s="4">
        <v>22</v>
      </c>
      <c r="B17" s="4">
        <v>3</v>
      </c>
      <c r="C17" s="4" t="str">
        <v>mall_pay_type</v>
      </c>
      <c r="D17" s="4" t="str">
        <v>订单</v>
      </c>
      <c r="E17" s="4"/>
      <c r="F17" s="4"/>
      <c r="G17" s="4"/>
      <c r="H17" s="4"/>
      <c r="I17" s="4"/>
      <c r="J17" s="4"/>
      <c r="K17" s="4"/>
      <c r="L17" s="4" t="str">
        <v>珍珠泉</v>
      </c>
      <c r="M17" s="17">
        <v>45231</v>
      </c>
      <c r="N17" s="4">
        <f>RANDBETWEEN(100, 1000)</f>
      </c>
      <c r="O17" s="4"/>
      <c r="P17" s="4"/>
      <c r="Q17" s="4"/>
      <c r="R17" s="4"/>
      <c r="S17" s="4"/>
      <c r="T17" s="4"/>
    </row>
    <row r="18">
      <c r="A18" s="4">
        <v>23</v>
      </c>
      <c r="B18" s="4">
        <v>4</v>
      </c>
      <c r="C18" s="4" t="str">
        <v>mall_pay_type</v>
      </c>
      <c r="D18" s="4" t="str">
        <v>提现</v>
      </c>
      <c r="E18" s="4"/>
      <c r="F18" s="4" t="str">
        <v>商品名称</v>
      </c>
      <c r="G18" s="4"/>
      <c r="H18" s="4"/>
      <c r="I18" s="4"/>
      <c r="J18" s="4"/>
      <c r="K18" s="4"/>
      <c r="L18" s="4" t="str">
        <v>珍珠泉</v>
      </c>
      <c r="M18" s="17">
        <v>45261</v>
      </c>
      <c r="N18" s="4">
        <f>RANDBETWEEN(100, 1000)</f>
      </c>
      <c r="O18" s="4"/>
      <c r="P18" s="4"/>
      <c r="Q18" s="4"/>
      <c r="R18" s="4"/>
      <c r="S18" s="4"/>
      <c r="T18" s="4"/>
    </row>
    <row r="19">
      <c r="A19" s="4">
        <v>24</v>
      </c>
      <c r="B19" s="4">
        <v>5</v>
      </c>
      <c r="C19" s="4" t="str">
        <v>mall_pay_type</v>
      </c>
      <c r="D19" s="4" t="str">
        <v>充值</v>
      </c>
      <c r="E19" s="4"/>
      <c r="F19" t="str">
        <v>笨牛哥淮南牛肉汤</v>
      </c>
      <c r="G19" s="4"/>
      <c r="H19" s="4"/>
      <c r="I19" s="4"/>
      <c r="J19" s="4"/>
      <c r="K19" s="4"/>
      <c r="L19" s="4" t="str">
        <v>珍珠泉</v>
      </c>
      <c r="M19" s="17">
        <v>45292</v>
      </c>
      <c r="N19" s="4">
        <f>RANDBETWEEN(100, 1000)</f>
      </c>
      <c r="O19" s="4"/>
      <c r="P19" s="4"/>
      <c r="Q19" s="4"/>
      <c r="R19" s="4"/>
      <c r="S19" s="4"/>
      <c r="T19" s="4"/>
    </row>
    <row r="20">
      <c r="A20" s="4">
        <v>25</v>
      </c>
      <c r="B20" s="4">
        <v>6</v>
      </c>
      <c r="C20" s="4" t="str">
        <v>mall_pay_type</v>
      </c>
      <c r="D20" s="4" t="str">
        <v>退款</v>
      </c>
      <c r="E20" s="4"/>
      <c r="F20" t="str">
        <v>闻鸡淮花-淮南麻黄鸡汤</v>
      </c>
      <c r="G20" s="4"/>
      <c r="H20" s="4"/>
      <c r="I20" s="4"/>
      <c r="J20" s="4"/>
      <c r="K20" s="4"/>
      <c r="L20" s="4" t="str">
        <v>珍珠泉</v>
      </c>
      <c r="M20" s="17">
        <v>45323</v>
      </c>
      <c r="N20" s="4">
        <f>RANDBETWEEN(100, 1000)</f>
      </c>
      <c r="O20" s="4"/>
      <c r="P20" s="4"/>
      <c r="Q20" s="4"/>
      <c r="R20" s="4"/>
      <c r="S20" s="4"/>
      <c r="T20" s="4"/>
    </row>
    <row r="21">
      <c r="A21" s="4">
        <v>26</v>
      </c>
      <c r="B21" s="4">
        <v>7</v>
      </c>
      <c r="C21" s="4" t="str">
        <v>mall_pay_type</v>
      </c>
      <c r="D21" s="4" t="str">
        <v>保证金充值</v>
      </c>
      <c r="E21" s="4"/>
      <c r="F21" t="str">
        <v>缘久速冻淮南牛肉汤</v>
      </c>
      <c r="G21" s="4"/>
      <c r="H21" s="4"/>
      <c r="I21" s="4"/>
      <c r="J21" s="4"/>
      <c r="K21" s="4"/>
      <c r="L21" s="4" t="str">
        <v>珍珠泉</v>
      </c>
      <c r="M21" s="17">
        <v>45352</v>
      </c>
      <c r="N21" s="4">
        <f>RANDBETWEEN(100, 1000)</f>
      </c>
      <c r="O21" s="4"/>
      <c r="P21" s="4"/>
      <c r="Q21" s="4"/>
      <c r="R21" s="4"/>
      <c r="S21" s="4"/>
      <c r="T21" s="4"/>
    </row>
    <row r="22">
      <c r="A22" s="4">
        <v>27</v>
      </c>
      <c r="B22" s="4">
        <v>8</v>
      </c>
      <c r="C22" s="4" t="str">
        <v>mall_pay_type</v>
      </c>
      <c r="D22" s="4" t="str">
        <v>授信还款</v>
      </c>
      <c r="E22" s="4"/>
      <c r="F22" t="str">
        <v>八公山豆腐</v>
      </c>
      <c r="G22" s="4"/>
      <c r="H22" s="4"/>
      <c r="I22" s="4"/>
      <c r="J22" s="4"/>
      <c r="K22" s="4"/>
      <c r="L22" s="4" t="str">
        <v>珍珠泉</v>
      </c>
      <c r="M22" s="17">
        <v>45383</v>
      </c>
      <c r="N22" s="4">
        <f>RANDBETWEEN(100, 1000)</f>
      </c>
      <c r="O22" s="4"/>
      <c r="P22" s="4"/>
      <c r="Q22" s="4"/>
      <c r="R22" s="4"/>
      <c r="S22" s="4"/>
      <c r="T22" s="4"/>
    </row>
    <row r="23">
      <c r="A23" s="4">
        <v>28</v>
      </c>
      <c r="B23" s="4">
        <v>1</v>
      </c>
      <c r="C23" s="4" t="str">
        <v>mall_pay_mode</v>
      </c>
      <c r="D23" s="4" t="str">
        <v>支付宝支付</v>
      </c>
      <c r="E23" s="4"/>
      <c r="F23" t="str">
        <v>八公山腐皮王</v>
      </c>
      <c r="G23" s="4"/>
      <c r="H23" s="4"/>
      <c r="I23" s="4"/>
      <c r="J23" s="4"/>
      <c r="K23" s="4"/>
      <c r="L23" s="4" t="str">
        <v>珍珠泉</v>
      </c>
      <c r="M23" s="17">
        <v>45413</v>
      </c>
      <c r="N23" s="4">
        <f>RANDBETWEEN(100, 1000)</f>
      </c>
      <c r="O23" s="4"/>
      <c r="P23" s="4"/>
      <c r="Q23" s="4"/>
      <c r="R23" s="4"/>
      <c r="S23" s="4"/>
      <c r="T23" s="4"/>
    </row>
    <row r="24">
      <c r="A24" s="4">
        <v>29</v>
      </c>
      <c r="B24" s="4">
        <v>2</v>
      </c>
      <c r="C24" s="4" t="str">
        <v>mall_pay_mode</v>
      </c>
      <c r="D24" s="4" t="str">
        <v>微信支付</v>
      </c>
      <c r="E24" s="4"/>
      <c r="F24" t="str">
        <v>八公山家乡味道礼盒</v>
      </c>
      <c r="G24" s="4"/>
      <c r="H24" s="4"/>
      <c r="I24" s="4"/>
      <c r="J24" s="4"/>
      <c r="K24" s="4"/>
      <c r="L24" s="4" t="str">
        <v>珍珠泉</v>
      </c>
      <c r="M24" s="17">
        <v>45444</v>
      </c>
      <c r="N24" s="4">
        <f>RANDBETWEEN(100, 1000)</f>
      </c>
      <c r="O24" s="4"/>
      <c r="P24" s="4"/>
      <c r="Q24" s="4"/>
      <c r="R24" s="4"/>
      <c r="S24" s="4"/>
      <c r="T24" s="4"/>
    </row>
    <row r="25">
      <c r="A25" s="4" t="str">
        <v>2f08127165f04baa86e6743ca9a4fd59</v>
      </c>
      <c r="B25" s="4">
        <v>2</v>
      </c>
      <c r="C25" s="4" t="str">
        <v>f5023cdfa4a94d4184b91bf417b4b0bc</v>
      </c>
      <c r="D25" s="4" t="str">
        <v>已处置</v>
      </c>
      <c r="E25" s="4"/>
      <c r="F25" t="str">
        <v>潘集酥瓜</v>
      </c>
      <c r="G25" s="4"/>
      <c r="H25" s="4"/>
      <c r="I25" s="4"/>
      <c r="J25" s="4"/>
      <c r="K25" s="4"/>
      <c r="L25" s="4" t="str">
        <v>报恩寺</v>
      </c>
      <c r="M25" s="17">
        <v>45231</v>
      </c>
      <c r="N25" s="4">
        <f>RANDBETWEEN(100, 1000)</f>
      </c>
      <c r="O25" s="4"/>
      <c r="P25" s="4"/>
      <c r="Q25" s="4"/>
      <c r="R25" s="4"/>
      <c r="S25" s="4"/>
      <c r="T25" s="4"/>
    </row>
    <row r="26">
      <c r="A26" s="4">
        <v>3</v>
      </c>
      <c r="B26" s="4">
        <v>200</v>
      </c>
      <c r="C26" s="4" t="str">
        <v>mall_order_state</v>
      </c>
      <c r="D26" s="4" t="str">
        <v>待确认</v>
      </c>
      <c r="E26" s="4"/>
      <c r="F26" t="str">
        <v>酥瓜干</v>
      </c>
      <c r="G26" s="4"/>
      <c r="H26" s="4"/>
      <c r="I26" s="4"/>
      <c r="J26" s="4"/>
      <c r="K26" s="4"/>
      <c r="L26" s="4" t="str">
        <v>报恩寺</v>
      </c>
      <c r="M26" s="17">
        <v>45261</v>
      </c>
      <c r="N26" s="4">
        <f>RANDBETWEEN(100, 1000)</f>
      </c>
      <c r="O26" s="4"/>
      <c r="P26" s="4"/>
      <c r="Q26" s="4"/>
      <c r="R26" s="4"/>
      <c r="S26" s="4"/>
      <c r="T26" s="4"/>
    </row>
    <row r="27">
      <c r="A27" s="4">
        <v>30</v>
      </c>
      <c r="B27" s="4">
        <v>3</v>
      </c>
      <c r="C27" s="4" t="str">
        <v>mall_pay_mode</v>
      </c>
      <c r="D27" s="4" t="str">
        <v>银联全民付</v>
      </c>
      <c r="E27" s="4"/>
      <c r="F27" t="str">
        <v>酥瓜蜜饯</v>
      </c>
      <c r="G27" s="4"/>
      <c r="H27" s="4"/>
      <c r="I27" s="4"/>
      <c r="J27" s="4"/>
      <c r="K27" s="4"/>
      <c r="L27" s="4" t="str">
        <v>报恩寺</v>
      </c>
      <c r="M27" s="17">
        <v>45292</v>
      </c>
      <c r="N27" s="4">
        <f>RANDBETWEEN(100, 1000)</f>
      </c>
      <c r="O27" s="4"/>
      <c r="P27" s="4"/>
      <c r="Q27" s="4"/>
      <c r="R27" s="4"/>
      <c r="S27" s="4"/>
      <c r="T27" s="4"/>
    </row>
    <row r="28">
      <c r="A28" s="4" t="str">
        <v>30fc8f198d7a48cdba19e5582ca1cd30</v>
      </c>
      <c r="B28" s="4">
        <v>3</v>
      </c>
      <c r="C28" s="4" t="str">
        <v>f5023cdfa4a94d4184b91bf417b4b0bc</v>
      </c>
      <c r="D28" s="4" t="str">
        <v>办结</v>
      </c>
      <c r="E28" s="4"/>
      <c r="F28" t="str">
        <v>春申府大救驾</v>
      </c>
      <c r="G28" s="4"/>
      <c r="H28" s="4"/>
      <c r="I28" s="4"/>
      <c r="J28" s="4"/>
      <c r="K28" s="4"/>
      <c r="L28" s="4" t="str">
        <v>报恩寺</v>
      </c>
      <c r="M28" s="17">
        <v>45323</v>
      </c>
      <c r="N28" s="4">
        <f>RANDBETWEEN(100, 1000)</f>
      </c>
      <c r="O28" s="4"/>
      <c r="P28" s="4"/>
      <c r="Q28" s="4"/>
      <c r="R28" s="4"/>
      <c r="S28" s="4"/>
      <c r="T28" s="4"/>
    </row>
    <row r="29">
      <c r="A29" s="4">
        <v>31</v>
      </c>
      <c r="B29" s="4">
        <v>4</v>
      </c>
      <c r="C29" s="4" t="str">
        <v>mall_pay_mode</v>
      </c>
      <c r="D29" s="4" t="str">
        <v>余额支付</v>
      </c>
      <c r="E29" s="4"/>
      <c r="F29" t="str">
        <v>春申府绿豆圆子</v>
      </c>
      <c r="G29" s="4"/>
      <c r="H29" s="4"/>
      <c r="I29" s="4"/>
      <c r="J29" s="4"/>
      <c r="K29" s="4"/>
      <c r="L29" s="4" t="str">
        <v>报恩寺</v>
      </c>
      <c r="M29" s="17">
        <v>45352</v>
      </c>
      <c r="N29" s="4">
        <f>RANDBETWEEN(100, 1000)</f>
      </c>
      <c r="O29" s="4"/>
      <c r="P29" s="4"/>
      <c r="Q29" s="4"/>
      <c r="R29" s="4"/>
      <c r="S29" s="4"/>
      <c r="T29" s="4"/>
    </row>
    <row r="30">
      <c r="A30" s="4">
        <v>32</v>
      </c>
      <c r="B30" s="4">
        <v>41</v>
      </c>
      <c r="C30" s="4" t="str">
        <v>mall_pay_mode</v>
      </c>
      <c r="D30" s="4" t="str">
        <v>混合支付(余额+支付宝支付)</v>
      </c>
      <c r="E30" s="4"/>
      <c r="F30" t="str">
        <v>洛河豆饼</v>
      </c>
      <c r="G30" s="4"/>
      <c r="H30" s="4"/>
      <c r="I30" s="4"/>
      <c r="J30" s="4"/>
      <c r="K30" s="4"/>
      <c r="L30" s="4" t="str">
        <v>报恩寺</v>
      </c>
      <c r="M30" s="17">
        <v>45383</v>
      </c>
      <c r="N30" s="4">
        <f>RANDBETWEEN(100, 1000)</f>
      </c>
      <c r="O30" s="4"/>
      <c r="P30" s="4"/>
      <c r="Q30" s="4"/>
      <c r="R30" s="4"/>
      <c r="S30" s="4"/>
      <c r="T30" s="4"/>
    </row>
    <row r="31">
      <c r="A31" s="4">
        <v>33</v>
      </c>
      <c r="B31" s="4">
        <v>42</v>
      </c>
      <c r="C31" s="4" t="str">
        <v>mall_pay_mode</v>
      </c>
      <c r="D31" s="4" t="str">
        <v>混合支付(余额+微信支付)</v>
      </c>
      <c r="E31" s="4"/>
      <c r="F31" t="str">
        <v>寿州窑仿古瓷</v>
      </c>
      <c r="G31" s="4"/>
      <c r="H31" s="4"/>
      <c r="I31" s="4"/>
      <c r="J31" s="4"/>
      <c r="K31" s="4"/>
      <c r="L31" s="4" t="str">
        <v>报恩寺</v>
      </c>
      <c r="M31" s="17">
        <v>45413</v>
      </c>
      <c r="N31" s="4">
        <f>RANDBETWEEN(100, 1000)</f>
      </c>
      <c r="O31" s="4"/>
      <c r="P31" s="4"/>
      <c r="Q31" s="4"/>
      <c r="R31" s="4"/>
      <c r="S31" s="4"/>
      <c r="T31" s="4"/>
    </row>
    <row r="32">
      <c r="A32" s="4">
        <v>34</v>
      </c>
      <c r="B32" s="4">
        <v>43</v>
      </c>
      <c r="C32" s="4" t="str">
        <v>mall_pay_mode</v>
      </c>
      <c r="D32" s="4" t="str">
        <v>混合支付(余额+银联全民付)</v>
      </c>
      <c r="E32" s="4"/>
      <c r="F32" t="str">
        <v>寿州窑紫金工艺品</v>
      </c>
      <c r="G32" s="4"/>
      <c r="H32" s="4"/>
      <c r="I32" s="4"/>
      <c r="J32" s="4"/>
      <c r="K32" s="4"/>
      <c r="L32" s="4" t="str">
        <v>报恩寺</v>
      </c>
      <c r="M32" s="17">
        <v>45444</v>
      </c>
      <c r="N32" s="4">
        <f>RANDBETWEEN(100, 1000)</f>
      </c>
      <c r="O32" s="4"/>
      <c r="P32" s="4"/>
      <c r="Q32" s="4"/>
      <c r="R32" s="4"/>
      <c r="S32" s="4"/>
      <c r="T32" s="4"/>
    </row>
    <row r="33">
      <c r="A33" s="4">
        <v>35</v>
      </c>
      <c r="B33" s="4">
        <v>9</v>
      </c>
      <c r="C33" s="4" t="str">
        <v>mall_pay_mode</v>
      </c>
      <c r="D33" s="4" t="str">
        <v>线下支付</v>
      </c>
      <c r="E33" s="4"/>
      <c r="F33" t="str">
        <v>寿州窑六洲棋</v>
      </c>
      <c r="G33" s="4"/>
      <c r="H33" s="4"/>
      <c r="I33" s="4"/>
      <c r="J33" s="4"/>
      <c r="K33" s="4"/>
      <c r="L33" s="4" t="str">
        <v>安徽楚文化博物馆</v>
      </c>
      <c r="M33" s="17">
        <v>45231</v>
      </c>
      <c r="N33" s="4">
        <f>RANDBETWEEN(100, 1000)</f>
      </c>
      <c r="O33" s="4"/>
      <c r="P33" s="4"/>
      <c r="Q33" s="4"/>
      <c r="R33" s="4"/>
      <c r="S33" s="4"/>
      <c r="T33" s="4"/>
    </row>
    <row r="34">
      <c r="A34" s="4">
        <v>36</v>
      </c>
      <c r="B34" s="4">
        <v>0</v>
      </c>
      <c r="C34" s="4" t="str">
        <v>mall_pay_state</v>
      </c>
      <c r="D34" s="4" t="str">
        <v>未支付</v>
      </c>
      <c r="E34" s="4"/>
      <c r="F34" t="str">
        <v>剪纸手工艺品</v>
      </c>
      <c r="G34" s="4"/>
      <c r="H34" s="4"/>
      <c r="I34" s="4"/>
      <c r="J34" s="4"/>
      <c r="K34" s="4"/>
      <c r="L34" s="4" t="str">
        <v>安徽楚文化博物馆</v>
      </c>
      <c r="M34" s="17">
        <v>45261</v>
      </c>
      <c r="N34" s="4">
        <f>RANDBETWEEN(100, 1000)</f>
      </c>
      <c r="O34" s="4"/>
      <c r="P34" s="4"/>
      <c r="Q34" s="4"/>
      <c r="R34" s="4"/>
      <c r="S34" s="4"/>
      <c r="T34" s="4"/>
    </row>
    <row r="35">
      <c r="A35" s="4">
        <v>37</v>
      </c>
      <c r="B35" s="4">
        <v>1</v>
      </c>
      <c r="C35" s="4" t="str">
        <v>mall_pay_state</v>
      </c>
      <c r="D35" s="4" t="str">
        <v>已支付</v>
      </c>
      <c r="E35" s="4"/>
      <c r="F35" t="str">
        <v>剪纸名画</v>
      </c>
      <c r="G35" s="4"/>
      <c r="H35" s="4"/>
      <c r="I35" s="4"/>
      <c r="J35" s="4"/>
      <c r="K35" s="4"/>
      <c r="L35" s="4" t="str">
        <v>安徽楚文化博物馆</v>
      </c>
      <c r="M35" s="17">
        <v>45292</v>
      </c>
      <c r="N35" s="4">
        <f>RANDBETWEEN(100, 1000)</f>
      </c>
      <c r="O35" s="4"/>
      <c r="P35" s="4"/>
      <c r="Q35" s="4"/>
      <c r="R35" s="4"/>
      <c r="S35" s="4"/>
      <c r="T35" s="4"/>
    </row>
    <row r="36">
      <c r="A36" s="4">
        <v>38</v>
      </c>
      <c r="B36" s="4">
        <v>1</v>
      </c>
      <c r="C36" s="4" t="str">
        <v>mall_seller_state</v>
      </c>
      <c r="D36" s="4" t="str">
        <v>正常营业</v>
      </c>
      <c r="E36" s="4"/>
      <c r="F36" t="str">
        <v>《二十四节气》剪纸册</v>
      </c>
      <c r="G36" s="4"/>
      <c r="H36" s="4"/>
      <c r="I36" s="4"/>
      <c r="J36" s="4"/>
      <c r="K36" s="4"/>
      <c r="L36" s="4" t="str">
        <v>安徽楚文化博物馆</v>
      </c>
      <c r="M36" s="17">
        <v>45323</v>
      </c>
      <c r="N36" s="4">
        <f>RANDBETWEEN(100, 1000)</f>
      </c>
      <c r="O36" s="4"/>
      <c r="P36" s="4"/>
      <c r="Q36" s="4"/>
      <c r="R36" s="4"/>
      <c r="S36" s="4"/>
      <c r="T36" s="4"/>
    </row>
    <row r="37">
      <c r="A37" s="4">
        <v>39</v>
      </c>
      <c r="B37" s="4">
        <v>2</v>
      </c>
      <c r="C37" s="4" t="str">
        <v>mall_seller_state</v>
      </c>
      <c r="D37" s="4" t="str">
        <v>草稿</v>
      </c>
      <c r="E37" s="4"/>
      <c r="F37" t="str">
        <v>淮南子文房四宝礼盒</v>
      </c>
      <c r="G37" s="4"/>
      <c r="H37" s="4"/>
      <c r="I37" s="4"/>
      <c r="J37" s="4"/>
      <c r="K37" s="4"/>
      <c r="L37" s="4" t="str">
        <v>安徽楚文化博物馆</v>
      </c>
      <c r="M37" s="17">
        <v>45352</v>
      </c>
      <c r="N37" s="4">
        <f>RANDBETWEEN(100, 1000)</f>
      </c>
      <c r="O37" s="4"/>
      <c r="P37" s="4"/>
      <c r="Q37" s="4"/>
      <c r="R37" s="4"/>
      <c r="S37" s="4"/>
      <c r="T37" s="4"/>
    </row>
    <row r="38">
      <c r="A38" s="4" t="str">
        <v>3c9eda9af2f34d3ea67f017637177ece</v>
      </c>
      <c r="B38" s="4">
        <v>1</v>
      </c>
      <c r="C38" s="4" t="str">
        <v>f815ffececec4955aac81d29bfb97e73</v>
      </c>
      <c r="D38" s="4" t="str">
        <v>电话热线</v>
      </c>
      <c r="E38" s="4"/>
      <c r="F38" t="str">
        <v>淮南烙画</v>
      </c>
      <c r="G38" s="4"/>
      <c r="H38" s="4"/>
      <c r="I38" s="4"/>
      <c r="J38" s="4"/>
      <c r="K38" s="4"/>
      <c r="L38" s="4" t="str">
        <v>安徽楚文化博物馆</v>
      </c>
      <c r="M38" s="17">
        <v>45383</v>
      </c>
      <c r="N38" s="4">
        <f>RANDBETWEEN(100, 1000)</f>
      </c>
      <c r="O38" s="4"/>
      <c r="P38" s="4"/>
      <c r="Q38" s="4"/>
      <c r="R38" s="4"/>
      <c r="S38" s="4"/>
      <c r="T38" s="4"/>
    </row>
    <row r="39">
      <c r="A39" s="4">
        <v>4</v>
      </c>
      <c r="B39" s="4">
        <v>201</v>
      </c>
      <c r="C39" s="4" t="str">
        <v>mall_order_state</v>
      </c>
      <c r="D39" s="4" t="str">
        <v>待发货</v>
      </c>
      <c r="E39" s="4"/>
      <c r="F39" t="str">
        <v>淮南子书卷砚</v>
      </c>
      <c r="G39" s="4"/>
      <c r="H39" s="4"/>
      <c r="I39" s="4"/>
      <c r="J39" s="4"/>
      <c r="K39" s="4"/>
      <c r="L39" s="4" t="str">
        <v>安徽楚文化博物馆</v>
      </c>
      <c r="M39" s="17">
        <v>45413</v>
      </c>
      <c r="N39" s="4">
        <f>RANDBETWEEN(100, 1000)</f>
      </c>
      <c r="O39" s="4"/>
      <c r="P39" s="4"/>
      <c r="Q39" s="4"/>
      <c r="R39" s="4"/>
      <c r="S39" s="4"/>
      <c r="T39" s="4"/>
    </row>
    <row r="40">
      <c r="A40" s="4">
        <v>40</v>
      </c>
      <c r="B40" s="4">
        <v>3</v>
      </c>
      <c r="C40" s="4" t="str">
        <v>mall_seller_state</v>
      </c>
      <c r="D40" s="4" t="str">
        <v>开店待审核</v>
      </c>
      <c r="E40" s="4"/>
      <c r="F40" t="str">
        <v>志达旅行包</v>
      </c>
      <c r="G40" s="4"/>
      <c r="H40" s="4"/>
      <c r="I40" s="4"/>
      <c r="J40" s="4"/>
      <c r="K40" s="4"/>
      <c r="L40" s="4" t="str">
        <v>安徽楚文化博物馆</v>
      </c>
      <c r="M40" s="17">
        <v>45444</v>
      </c>
      <c r="N40" s="4">
        <f>RANDBETWEEN(100, 1000)</f>
      </c>
      <c r="O40" s="4"/>
      <c r="P40" s="4"/>
      <c r="Q40" s="4"/>
      <c r="R40" s="4"/>
      <c r="S40" s="4"/>
      <c r="T40" s="4"/>
    </row>
    <row r="41">
      <c r="A41" s="4">
        <v>41</v>
      </c>
      <c r="B41" s="4">
        <v>4</v>
      </c>
      <c r="C41" s="4" t="str">
        <v>mall_seller_state</v>
      </c>
      <c r="D41" s="4" t="str">
        <v>关店待审核</v>
      </c>
      <c r="E41" s="4"/>
      <c r="F41" t="str">
        <v>志达腰包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>
      <c r="A42" s="4">
        <v>42</v>
      </c>
      <c r="B42" s="4">
        <v>5</v>
      </c>
      <c r="C42" s="4" t="str">
        <v>mall_seller_state</v>
      </c>
      <c r="D42" s="4" t="str">
        <v>关店</v>
      </c>
      <c r="E42" s="4"/>
      <c r="F42" t="str">
        <v>旅行箱包套装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</row>
    <row r="43">
      <c r="A43" s="4">
        <v>43</v>
      </c>
      <c r="B43" s="4">
        <v>6</v>
      </c>
      <c r="C43" s="4" t="str">
        <v>mall_seller_state</v>
      </c>
      <c r="D43" s="4" t="str">
        <v>复业待审核</v>
      </c>
      <c r="E43" s="4"/>
      <c r="F43" t="str">
        <v>淮南特色汉服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>
      <c r="A44" s="4">
        <v>44</v>
      </c>
      <c r="B44" s="4">
        <v>7</v>
      </c>
      <c r="C44" s="4" t="str">
        <v>mall_seller_state</v>
      </c>
      <c r="D44" s="4" t="str">
        <v>冻结</v>
      </c>
      <c r="E44" s="4"/>
      <c r="F44" t="str">
        <v>淮南特色刺绣围巾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>
      <c r="A45" s="4">
        <v>45</v>
      </c>
      <c r="B45" s="4">
        <v>8</v>
      </c>
      <c r="C45" s="4" t="str">
        <v>mall_seller_state</v>
      </c>
      <c r="D45" s="4" t="str">
        <v>开店审核失败</v>
      </c>
      <c r="E45" s="4"/>
      <c r="F45" t="str">
        <v>淮南文化T恤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>
      <c r="A46" s="4">
        <v>46</v>
      </c>
      <c r="B46" s="4">
        <v>9</v>
      </c>
      <c r="C46" s="4" t="str">
        <v>mall_seller_state</v>
      </c>
      <c r="D46" s="4" t="str">
        <v>关店审核失败</v>
      </c>
      <c r="E46" s="4"/>
      <c r="F46" t="str">
        <v>悦荷春牌荷叶茶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>
      <c r="A47" s="4">
        <v>47</v>
      </c>
      <c r="B47" s="4">
        <v>10</v>
      </c>
      <c r="C47" s="4" t="str">
        <v>mall_seller_state</v>
      </c>
      <c r="D47" s="4" t="str">
        <v>复业审核失败</v>
      </c>
      <c r="E47" s="4"/>
      <c r="F47" t="str">
        <v>焦岗湖西瓜酱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>
      <c r="A48" s="4">
        <v>5</v>
      </c>
      <c r="B48" s="4">
        <v>202</v>
      </c>
      <c r="C48" s="4" t="str">
        <v>mall_order_state</v>
      </c>
      <c r="D48" s="4" t="str">
        <v>待收货</v>
      </c>
      <c r="E48" s="4"/>
      <c r="F48" t="str">
        <v>淮南特色蜂蜜</v>
      </c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</row>
    <row r="49">
      <c r="A49" s="4" t="str">
        <v>50662f83-9015-47eb-a656-c8e8676ac94c</v>
      </c>
      <c r="B49" s="4" t="str">
        <v>50662f83-9015-47eb-a656-c8e8676ac94c</v>
      </c>
      <c r="C49" s="4" t="str">
        <v>mall_business_type</v>
      </c>
      <c r="D49" s="4" t="str">
        <v>景点门票</v>
      </c>
      <c r="E49" s="4"/>
      <c r="F49" t="str">
        <v>淮南黄晶梨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</row>
    <row r="50">
      <c r="A50" s="4">
        <v>51</v>
      </c>
      <c r="B50" s="4">
        <v>1</v>
      </c>
      <c r="C50" s="4" t="str">
        <v>mall_shop_state</v>
      </c>
      <c r="D50" s="4" t="str">
        <v>营业</v>
      </c>
      <c r="E50" s="4"/>
      <c r="F50" t="str">
        <v>淮南特色干果礼盒</v>
      </c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</row>
    <row r="51">
      <c r="A51" s="4">
        <v>52</v>
      </c>
      <c r="B51" s="4">
        <v>2</v>
      </c>
      <c r="C51" s="4" t="str">
        <v>mall_shop_state</v>
      </c>
      <c r="D51" s="4" t="str">
        <v>装修中</v>
      </c>
      <c r="E51" s="4"/>
      <c r="F51" t="str">
        <v>淮南特色杂粮礼盒</v>
      </c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</row>
    <row r="52">
      <c r="A52" s="4">
        <v>53</v>
      </c>
      <c r="B52" s="4">
        <v>3</v>
      </c>
      <c r="C52" s="4" t="str">
        <v>mall_shop_state</v>
      </c>
      <c r="D52" s="4" t="str">
        <v>关闭</v>
      </c>
      <c r="E52" s="4"/>
      <c r="F52" t="str">
        <v>淮南特色中药材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</row>
    <row r="53">
      <c r="A53" s="4">
        <v>54</v>
      </c>
      <c r="B53" s="4">
        <v>1</v>
      </c>
      <c r="C53" s="4" t="str">
        <v>mall_shelf_state</v>
      </c>
      <c r="D53" s="4" t="str">
        <v>上架</v>
      </c>
      <c r="E53" s="4"/>
      <c r="F53" t="str">
        <v>淮南特色养生茶</v>
      </c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</row>
    <row r="54">
      <c r="A54" s="4" t="str">
        <v>54784d31ff8648f68f92052ca05b537f</v>
      </c>
      <c r="B54" s="4">
        <v>2</v>
      </c>
      <c r="C54" s="4" t="str">
        <v>f815ffececec4955aac81d29bfb97e73</v>
      </c>
      <c r="D54" s="4" t="str">
        <v>12345热线</v>
      </c>
      <c r="E54" s="4"/>
      <c r="F54" t="str">
        <v>淮南特色蜂胶产品</v>
      </c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</row>
    <row r="55">
      <c r="A55" s="4">
        <v>55</v>
      </c>
      <c r="B55" s="4">
        <v>2</v>
      </c>
      <c r="C55" s="4" t="str">
        <v>mall_shelf_state</v>
      </c>
      <c r="D55" s="4" t="str">
        <v>下架</v>
      </c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</row>
    <row r="56">
      <c r="A56" s="4">
        <v>6</v>
      </c>
      <c r="B56" s="4">
        <v>203</v>
      </c>
      <c r="C56" s="4" t="str">
        <v>mall_order_state</v>
      </c>
      <c r="D56" s="4" t="str">
        <v>已确认</v>
      </c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</row>
    <row r="57">
      <c r="A57" s="4">
        <v>7</v>
      </c>
      <c r="B57" s="4">
        <v>205</v>
      </c>
      <c r="C57" s="4" t="str">
        <v>mall_order_state</v>
      </c>
      <c r="D57" s="4" t="str">
        <v>退款中</v>
      </c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</row>
    <row r="58">
      <c r="A58" s="4" t="str">
        <v>739ef69ee36945ab97a2638f1e5db613</v>
      </c>
      <c r="B58" s="4">
        <v>5</v>
      </c>
      <c r="C58" s="4" t="str">
        <v>f815ffececec4955aac81d29bfb97e73</v>
      </c>
      <c r="D58" s="4" t="str">
        <v>舆情平台</v>
      </c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</row>
    <row r="59">
      <c r="A59" s="4" t="str">
        <v>7d1c5bab3a0349b0ace27f7be2cc9785</v>
      </c>
      <c r="B59" s="4">
        <v>6</v>
      </c>
      <c r="C59" s="4" t="str">
        <v>f815ffececec4955aac81d29bfb97e73</v>
      </c>
      <c r="D59" s="4" t="str">
        <v>指挥调度</v>
      </c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</row>
    <row r="60">
      <c r="A60" s="4">
        <v>8</v>
      </c>
      <c r="B60" s="4">
        <v>301</v>
      </c>
      <c r="C60" s="4" t="str">
        <v>mall_order_state</v>
      </c>
      <c r="D60" s="4" t="str">
        <v>消费中</v>
      </c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</row>
    <row r="61">
      <c r="A61" s="4" t="str">
        <v>89a004b76cb448d1a6882c617681d709</v>
      </c>
      <c r="B61" s="4">
        <v>7</v>
      </c>
      <c r="C61" s="4" t="str">
        <v>f815ffececec4955aac81d29bfb97e73</v>
      </c>
      <c r="D61" s="4" t="str">
        <v>景管通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</row>
    <row r="62">
      <c r="A62" s="4">
        <v>9</v>
      </c>
      <c r="B62" s="4">
        <v>302</v>
      </c>
      <c r="C62" s="4" t="str">
        <v>mall_order_state</v>
      </c>
      <c r="D62" s="4" t="str">
        <v>已消费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</row>
    <row r="63">
      <c r="A63" s="4" t="str">
        <v>9aa8e4c8-0057-446d-be23-c80c72f09fb11</v>
      </c>
      <c r="B63" s="4" t="str">
        <v>9aa8e4c8-0057-446d-be23-c80c72f09fb11</v>
      </c>
      <c r="C63" s="4" t="str">
        <v>mall_business_type</v>
      </c>
      <c r="D63" s="4" t="str">
        <v>寻味美食</v>
      </c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</row>
    <row r="64">
      <c r="A64" s="4" t="str">
        <v>9aa8e4c8-0057-446d-be23-c80c72f09fb6</v>
      </c>
      <c r="B64" s="4" t="str">
        <v>9aa8e4c8-0057-446d-be23-c80c72f09fb6</v>
      </c>
      <c r="C64" s="4" t="str">
        <v>mall_business_type</v>
      </c>
      <c r="D64" s="4" t="str">
        <v>酒店民宿</v>
      </c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</row>
    <row r="65">
      <c r="A65" s="4" t="str">
        <v>9df556b89ba145b7ae58f5da8eb69bd2</v>
      </c>
      <c r="B65" s="4">
        <v>4</v>
      </c>
      <c r="C65" s="4" t="str">
        <v>f5023cdfa4a94d4184b91bf417b4b0bc</v>
      </c>
      <c r="D65" s="4" t="str">
        <v>忽略</v>
      </c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</row>
    <row r="66">
      <c r="A66" s="4" t="str">
        <v>a1221222221</v>
      </c>
      <c r="B66" s="4" t="str">
        <v>a1221222221</v>
      </c>
      <c r="C66" s="4" t="str">
        <v>mall_business_type</v>
      </c>
      <c r="D66" s="4" t="str">
        <v>特色商品</v>
      </c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</row>
    <row r="67">
      <c r="A67" s="4" t="str">
        <v>a70ea782b372479280093ca7ab109ca5</v>
      </c>
      <c r="B67" s="4">
        <v>11</v>
      </c>
      <c r="C67" s="4" t="str">
        <v>f815ffececec4955aac81d29bfb97e73</v>
      </c>
      <c r="D67" s="4" t="str">
        <v>预警系统</v>
      </c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</row>
    <row r="68">
      <c r="A68" s="4" t="str">
        <v>b33b6846-bde8-484e-a684-ab378531798a</v>
      </c>
      <c r="B68" s="4" t="str">
        <v>b33b6846-bde8-484e-a684-ab378531798a</v>
      </c>
      <c r="C68" s="4" t="str">
        <v>mall_business_type</v>
      </c>
      <c r="D68" s="4" t="str">
        <v>线路产品</v>
      </c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</row>
    <row r="69">
      <c r="A69" s="4" t="str">
        <v>d0daf92d9cc642cd824f8fa868430104</v>
      </c>
      <c r="B69" s="4">
        <v>1</v>
      </c>
      <c r="C69" s="4" t="str">
        <v>f5023cdfa4a94d4184b91bf417b4b0bc</v>
      </c>
      <c r="D69" s="4" t="str">
        <v>处置中</v>
      </c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</row>
    <row r="70">
      <c r="A70" s="4" t="str">
        <v>d60ebfe741fb4dceb5f13ef97ff38886</v>
      </c>
      <c r="B70" s="4">
        <v>0</v>
      </c>
      <c r="C70" s="4" t="str">
        <v>f5023cdfa4a94d4184b91bf417b4b0bc</v>
      </c>
      <c r="D70" s="4" t="str">
        <v>待调度</v>
      </c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</row>
    <row r="71">
      <c r="A71" s="4" t="str">
        <v>d7a1381ad2be473fa9b3b973fed27d8f</v>
      </c>
      <c r="B71" s="4">
        <v>3</v>
      </c>
      <c r="C71" s="4" t="str">
        <v>f815ffececec4955aac81d29bfb97e73</v>
      </c>
      <c r="D71" s="4" t="str">
        <v>12301热线</v>
      </c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</row>
    <row r="72">
      <c r="A72" s="4" t="str">
        <v>eb429a5c7a1c498e9435f756f043618f</v>
      </c>
      <c r="B72" s="4">
        <v>4</v>
      </c>
      <c r="C72" s="4" t="str">
        <v>f815ffececec4955aac81d29bfb97e73</v>
      </c>
      <c r="D72" s="4" t="str">
        <v>智游寿州</v>
      </c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</row>
    <row r="73">
      <c r="A73" s="4" t="str">
        <v>f05e1f9c-09a0-4f53-a2fc-94c485bc171a</v>
      </c>
      <c r="B73" s="4" t="str">
        <v>f05e1f9c-09a0-4f53-a2fc-94c485bc171a</v>
      </c>
      <c r="C73" s="4" t="str">
        <v>mall_business_type</v>
      </c>
      <c r="D73" s="4" t="str">
        <v>娱乐场所、体验场馆</v>
      </c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</row>
    <row r="74">
      <c r="A74" s="4" t="str">
        <v>f05e1f9c-09a0-4f53-a2fc-94c485bc171b</v>
      </c>
      <c r="B74" s="4" t="str">
        <v>f05e1f9c-09a0-4f53-a2fc-94c485bc171b</v>
      </c>
      <c r="C74" s="4" t="str">
        <v>mall_business_type</v>
      </c>
      <c r="D74" s="4" t="str">
        <v>摄影摄像</v>
      </c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</row>
    <row r="75">
      <c r="A75" s="4" t="str">
        <v>g0662f83-9015-47eb-a656-c8e8676ac942</v>
      </c>
      <c r="B75" s="4" t="str">
        <v>g0662f83-9015-47eb-a656-c8e8676ac942</v>
      </c>
      <c r="C75" s="4" t="str">
        <v>mall_business_type</v>
      </c>
      <c r="D75" s="4" t="str">
        <v>城市会员</v>
      </c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</row>
    <row r="76">
      <c r="A76" s="4" t="str">
        <v>h32333323</v>
      </c>
      <c r="B76" s="4" t="str">
        <v>h32333323</v>
      </c>
      <c r="C76" s="4" t="str">
        <v>mall_business_type</v>
      </c>
      <c r="D76" s="4" t="str">
        <v>研学旅行</v>
      </c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</row>
    <row r="77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</row>
    <row r="78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</row>
    <row r="79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</row>
    <row r="80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</row>
    <row r="8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</row>
    <row r="8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</row>
    <row r="8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</row>
    <row r="84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</row>
    <row r="8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</row>
    <row r="86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</row>
    <row r="87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</row>
    <row r="88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</row>
    <row r="89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</row>
    <row r="90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</row>
    <row r="9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</row>
    <row r="9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</row>
    <row r="9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</row>
    <row r="94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</row>
    <row r="9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</row>
    <row r="96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</row>
    <row r="97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</row>
    <row r="98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</row>
    <row r="99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</row>
    <row r="100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</row>
    <row r="10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</row>
    <row r="10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</row>
    <row r="10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</row>
    <row r="104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</row>
    <row r="10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</row>
    <row r="106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</row>
    <row r="107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</row>
    <row r="108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</row>
    <row r="109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</row>
    <row r="110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</row>
    <row r="11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</row>
    <row r="11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</row>
    <row r="11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</row>
    <row r="114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</row>
    <row r="1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</row>
    <row r="116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</row>
    <row r="117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</row>
    <row r="118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</row>
    <row r="119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</row>
    <row r="120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</row>
    <row r="12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</row>
    <row r="12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</row>
    <row r="12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</row>
  </sheetData>
</worksheet>
</file>

<file path=xl/worksheets/sheet2.xml><?xml version="1.0" encoding="utf-8"?>
<worksheet xmlns:xr="http://schemas.microsoft.com/office/spreadsheetml/2014/revision" xmlns:xr3="http://schemas.microsoft.com/office/spreadsheetml/2016/revision3" xmlns:xr2="http://schemas.microsoft.com/office/spreadsheetml/2015/revision2" xmlns:xr6="http://schemas.microsoft.com/office/spreadsheetml/2016/revision6" xmlns:xr10="http://schemas.microsoft.com/office/spreadsheetml/2016/revision10" xmlns:x14="http://schemas.microsoft.com/office/spreadsheetml/2009/9/main" xmlns:x14ac="http://schemas.microsoft.com/office/spreadsheetml/2009/9/ac" xmlns:x15="http://schemas.microsoft.com/office/spreadsheetml/2010/11/main" xmlns:mc="http://schemas.openxmlformats.org/markup-compatibility/2006" xmlns:mx="http://schemas.microsoft.com/office/mac/excel/2008/main" xmlns:mv="urn:schemas-microsoft-com:mac:vml" xmlns:r="http://schemas.openxmlformats.org/officeDocument/2006/relationships" xmlns="http://schemas.openxmlformats.org/spreadsheetml/2006/main" xr:uid="{00000000-0001-0000-0000-000000000000}" mc:Ignorable="x14ac xr xr2 xr3 xr6 xr10 x15">
  <sheetPr>
    <outlinePr summaryBelow="false" summaryRight="false"/>
  </sheetPr>
  <dimension ref="A1"/>
  <sheetViews>
    <sheetView showGridLines="true" tabSelected="true" workbookViewId="0"/>
  </sheetViews>
  <sheetFormatPr defaultColWidth="14" defaultRowHeight="19"/>
  <cols>
    <col collapsed="false" customWidth="true" hidden="false" max="1" min="1" style="0" width="21"/>
    <col collapsed="false" customWidth="true" hidden="false" max="3" min="3" style="0" width="22"/>
    <col collapsed="false" customWidth="true" hidden="false" max="10" min="10" style="0" width="20"/>
    <col collapsed="false" customWidth="true" hidden="false" max="11" min="11" style="0" width="17"/>
    <col collapsed="false" customWidth="true" hidden="false" max="12" min="12" style="0" width="17"/>
    <col collapsed="false" customWidth="true" hidden="false" max="13" min="13" style="0" width="20"/>
    <col collapsed="false" customWidth="true" hidden="false" max="14" min="14" style="0" width="19"/>
    <col collapsed="false" customWidth="true" hidden="false" max="16" min="16" style="0" width="24"/>
  </cols>
  <sheetData>
    <row r="1">
      <c r="A1" s="5" t="str">
        <v>日期</v>
      </c>
      <c r="B1" s="5" t="str">
        <v>事件id</v>
      </c>
      <c r="C1" s="5" t="str">
        <v>事件标题</v>
      </c>
      <c r="D1" s="5" t="str">
        <v>事件类型</v>
      </c>
      <c r="E1" s="5" t="str">
        <v>事件子类型</v>
      </c>
      <c r="F1" s="5" t="str">
        <v>事件来源</v>
      </c>
      <c r="G1" s="5" t="str">
        <v>事件内容</v>
      </c>
      <c r="H1" s="5" t="str">
        <v>事件地址</v>
      </c>
      <c r="I1" s="5" t="str">
        <v>处置状态</v>
      </c>
      <c r="J1" s="5" t="str">
        <v>创建时间</v>
      </c>
      <c r="K1" s="5" t="str">
        <v>处置时间</v>
      </c>
      <c r="L1" s="5" t="str">
        <v>处置完成时间</v>
      </c>
      <c r="M1" s="5" t="str">
        <v>办结时间</v>
      </c>
      <c r="N1" s="5" t="str">
        <v>数据更新时间</v>
      </c>
      <c r="O1" s="5" t="str">
        <v>网格名称</v>
      </c>
    </row>
    <row r="2">
      <c r="A2" s="1">
        <v>44945.915972222225</v>
      </c>
      <c r="B2" s="3">
        <f>RANDBETWEEN(100000000000,999999999999)</f>
      </c>
      <c r="C2" s="3" t="str">
        <v>游客的钱包被盗，景区派出所民警迅速介入调查，全力追捕嫌疑人。</v>
      </c>
      <c r="D2" s="3">
        <f>CHOOSE(RANDBETWEEN(1,6),"咨询","求助","指挥调度","投诉","建议","预警系统")</f>
      </c>
      <c r="E2" s="3">
        <f>CHOOSE(RANDBETWEEN(1,6),"医疗救助","设施设备","环境卫生","服务质量","纠纷","血族调查")</f>
      </c>
      <c r="F2" s="3">
        <f>CHOOSE(RANDBETWEEN(1,6),"电话热线","12345热线","12301热线","舆情平台","景管通","指挥调度")</f>
      </c>
      <c r="G2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2" s="3" t="str">
        <v>寿州</v>
      </c>
      <c r="I2" s="3" t="str">
        <v>待调度</v>
      </c>
      <c r="J2" s="1">
        <v>44945.915972222225</v>
      </c>
      <c r="K2" s="2"/>
      <c r="L2" s="2"/>
      <c r="M2" s="2"/>
      <c r="N2" s="1">
        <f>MAX(J2:M2)</f>
      </c>
      <c r="O2" s="3" t="str">
        <v>寿州全域</v>
      </c>
    </row>
    <row r="3">
      <c r="A3" s="1">
        <v>45033.56736111111</v>
      </c>
      <c r="B3" s="3">
        <f>RANDBETWEEN(100000000000,999999999999)</f>
      </c>
      <c r="C3" s="3" t="str">
        <v>游客试图违规攀爬禁止区域，景区工作人员及时发现并劝返，对游客进行安全教育。</v>
      </c>
      <c r="D3" s="3">
        <f>CHOOSE(RANDBETWEEN(1,6),"咨询","求助","指挥调度","投诉","建议","预警系统")</f>
      </c>
      <c r="E3" s="3">
        <f>CHOOSE(RANDBETWEEN(1,6),"医疗救助","设施设备","环境卫生","服务质量","纠纷","血族调查")</f>
      </c>
      <c r="F3" s="3">
        <f>CHOOSE(RANDBETWEEN(1,6),"电话热线","12345热线","12301热线","舆情平台","景管通","指挥调度")</f>
      </c>
      <c r="G3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3" s="3" t="str">
        <v>寿州</v>
      </c>
      <c r="I3" s="3" t="str">
        <v>待调度</v>
      </c>
      <c r="J3" s="1">
        <v>45033.56736111111</v>
      </c>
      <c r="K3" s="2"/>
      <c r="L3" s="2"/>
      <c r="M3" s="2"/>
      <c r="N3" s="1">
        <f>MAX(J3:M3)</f>
      </c>
      <c r="O3" s="3" t="str">
        <v>八公山景区</v>
      </c>
      <c r="P3" s="4"/>
    </row>
    <row r="4">
      <c r="A4" s="1">
        <v>45467.55</v>
      </c>
      <c r="B4" s="3">
        <f>RANDBETWEEN(100000000000,999999999999)</f>
      </c>
      <c r="C4" s="3" t="str">
        <v>两辆游客自驾车辆发生碰撞，造成几名游客受轻伤，景区交警和医护人员及时赶到处理。</v>
      </c>
      <c r="D4" s="3">
        <f>CHOOSE(RANDBETWEEN(1,6),"咨询","求助","指挥调度","投诉","建议","预警系统")</f>
      </c>
      <c r="E4" s="3">
        <f>CHOOSE(RANDBETWEEN(1,6),"医疗救助","设施设备","环境卫生","服务质量","纠纷","血族调查")</f>
      </c>
      <c r="F4" s="3">
        <f>CHOOSE(RANDBETWEEN(1,6),"电话热线","12345热线","12301热线","舆情平台","景管通","指挥调度")</f>
      </c>
      <c r="G4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4" s="3" t="str">
        <v>寿县大寺巷</v>
      </c>
      <c r="I4" s="3" t="str">
        <v>待调度</v>
      </c>
      <c r="J4" s="1">
        <v>45467.55</v>
      </c>
      <c r="K4" s="2"/>
      <c r="L4" s="2"/>
      <c r="M4" s="2"/>
      <c r="N4" s="1">
        <f>MAX(J4:M4)</f>
      </c>
      <c r="O4" s="3" t="str">
        <v>寿州全域</v>
      </c>
      <c r="P4" s="4"/>
    </row>
    <row r="5">
      <c r="A5" s="1">
        <v>45195.85902777778</v>
      </c>
      <c r="B5" s="3">
        <f>RANDBETWEEN(100000000000,999999999999)</f>
      </c>
      <c r="C5" s="3" t="str">
        <v>游客突发心脏病，景区医疗点和120急救人员迅速赶到现场，将游客送往山下医院。</v>
      </c>
      <c r="D5" s="3">
        <f>CHOOSE(RANDBETWEEN(1,6),"咨询","求助","指挥调度","投诉","建议","预警系统")</f>
      </c>
      <c r="E5" s="3">
        <f>CHOOSE(RANDBETWEEN(1,6),"医疗救助","设施设备","环境卫生","服务质量","纠纷","血族调查")</f>
      </c>
      <c r="F5" s="3">
        <f>CHOOSE(RANDBETWEEN(1,6),"电话热线","12345热线","12301热线","舆情平台","景管通","指挥调度")</f>
      </c>
      <c r="G5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5" s="3" t="str">
        <v>古城南门</v>
      </c>
      <c r="I5" s="3" t="str">
        <v>待调度</v>
      </c>
      <c r="J5" s="1">
        <v>45195.85902777778</v>
      </c>
      <c r="K5" s="2"/>
      <c r="L5" s="2"/>
      <c r="M5" s="2"/>
      <c r="N5" s="1">
        <f>MAX(J5:M5)</f>
      </c>
      <c r="O5" s="3" t="str">
        <v>寿县古城</v>
      </c>
      <c r="P5" s="4"/>
    </row>
    <row r="6">
      <c r="A6" s="1">
        <v>45270.120833333334</v>
      </c>
      <c r="B6" s="3">
        <f>RANDBETWEEN(100000000000,999999999999)</f>
      </c>
      <c r="C6" s="3" t="str">
        <v>两辆游客自驾车辆发生碰撞，造成几名游客受轻伤，景区交警和医护人员及时赶到处理。</v>
      </c>
      <c r="D6" s="3">
        <f>CHOOSE(RANDBETWEEN(1,6),"咨询","求助","指挥调度","投诉","建议","预警系统")</f>
      </c>
      <c r="E6" s="3">
        <f>CHOOSE(RANDBETWEEN(1,6),"医疗救助","设施设备","环境卫生","服务质量","纠纷","血族调查")</f>
      </c>
      <c r="F6" s="3">
        <f>CHOOSE(RANDBETWEEN(1,6),"电话热线","12345热线","12301热线","舆情平台","景管通","指挥调度")</f>
      </c>
      <c r="G6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6" s="3" t="str">
        <v>寿州</v>
      </c>
      <c r="I6" s="3" t="str">
        <v>待调度</v>
      </c>
      <c r="J6" s="1">
        <v>45270.120833333334</v>
      </c>
      <c r="K6" s="2"/>
      <c r="L6" s="2"/>
      <c r="M6" s="2"/>
      <c r="N6" s="1">
        <f>MAX(J6:M6)</f>
      </c>
      <c r="O6" s="3" t="str">
        <v>八公山景区</v>
      </c>
      <c r="P6" s="4"/>
    </row>
    <row r="7">
      <c r="A7" s="1">
        <v>45058.955555555556</v>
      </c>
      <c r="B7" s="3">
        <f>RANDBETWEEN(100000000000,999999999999)</f>
      </c>
      <c r="C7" s="3" t="str">
        <v>两辆游客自驾车辆发生碰撞，造成几名游客受轻伤，景区交警和医护人员及时赶到处理。</v>
      </c>
      <c r="D7" s="3">
        <f>CHOOSE(RANDBETWEEN(1,6),"咨询","求助","指挥调度","投诉","建议","预警系统")</f>
      </c>
      <c r="E7" s="3">
        <f>CHOOSE(RANDBETWEEN(1,6),"医疗救助","设施设备","环境卫生","服务质量","纠纷","血族调查")</f>
      </c>
      <c r="F7" s="3">
        <f>CHOOSE(RANDBETWEEN(1,6),"电话热线","12345热线","12301热线","舆情平台","景管通","指挥调度")</f>
      </c>
      <c r="G7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7" s="3" t="str">
        <v>寿县大寺巷</v>
      </c>
      <c r="I7" s="3" t="str">
        <v>待调度</v>
      </c>
      <c r="J7" s="1">
        <v>45058.955555555556</v>
      </c>
      <c r="K7" s="2"/>
      <c r="L7" s="2"/>
      <c r="M7" s="2"/>
      <c r="N7" s="1">
        <f>MAX(J7:M7)</f>
      </c>
      <c r="O7" s="3" t="str">
        <v>寿州全域</v>
      </c>
      <c r="P7" s="4"/>
    </row>
    <row r="8">
      <c r="A8" s="1">
        <v>44934.771527777775</v>
      </c>
      <c r="B8" s="3">
        <f>RANDBETWEEN(100000000000,999999999999)</f>
      </c>
      <c r="C8" s="3" t="str">
        <v>游客在游览过程中不慎滑倒受伤，景区医务人员迅速赶到现场进行救治。</v>
      </c>
      <c r="D8" s="3">
        <f>CHOOSE(RANDBETWEEN(1,6),"咨询","求助","指挥调度","投诉","建议","预警系统")</f>
      </c>
      <c r="E8" s="3">
        <f>CHOOSE(RANDBETWEEN(1,6),"医疗救助","设施设备","环境卫生","服务质量","纠纷","血族调查")</f>
      </c>
      <c r="F8" s="3">
        <f>CHOOSE(RANDBETWEEN(1,6),"电话热线","12345热线","12301热线","舆情平台","景管通","指挥调度")</f>
      </c>
      <c r="G8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8" s="3" t="str">
        <v>古城南门</v>
      </c>
      <c r="I8" s="3" t="str">
        <v>待调度</v>
      </c>
      <c r="J8" s="1">
        <v>44934.771527777775</v>
      </c>
      <c r="K8" s="2"/>
      <c r="L8" s="2"/>
      <c r="M8" s="2"/>
      <c r="N8" s="1">
        <f>MAX(J8:M8)</f>
      </c>
      <c r="O8" s="3" t="str">
        <v>寿县古城</v>
      </c>
      <c r="P8" s="4"/>
    </row>
    <row r="9">
      <c r="A9" s="1">
        <v>45115.10972222222</v>
      </c>
      <c r="B9" s="3">
        <f>RANDBETWEEN(100000000000,999999999999)</f>
      </c>
      <c r="C9" s="3" t="str">
        <v>游客试图违规攀爬禁止区域，景区工作人员及时发现并劝返，对游客进行安全教育。</v>
      </c>
      <c r="D9" s="3">
        <f>CHOOSE(RANDBETWEEN(1,6),"咨询","求助","指挥调度","投诉","建议","预警系统")</f>
      </c>
      <c r="E9" s="3">
        <f>CHOOSE(RANDBETWEEN(1,6),"医疗救助","设施设备","环境卫生","服务质量","纠纷","血族调查")</f>
      </c>
      <c r="F9" s="3">
        <f>CHOOSE(RANDBETWEEN(1,6),"电话热线","12345热线","12301热线","舆情平台","景管通","指挥调度")</f>
      </c>
      <c r="G9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9" s="3" t="str">
        <v>寿县大寺巷</v>
      </c>
      <c r="I9" s="3" t="str">
        <v>待调度</v>
      </c>
      <c r="J9" s="1">
        <v>45115.10972222222</v>
      </c>
      <c r="K9" s="2"/>
      <c r="L9" s="2"/>
      <c r="M9" s="2"/>
      <c r="N9" s="1">
        <f>MAX(J9:M9)</f>
      </c>
      <c r="O9" s="3" t="str">
        <v>八公山景区</v>
      </c>
      <c r="P9" s="4"/>
    </row>
    <row r="10">
      <c r="A10" s="1">
        <v>44971.33194444444</v>
      </c>
      <c r="B10" s="3">
        <f>RANDBETWEEN(100000000000,999999999999)</f>
      </c>
      <c r="C10" s="3" t="str">
        <v>游客在游览过程中不慎滑倒受伤，景区医务人员迅速赶到现场进行救治。</v>
      </c>
      <c r="D10" s="3">
        <f>CHOOSE(RANDBETWEEN(1,6),"咨询","求助","指挥调度","投诉","建议","预警系统")</f>
      </c>
      <c r="E10" s="3">
        <f>CHOOSE(RANDBETWEEN(1,6),"医疗救助","设施设备","环境卫生","服务质量","纠纷","血族调查")</f>
      </c>
      <c r="F10" s="3">
        <f>CHOOSE(RANDBETWEEN(1,6),"电话热线","12345热线","12301热线","舆情平台","景管通","指挥调度")</f>
      </c>
      <c r="G10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0" s="3" t="str">
        <v>古城南门</v>
      </c>
      <c r="I10" s="3" t="str">
        <v>待调度</v>
      </c>
      <c r="J10" s="1">
        <v>44971.33194444444</v>
      </c>
      <c r="K10" s="2"/>
      <c r="L10" s="2"/>
      <c r="M10" s="2"/>
      <c r="N10" s="1">
        <f>MAX(J10:M10)</f>
      </c>
      <c r="O10" s="3" t="str">
        <v>八公山景区</v>
      </c>
      <c r="P10" s="4"/>
    </row>
    <row r="11">
      <c r="A11" s="1">
        <v>45006.97986111111</v>
      </c>
      <c r="B11" s="3">
        <f>RANDBETWEEN(100000000000,999999999999)</f>
      </c>
      <c r="C11" s="3" t="str">
        <v>两名游客因排队问题发生争执，景区民警及时赶到现场调解，避免事态升级。</v>
      </c>
      <c r="D11" s="3">
        <f>CHOOSE(RANDBETWEEN(1,6),"咨询","求助","指挥调度","投诉","建议","预警系统")</f>
      </c>
      <c r="E11" s="3">
        <f>CHOOSE(RANDBETWEEN(1,6),"医疗救助","设施设备","环境卫生","服务质量","纠纷","血族调查")</f>
      </c>
      <c r="F11" s="3">
        <f>CHOOSE(RANDBETWEEN(1,6),"电话热线","12345热线","12301热线","舆情平台","景管通","指挥调度")</f>
      </c>
      <c r="G11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1" s="3" t="str">
        <v>寿州</v>
      </c>
      <c r="I11" s="3" t="str">
        <v>待调度</v>
      </c>
      <c r="J11" s="1">
        <v>45006.97986111111</v>
      </c>
      <c r="K11" s="2"/>
      <c r="L11" s="2"/>
      <c r="M11" s="2"/>
      <c r="N11" s="1">
        <f>MAX(J11:M11)</f>
      </c>
      <c r="O11" s="3" t="str">
        <v>寿州全域</v>
      </c>
      <c r="P11" s="4"/>
    </row>
    <row r="12">
      <c r="A12" s="1">
        <v>44947.066666666666</v>
      </c>
      <c r="B12" s="3">
        <f>RANDBETWEEN(100000000000,999999999999)</f>
      </c>
      <c r="C12" s="3" t="str">
        <v>两辆游客自驾车辆发生碰撞，造成几名游客受轻伤，景区交警和医护人员及时赶到处理。</v>
      </c>
      <c r="D12" s="3">
        <f>CHOOSE(RANDBETWEEN(1,6),"咨询","求助","指挥调度","投诉","建议","预警系统")</f>
      </c>
      <c r="E12" s="3">
        <f>CHOOSE(RANDBETWEEN(1,6),"医疗救助","设施设备","环境卫生","服务质量","纠纷","血族调查")</f>
      </c>
      <c r="F12" s="3">
        <f>CHOOSE(RANDBETWEEN(1,6),"电话热线","12345热线","12301热线","舆情平台","景管通","指挥调度")</f>
      </c>
      <c r="G12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2" s="3" t="str">
        <v>寿县大寺巷</v>
      </c>
      <c r="I12" s="3" t="str">
        <v>待调度</v>
      </c>
      <c r="J12" s="1">
        <v>44947.066666666666</v>
      </c>
      <c r="K12" s="2"/>
      <c r="L12" s="2"/>
      <c r="M12" s="2"/>
      <c r="N12" s="1">
        <f>MAX(J12:M12)</f>
      </c>
      <c r="O12" s="3" t="str">
        <v>寿县古城</v>
      </c>
      <c r="P12" s="4"/>
    </row>
    <row r="13">
      <c r="A13" s="1">
        <v>45063.376388888886</v>
      </c>
      <c r="B13" s="3">
        <f>RANDBETWEEN(100000000000,999999999999)</f>
      </c>
      <c r="C13" s="3" t="str">
        <v>突发山火，景区消防队和当地消防部门迅速展开扑救，最终成功控制火势。</v>
      </c>
      <c r="D13" s="3">
        <f>CHOOSE(RANDBETWEEN(1,6),"咨询","求助","指挥调度","投诉","建议","预警系统")</f>
      </c>
      <c r="E13" s="3">
        <f>CHOOSE(RANDBETWEEN(1,6),"医疗救助","设施设备","环境卫生","服务质量","纠纷","血族调查")</f>
      </c>
      <c r="F13" s="3">
        <f>CHOOSE(RANDBETWEEN(1,6),"电话热线","12345热线","12301热线","舆情平台","景管通","指挥调度")</f>
      </c>
      <c r="G13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3" s="3" t="str">
        <v>古城南门</v>
      </c>
      <c r="I13" s="3" t="str">
        <v>待调度</v>
      </c>
      <c r="J13" s="1">
        <v>45063.376388888886</v>
      </c>
      <c r="K13" s="2"/>
      <c r="L13" s="2"/>
      <c r="M13" s="2"/>
      <c r="N13" s="1">
        <f>MAX(J13:M13)</f>
      </c>
      <c r="O13" s="3" t="str">
        <v>八公山景区</v>
      </c>
    </row>
    <row r="14">
      <c r="A14" s="1">
        <v>45321.36597222222</v>
      </c>
      <c r="B14" s="3">
        <f>RANDBETWEEN(100000000000,999999999999)</f>
      </c>
      <c r="C14" s="3" t="str">
        <v>突发山火，景区消防队和当地消防部门迅速展开扑救，最终成功控制火势。</v>
      </c>
      <c r="D14" s="3">
        <f>CHOOSE(RANDBETWEEN(1,6),"咨询","求助","指挥调度","投诉","建议","预警系统")</f>
      </c>
      <c r="E14" s="3">
        <f>CHOOSE(RANDBETWEEN(1,6),"医疗救助","设施设备","环境卫生","服务质量","纠纷","血族调查")</f>
      </c>
      <c r="F14" s="3">
        <f>CHOOSE(RANDBETWEEN(1,6),"电话热线","12345热线","12301热线","舆情平台","景管通","指挥调度")</f>
      </c>
      <c r="G14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4" s="3" t="str">
        <v>寿州</v>
      </c>
      <c r="I14" s="3" t="str">
        <v>待调度</v>
      </c>
      <c r="J14" s="1">
        <v>45321.36597222222</v>
      </c>
      <c r="K14" s="2"/>
      <c r="L14" s="2"/>
      <c r="M14" s="2"/>
      <c r="N14" s="1">
        <f>MAX(J14:M14)</f>
      </c>
      <c r="O14" s="3" t="str">
        <v>八公山景区</v>
      </c>
    </row>
    <row r="15">
      <c r="A15" s="1">
        <v>45133.71041666667</v>
      </c>
      <c r="B15" s="3">
        <f>RANDBETWEEN(100000000000,999999999999)</f>
      </c>
      <c r="C15" s="3" t="str">
        <v>游客在游览过程中不慎滑倒受伤，景区医务人员迅速赶到现场进行救治。</v>
      </c>
      <c r="D15" s="3">
        <f>CHOOSE(RANDBETWEEN(1,6),"咨询","求助","指挥调度","投诉","建议","预警系统")</f>
      </c>
      <c r="E15" s="3">
        <f>CHOOSE(RANDBETWEEN(1,6),"医疗救助","设施设备","环境卫生","服务质量","纠纷","血族调查")</f>
      </c>
      <c r="F15" s="3">
        <f>CHOOSE(RANDBETWEEN(1,6),"电话热线","12345热线","12301热线","舆情平台","景管通","指挥调度")</f>
      </c>
      <c r="G15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5" s="3" t="str">
        <v>寿州</v>
      </c>
      <c r="I15" s="3" t="str">
        <v>待调度</v>
      </c>
      <c r="J15" s="1">
        <v>45133.71041666667</v>
      </c>
      <c r="K15" s="2"/>
      <c r="L15" s="2"/>
      <c r="M15" s="2"/>
      <c r="N15" s="1">
        <f>MAX(J15:M15)</f>
      </c>
      <c r="O15" s="3" t="str">
        <v>寿州全域</v>
      </c>
    </row>
    <row r="16">
      <c r="A16" s="1">
        <v>44943.39027777778</v>
      </c>
      <c r="B16" s="3">
        <f>RANDBETWEEN(100000000000,999999999999)</f>
      </c>
      <c r="C16" s="3" t="str">
        <v>两名游客因排队问题发生争执，景区民警及时赶到现场调解，避免事态升级。</v>
      </c>
      <c r="D16" s="3">
        <f>CHOOSE(RANDBETWEEN(1,6),"咨询","求助","指挥调度","投诉","建议","预警系统")</f>
      </c>
      <c r="E16" s="3">
        <f>CHOOSE(RANDBETWEEN(1,6),"医疗救助","设施设备","环境卫生","服务质量","纠纷","血族调查")</f>
      </c>
      <c r="F16" s="3">
        <f>CHOOSE(RANDBETWEEN(1,6),"电话热线","12345热线","12301热线","舆情平台","景管通","指挥调度")</f>
      </c>
      <c r="G16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6" s="3" t="str">
        <v>寿州</v>
      </c>
      <c r="I16" s="3" t="str">
        <v>处置中</v>
      </c>
      <c r="J16" s="1">
        <v>44943.39027777778</v>
      </c>
      <c r="K16" s="2">
        <v>44943.39375</v>
      </c>
      <c r="L16" s="2"/>
      <c r="M16" s="2"/>
      <c r="N16" s="1">
        <f>MAX(J16:M16)</f>
      </c>
      <c r="O16" s="3" t="str">
        <v>寿县古城</v>
      </c>
    </row>
    <row r="17">
      <c r="A17" s="1">
        <v>45143.24375</v>
      </c>
      <c r="B17" s="3">
        <f>RANDBETWEEN(100000000000,999999999999)</f>
      </c>
      <c r="C17" s="3" t="str">
        <v>两名游客因排队问题发生争执，景区民警及时赶到现场调解，避免事态升级。</v>
      </c>
      <c r="D17" s="3">
        <f>CHOOSE(RANDBETWEEN(1,6),"咨询","求助","指挥调度","投诉","建议","预警系统")</f>
      </c>
      <c r="E17" s="3">
        <f>CHOOSE(RANDBETWEEN(1,6),"医疗救助","设施设备","环境卫生","服务质量","纠纷","血族调查")</f>
      </c>
      <c r="F17" s="3">
        <f>CHOOSE(RANDBETWEEN(1,6),"电话热线","12345热线","12301热线","舆情平台","景管通","指挥调度")</f>
      </c>
      <c r="G17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7" s="3" t="str">
        <v>寿州</v>
      </c>
      <c r="I17" s="3" t="str">
        <v>处置中</v>
      </c>
      <c r="J17" s="1">
        <v>45143.24375</v>
      </c>
      <c r="K17" s="2">
        <v>45143.24722222222</v>
      </c>
      <c r="L17" s="2"/>
      <c r="M17" s="2"/>
      <c r="N17" s="1">
        <f>MAX(J17:M17)</f>
      </c>
      <c r="O17" s="3" t="str">
        <v>八公山景区</v>
      </c>
    </row>
    <row r="18">
      <c r="A18" s="1">
        <v>45299.013194444444</v>
      </c>
      <c r="B18" s="3">
        <f>RANDBETWEEN(100000000000,999999999999)</f>
      </c>
      <c r="C18" s="3" t="str">
        <v>突发山火，景区消防队和当地消防部门迅速展开扑救，最终成功控制火势。</v>
      </c>
      <c r="D18" s="3">
        <f>CHOOSE(RANDBETWEEN(1,6),"咨询","求助","指挥调度","投诉","建议","预警系统")</f>
      </c>
      <c r="E18" s="3">
        <f>CHOOSE(RANDBETWEEN(1,6),"医疗救助","设施设备","环境卫生","服务质量","纠纷","血族调查")</f>
      </c>
      <c r="F18" s="3">
        <f>CHOOSE(RANDBETWEEN(1,6),"电话热线","12345热线","12301热线","舆情平台","景管通","指挥调度")</f>
      </c>
      <c r="G18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8" s="3" t="str">
        <v>寿县大寺巷</v>
      </c>
      <c r="I18" s="3" t="str">
        <v>处置中</v>
      </c>
      <c r="J18" s="1">
        <v>45299.013194444444</v>
      </c>
      <c r="K18" s="2">
        <v>45299.01666666667</v>
      </c>
      <c r="L18" s="2"/>
      <c r="M18" s="2"/>
      <c r="N18" s="1">
        <f>MAX(J18:M18)</f>
      </c>
      <c r="O18" s="3" t="str">
        <v>寿州全域</v>
      </c>
    </row>
    <row r="19">
      <c r="A19" s="1">
        <v>45104.84930555556</v>
      </c>
      <c r="B19" s="3">
        <f>RANDBETWEEN(100000000000,999999999999)</f>
      </c>
      <c r="C19" s="3" t="str">
        <v>两名游客因排队问题发生争执，景区民警及时赶到现场调解，避免事态升级。</v>
      </c>
      <c r="D19" s="3">
        <f>CHOOSE(RANDBETWEEN(1,6),"咨询","求助","指挥调度","投诉","建议","预警系统")</f>
      </c>
      <c r="E19" s="3">
        <f>CHOOSE(RANDBETWEEN(1,6),"医疗救助","设施设备","环境卫生","服务质量","纠纷","血族调查")</f>
      </c>
      <c r="F19" s="3">
        <f>CHOOSE(RANDBETWEEN(1,6),"电话热线","12345热线","12301热线","舆情平台","景管通","指挥调度")</f>
      </c>
      <c r="G19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9" s="3" t="str">
        <v>古城南门</v>
      </c>
      <c r="I19" s="3" t="str">
        <v>处置中</v>
      </c>
      <c r="J19" s="1">
        <v>45104.84930555556</v>
      </c>
      <c r="K19" s="2">
        <v>45104.85277777778</v>
      </c>
      <c r="L19" s="2"/>
      <c r="M19" s="2"/>
      <c r="N19" s="1">
        <f>MAX(J19:M19)</f>
      </c>
      <c r="O19" s="3" t="str">
        <v>八公山景区</v>
      </c>
    </row>
    <row r="20">
      <c r="A20" s="1">
        <v>44940.75833333333</v>
      </c>
      <c r="B20" s="3">
        <f>RANDBETWEEN(100000000000,999999999999)</f>
      </c>
      <c r="C20" s="3" t="str">
        <v>游客试图违规攀爬禁止区域，景区工作人员及时发现并劝返，对游客进行安全教育。</v>
      </c>
      <c r="D20" s="3">
        <f>CHOOSE(RANDBETWEEN(1,6),"咨询","求助","指挥调度","投诉","建议","预警系统")</f>
      </c>
      <c r="E20" s="3">
        <f>CHOOSE(RANDBETWEEN(1,6),"医疗救助","设施设备","环境卫生","服务质量","纠纷","血族调查")</f>
      </c>
      <c r="F20" s="3">
        <f>CHOOSE(RANDBETWEEN(1,6),"电话热线","12345热线","12301热线","舆情平台","景管通","指挥调度")</f>
      </c>
      <c r="G20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20" s="3" t="str">
        <v>寿州</v>
      </c>
      <c r="I20" s="3" t="str">
        <v>处置中</v>
      </c>
      <c r="J20" s="1">
        <v>44940.75833333333</v>
      </c>
      <c r="K20" s="2">
        <v>44940.76180555556</v>
      </c>
      <c r="L20" s="2"/>
      <c r="M20" s="2"/>
      <c r="N20" s="1">
        <f>MAX(J20:M20)</f>
      </c>
      <c r="O20" s="3" t="str">
        <v>寿州全域</v>
      </c>
    </row>
    <row r="21">
      <c r="A21" s="1">
        <v>45161.419444444444</v>
      </c>
      <c r="B21" s="3">
        <f>RANDBETWEEN(100000000000,999999999999)</f>
      </c>
      <c r="C21" s="3" t="str">
        <v>两名游客因排队问题发生争执，景区民警及时赶到现场调解，避免事态升级。</v>
      </c>
      <c r="D21" s="3">
        <f>CHOOSE(RANDBETWEEN(1,6),"咨询","求助","指挥调度","投诉","建议","预警系统")</f>
      </c>
      <c r="E21" s="3">
        <f>CHOOSE(RANDBETWEEN(1,6),"医疗救助","设施设备","环境卫生","服务质量","纠纷","血族调查")</f>
      </c>
      <c r="F21" s="3">
        <f>CHOOSE(RANDBETWEEN(1,6),"电话热线","12345热线","12301热线","舆情平台","景管通","指挥调度")</f>
      </c>
      <c r="G21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21" s="3" t="str">
        <v>寿州</v>
      </c>
      <c r="I21" s="3" t="str">
        <v>处置中</v>
      </c>
      <c r="J21" s="1">
        <v>45161.419444444444</v>
      </c>
      <c r="K21" s="2">
        <v>45161.42291666667</v>
      </c>
      <c r="L21" s="2"/>
      <c r="M21" s="2"/>
      <c r="N21" s="1">
        <f>MAX(J21:M21)</f>
      </c>
      <c r="O21" s="3" t="str">
        <v>寿县古城</v>
      </c>
    </row>
    <row r="22">
      <c r="A22" s="1">
        <v>44949.77916666667</v>
      </c>
      <c r="B22" s="3">
        <f>RANDBETWEEN(100000000000,999999999999)</f>
      </c>
      <c r="C22" s="3" t="str">
        <v>两名游客因排队问题发生争执，景区民警及时赶到现场调解，避免事态升级。</v>
      </c>
      <c r="D22" s="3">
        <f>CHOOSE(RANDBETWEEN(1,6),"咨询","求助","指挥调度","投诉","建议","预警系统")</f>
      </c>
      <c r="E22" s="3">
        <f>CHOOSE(RANDBETWEEN(1,6),"医疗救助","设施设备","环境卫生","服务质量","纠纷","血族调查")</f>
      </c>
      <c r="F22" s="3">
        <f>CHOOSE(RANDBETWEEN(1,6),"电话热线","12345热线","12301热线","舆情平台","景管通","指挥调度")</f>
      </c>
      <c r="G22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22" s="3" t="str">
        <v>寿县大寺巷</v>
      </c>
      <c r="I22" s="3" t="str">
        <v>处置中</v>
      </c>
      <c r="J22" s="1">
        <v>44949.77916666667</v>
      </c>
      <c r="K22" s="2">
        <v>44949.782638888886</v>
      </c>
      <c r="L22" s="2"/>
      <c r="M22" s="2"/>
      <c r="N22" s="1">
        <f>MAX(J22:M22)</f>
      </c>
      <c r="O22" s="3" t="str">
        <v>八公山景区</v>
      </c>
    </row>
    <row r="23">
      <c r="A23" s="1">
        <v>45142.10555555556</v>
      </c>
      <c r="B23" s="3">
        <f>RANDBETWEEN(100000000000,999999999999)</f>
      </c>
      <c r="C23" s="3" t="str">
        <v>突发山火，景区消防队和当地消防部门迅速展开扑救，最终成功控制火势。</v>
      </c>
      <c r="D23" s="3">
        <f>CHOOSE(RANDBETWEEN(1,6),"咨询","求助","指挥调度","投诉","建议","预警系统")</f>
      </c>
      <c r="E23" s="3">
        <f>CHOOSE(RANDBETWEEN(1,6),"医疗救助","设施设备","环境卫生","服务质量","纠纷","血族调查")</f>
      </c>
      <c r="F23" s="3">
        <f>CHOOSE(RANDBETWEEN(1,6),"电话热线","12345热线","12301热线","舆情平台","景管通","指挥调度")</f>
      </c>
      <c r="G23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23" s="3" t="str">
        <v>古城南门</v>
      </c>
      <c r="I23" s="3" t="str">
        <v>处置中</v>
      </c>
      <c r="J23" s="1">
        <v>45142.10555555556</v>
      </c>
      <c r="K23" s="2">
        <v>45142.10902777778</v>
      </c>
      <c r="L23" s="2"/>
      <c r="M23" s="2"/>
      <c r="N23" s="1">
        <f>MAX(J23:M23)</f>
      </c>
      <c r="O23" s="3" t="str">
        <v>寿州全域</v>
      </c>
    </row>
    <row r="24">
      <c r="A24" s="1">
        <v>44953.46388888889</v>
      </c>
      <c r="B24" s="3">
        <f>RANDBETWEEN(100000000000,999999999999)</f>
      </c>
      <c r="C24" s="3" t="str">
        <v>游客在故宫景区内遗失了手机，通过景区广播和工作人员的协助，最终成功找回。</v>
      </c>
      <c r="D24" s="3">
        <f>CHOOSE(RANDBETWEEN(1,6),"咨询","求助","指挥调度","投诉","建议","预警系统")</f>
      </c>
      <c r="E24" s="3">
        <f>CHOOSE(RANDBETWEEN(1,6),"医疗救助","设施设备","环境卫生","服务质量","纠纷","血族调查")</f>
      </c>
      <c r="F24" s="3">
        <f>CHOOSE(RANDBETWEEN(1,6),"电话热线","12345热线","12301热线","舆情平台","景管通","指挥调度")</f>
      </c>
      <c r="G24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24" s="3" t="str">
        <v>寿县大寺巷</v>
      </c>
      <c r="I24" s="3" t="str">
        <v>处置中</v>
      </c>
      <c r="J24" s="1">
        <v>44953.46388888889</v>
      </c>
      <c r="K24" s="2">
        <v>44953.467361111114</v>
      </c>
      <c r="L24" s="2"/>
      <c r="M24" s="2"/>
      <c r="N24" s="1">
        <f>MAX(J24:M24)</f>
      </c>
      <c r="O24" s="3" t="str">
        <v>寿县古城</v>
      </c>
    </row>
    <row r="25">
      <c r="A25" s="1">
        <v>45100.200694444444</v>
      </c>
      <c r="B25" s="3">
        <f>RANDBETWEEN(100000000000,999999999999)</f>
      </c>
      <c r="C25" s="3" t="str">
        <v>游客的钱包被盗，景区派出所民警迅速介入调查，全力追捕嫌疑人。</v>
      </c>
      <c r="D25" s="3">
        <f>CHOOSE(RANDBETWEEN(1,6),"咨询","求助","指挥调度","投诉","建议","预警系统")</f>
      </c>
      <c r="E25" s="3">
        <f>CHOOSE(RANDBETWEEN(1,6),"医疗救助","设施设备","环境卫生","服务质量","纠纷","血族调查")</f>
      </c>
      <c r="F25" s="3">
        <f>CHOOSE(RANDBETWEEN(1,6),"电话热线","12345热线","12301热线","舆情平台","景管通","指挥调度")</f>
      </c>
      <c r="G25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25" s="3" t="str">
        <v>古城南门</v>
      </c>
      <c r="I25" s="3" t="str">
        <v>处置中</v>
      </c>
      <c r="J25" s="1">
        <v>45100.200694444444</v>
      </c>
      <c r="K25" s="2">
        <v>45100.20416666667</v>
      </c>
      <c r="L25" s="2"/>
      <c r="M25" s="2"/>
      <c r="N25" s="1">
        <f>MAX(J25:M25)</f>
      </c>
      <c r="O25" s="3" t="str">
        <v>八公山景区</v>
      </c>
    </row>
    <row r="26">
      <c r="A26" s="1">
        <v>45257.51666666667</v>
      </c>
      <c r="B26" s="3">
        <f>RANDBETWEEN(100000000000,999999999999)</f>
      </c>
      <c r="C26" s="3" t="str">
        <v>游客突发心脏病，景区医疗点和120急救人员迅速赶到现场，将游客送往山下医院。</v>
      </c>
      <c r="D26" s="3">
        <f>CHOOSE(RANDBETWEEN(1,6),"咨询","求助","指挥调度","投诉","建议","预警系统")</f>
      </c>
      <c r="E26" s="3">
        <f>CHOOSE(RANDBETWEEN(1,6),"医疗救助","设施设备","环境卫生","服务质量","纠纷","血族调查")</f>
      </c>
      <c r="F26" s="3">
        <f>CHOOSE(RANDBETWEEN(1,6),"电话热线","12345热线","12301热线","舆情平台","景管通","指挥调度")</f>
      </c>
      <c r="G26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26" s="3" t="str">
        <v>寿县大寺巷</v>
      </c>
      <c r="I26" s="3" t="str">
        <v>处置中</v>
      </c>
      <c r="J26" s="1">
        <v>45257.51666666667</v>
      </c>
      <c r="K26" s="2">
        <v>45257.52013888889</v>
      </c>
      <c r="L26" s="2"/>
      <c r="M26" s="2"/>
      <c r="N26" s="1">
        <f>MAX(J26:M26)</f>
      </c>
      <c r="O26" s="3" t="str">
        <v>寿州全域</v>
      </c>
    </row>
    <row r="27">
      <c r="A27" s="1">
        <v>45425.541666666664</v>
      </c>
      <c r="B27" s="3">
        <f>RANDBETWEEN(100000000000,999999999999)</f>
      </c>
      <c r="C27" s="3" t="str">
        <v>游客的钱包被盗，景区派出所民警迅速介入调查，全力追捕嫌疑人。</v>
      </c>
      <c r="D27" s="3">
        <f>CHOOSE(RANDBETWEEN(1,6),"咨询","求助","指挥调度","投诉","建议","预警系统")</f>
      </c>
      <c r="E27" s="3">
        <f>CHOOSE(RANDBETWEEN(1,6),"医疗救助","设施设备","环境卫生","服务质量","纠纷","血族调查")</f>
      </c>
      <c r="F27" s="3">
        <f>CHOOSE(RANDBETWEEN(1,6),"电话热线","12345热线","12301热线","舆情平台","景管通","指挥调度")</f>
      </c>
      <c r="G27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27" s="3" t="str">
        <v>古城南门</v>
      </c>
      <c r="I27" s="3" t="str">
        <v>处置中</v>
      </c>
      <c r="J27" s="1">
        <v>45425.541666666664</v>
      </c>
      <c r="K27" s="2">
        <v>45425.54513888889</v>
      </c>
      <c r="L27" s="2"/>
      <c r="M27" s="2"/>
      <c r="N27" s="1">
        <f>MAX(J27:M27)</f>
      </c>
      <c r="O27" s="3" t="str">
        <v>寿县古城</v>
      </c>
    </row>
    <row r="28">
      <c r="A28" s="1">
        <v>45439.75833333333</v>
      </c>
      <c r="B28" s="3">
        <f>RANDBETWEEN(100000000000,999999999999)</f>
      </c>
      <c r="C28" s="3" t="str">
        <v>两辆游客自驾车辆发生碰撞，造成几名游客受轻伤，景区交警和医护人员及时赶到处理。</v>
      </c>
      <c r="D28" s="3">
        <f>CHOOSE(RANDBETWEEN(1,6),"咨询","求助","指挥调度","投诉","建议","预警系统")</f>
      </c>
      <c r="E28" s="3">
        <f>CHOOSE(RANDBETWEEN(1,6),"医疗救助","设施设备","环境卫生","服务质量","纠纷","血族调查")</f>
      </c>
      <c r="F28" s="3">
        <f>CHOOSE(RANDBETWEEN(1,6),"电话热线","12345热线","12301热线","舆情平台","景管通","指挥调度")</f>
      </c>
      <c r="G28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28" s="3" t="str">
        <v>寿州</v>
      </c>
      <c r="I28" s="3" t="str">
        <v>处置中</v>
      </c>
      <c r="J28" s="1">
        <v>45439.75833333333</v>
      </c>
      <c r="K28" s="2">
        <v>45439.76180555556</v>
      </c>
      <c r="L28" s="2"/>
      <c r="M28" s="2"/>
      <c r="N28" s="1">
        <f>MAX(J28:M28)</f>
      </c>
      <c r="O28" s="3" t="str">
        <v>八公山景区</v>
      </c>
    </row>
    <row r="29">
      <c r="A29" s="1">
        <v>45466.12708333333</v>
      </c>
      <c r="B29" s="3">
        <f>RANDBETWEEN(100000000000,999999999999)</f>
      </c>
      <c r="C29" s="3" t="str">
        <v>两名游客因排队问题发生争执，景区民警及时赶到现场调解，避免事态升级。</v>
      </c>
      <c r="D29" s="3">
        <f>CHOOSE(RANDBETWEEN(1,6),"咨询","求助","指挥调度","投诉","建议","预警系统")</f>
      </c>
      <c r="E29" s="3">
        <f>CHOOSE(RANDBETWEEN(1,6),"医疗救助","设施设备","环境卫生","服务质量","纠纷","血族调查")</f>
      </c>
      <c r="F29" s="3">
        <f>CHOOSE(RANDBETWEEN(1,6),"电话热线","12345热线","12301热线","舆情平台","景管通","指挥调度")</f>
      </c>
      <c r="G29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29" s="3" t="str">
        <v>寿县大寺巷</v>
      </c>
      <c r="I29" s="3" t="str">
        <v>处置中</v>
      </c>
      <c r="J29" s="1">
        <v>45466.12708333333</v>
      </c>
      <c r="K29" s="2">
        <v>45466.13055555556</v>
      </c>
      <c r="L29" s="2"/>
      <c r="M29" s="2"/>
      <c r="N29" s="1">
        <f>MAX(J29:M29)</f>
      </c>
      <c r="O29" s="3" t="str">
        <v>寿县古城</v>
      </c>
    </row>
    <row r="30">
      <c r="A30" s="1">
        <v>45353.61597222222</v>
      </c>
      <c r="B30" s="3">
        <f>RANDBETWEEN(100000000000,999999999999)</f>
      </c>
      <c r="C30" s="3" t="str">
        <v>两辆游客自驾车辆发生碰撞，造成几名游客受轻伤，景区交警和医护人员及时赶到处理。</v>
      </c>
      <c r="D30" s="3">
        <f>CHOOSE(RANDBETWEEN(1,6),"咨询","求助","指挥调度","投诉","建议","预警系统")</f>
      </c>
      <c r="E30" s="3">
        <f>CHOOSE(RANDBETWEEN(1,6),"医疗救助","设施设备","环境卫生","服务质量","纠纷","血族调查")</f>
      </c>
      <c r="F30" s="3">
        <f>CHOOSE(RANDBETWEEN(1,6),"电话热线","12345热线","12301热线","舆情平台","景管通","指挥调度")</f>
      </c>
      <c r="G30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30" s="3" t="str">
        <v>古城南门</v>
      </c>
      <c r="I30" s="3" t="str">
        <v>已处置</v>
      </c>
      <c r="J30" s="1">
        <v>45353.61597222222</v>
      </c>
      <c r="K30" s="2">
        <v>45353.61944444444</v>
      </c>
      <c r="L30" s="2">
        <v>45353.64027777778</v>
      </c>
      <c r="M30" s="2"/>
      <c r="N30" s="1">
        <f>MAX(J30:M30)</f>
      </c>
      <c r="O30" s="3" t="str">
        <v>八公山景区</v>
      </c>
    </row>
    <row r="31">
      <c r="A31" s="1">
        <v>45214.604166666664</v>
      </c>
      <c r="B31" s="3">
        <f>RANDBETWEEN(100000000000,999999999999)</f>
      </c>
      <c r="C31" s="3" t="str">
        <v>游客在故宫景区内遗失了手机，通过景区广播和工作人员的协助，最终成功找回。</v>
      </c>
      <c r="D31" s="3">
        <f>CHOOSE(RANDBETWEEN(1,6),"咨询","求助","指挥调度","投诉","建议","预警系统")</f>
      </c>
      <c r="E31" s="3">
        <f>CHOOSE(RANDBETWEEN(1,6),"医疗救助","设施设备","环境卫生","服务质量","纠纷","血族调查")</f>
      </c>
      <c r="F31" s="3">
        <f>CHOOSE(RANDBETWEEN(1,6),"电话热线","12345热线","12301热线","舆情平台","景管通","指挥调度")</f>
      </c>
      <c r="G31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31" s="3" t="str">
        <v>古城东门</v>
      </c>
      <c r="I31" s="3" t="str">
        <v>已办结</v>
      </c>
      <c r="J31" s="1">
        <v>45214.604166666664</v>
      </c>
      <c r="K31" s="2">
        <v>45214.60763888889</v>
      </c>
      <c r="L31" s="2">
        <v>45214.62847222222</v>
      </c>
      <c r="M31" s="2">
        <v>45214.649305555555</v>
      </c>
      <c r="N31" s="1">
        <f>MAX(J31:M31)</f>
      </c>
      <c r="O31" s="3" t="str">
        <v>八公山景区</v>
      </c>
    </row>
    <row r="32">
      <c r="A32" s="1">
        <v>45243.705555555556</v>
      </c>
      <c r="B32" s="3">
        <f>RANDBETWEEN(100000000000,999999999999)</f>
      </c>
      <c r="C32" s="3" t="str">
        <v>遭遇暴雨袭击，景区工作人员迅速启动应急预案，协助游客安全撤离，确保无人员伤亡。</v>
      </c>
      <c r="D32" s="3">
        <f>CHOOSE(RANDBETWEEN(1,6),"咨询","求助","指挥调度","投诉","建议","预警系统")</f>
      </c>
      <c r="E32" s="3">
        <f>CHOOSE(RANDBETWEEN(1,6),"医疗救助","设施设备","环境卫生","服务质量","纠纷","血族调查")</f>
      </c>
      <c r="F32" s="3">
        <f>CHOOSE(RANDBETWEEN(1,6),"电话热线","12345热线","12301热线","舆情平台","景管通","指挥调度")</f>
      </c>
      <c r="G32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32" s="3" t="str">
        <v>寿县大寺巷</v>
      </c>
      <c r="I32" s="3" t="str">
        <v>已办结</v>
      </c>
      <c r="J32" s="1">
        <v>45243.705555555556</v>
      </c>
      <c r="K32" s="2">
        <v>45243.709027777775</v>
      </c>
      <c r="L32" s="2">
        <v>45243.72986111111</v>
      </c>
      <c r="M32" s="2">
        <v>45243.75069444445</v>
      </c>
      <c r="N32" s="1">
        <f>MAX(J32:M32)</f>
      </c>
      <c r="O32" s="3" t="str">
        <v>寿州全域</v>
      </c>
    </row>
    <row r="33">
      <c r="A33" s="1">
        <v>45330.37708333333</v>
      </c>
      <c r="B33" s="3">
        <f>RANDBETWEEN(100000000000,999999999999)</f>
      </c>
      <c r="C33" s="3" t="str">
        <v>游客在游览过程中不慎滑倒受伤，景区医务人员迅速赶到现场进行救治。</v>
      </c>
      <c r="D33" s="3">
        <f>CHOOSE(RANDBETWEEN(1,6),"咨询","求助","指挥调度","投诉","建议","预警系统")</f>
      </c>
      <c r="E33" s="3">
        <f>CHOOSE(RANDBETWEEN(1,6),"医疗救助","设施设备","环境卫生","服务质量","纠纷","血族调查")</f>
      </c>
      <c r="F33" s="3">
        <f>CHOOSE(RANDBETWEEN(1,6),"电话热线","12345热线","12301热线","舆情平台","景管通","指挥调度")</f>
      </c>
      <c r="G33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33" s="3" t="str">
        <v>古城南门</v>
      </c>
      <c r="I33" s="3" t="str">
        <v>已处置</v>
      </c>
      <c r="J33" s="1">
        <v>45330.37708333333</v>
      </c>
      <c r="K33" s="2">
        <v>45330.38055555556</v>
      </c>
      <c r="L33" s="2">
        <v>45330.40138888889</v>
      </c>
      <c r="M33" s="2"/>
      <c r="N33" s="1">
        <f>MAX(J33:M33)</f>
      </c>
      <c r="O33" s="3" t="str">
        <v>八公山景区</v>
      </c>
    </row>
    <row r="34">
      <c r="A34" s="1">
        <v>45024.48263888889</v>
      </c>
      <c r="B34" s="3">
        <f>RANDBETWEEN(100000000000,999999999999)</f>
      </c>
      <c r="C34" s="3" t="str">
        <v>游客在故宫景区内遗失了手机，通过景区广播和工作人员的协助，最终成功找回。</v>
      </c>
      <c r="D34" s="3">
        <f>CHOOSE(RANDBETWEEN(1,6),"咨询","求助","指挥调度","投诉","建议","预警系统")</f>
      </c>
      <c r="E34" s="3">
        <f>CHOOSE(RANDBETWEEN(1,6),"医疗救助","设施设备","环境卫生","服务质量","纠纷","血族调查")</f>
      </c>
      <c r="F34" s="3">
        <f>CHOOSE(RANDBETWEEN(1,6),"电话热线","12345热线","12301热线","舆情平台","景管通","指挥调度")</f>
      </c>
      <c r="G34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34" s="3" t="str">
        <v>寿县大寺巷</v>
      </c>
      <c r="I34" s="3" t="str">
        <v>已处置</v>
      </c>
      <c r="J34" s="1">
        <v>45024.48263888889</v>
      </c>
      <c r="K34" s="2">
        <v>45024.48611111111</v>
      </c>
      <c r="L34" s="2">
        <v>45024.506944444445</v>
      </c>
      <c r="M34" s="2"/>
      <c r="N34" s="1">
        <f>MAX(J34:M34)</f>
      </c>
      <c r="O34" s="3" t="str">
        <v>寿州全域</v>
      </c>
    </row>
    <row r="35">
      <c r="A35" s="1">
        <v>44980.29305555556</v>
      </c>
      <c r="B35" s="3">
        <f>RANDBETWEEN(100000000000,999999999999)</f>
      </c>
      <c r="C35" s="3" t="str">
        <v>两辆游客自驾车辆发生碰撞，造成几名游客受轻伤，景区交警和医护人员及时赶到处理。</v>
      </c>
      <c r="D35" s="3">
        <f>CHOOSE(RANDBETWEEN(1,6),"咨询","求助","指挥调度","投诉","建议","预警系统")</f>
      </c>
      <c r="E35" s="3">
        <f>CHOOSE(RANDBETWEEN(1,6),"医疗救助","设施设备","环境卫生","服务质量","纠纷","血族调查")</f>
      </c>
      <c r="F35" s="3">
        <f>CHOOSE(RANDBETWEEN(1,6),"电话热线","12345热线","12301热线","舆情平台","景管通","指挥调度")</f>
      </c>
      <c r="G35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35" s="3" t="str">
        <v>古城南门</v>
      </c>
      <c r="I35" s="3" t="str">
        <v>已处置</v>
      </c>
      <c r="J35" s="1">
        <v>44980.29305555556</v>
      </c>
      <c r="K35" s="2">
        <v>44980.29652777778</v>
      </c>
      <c r="L35" s="2">
        <v>44980.31736111111</v>
      </c>
      <c r="M35" s="2"/>
      <c r="N35" s="1">
        <f>MAX(J35:M35)</f>
      </c>
      <c r="O35" s="3" t="str">
        <v>寿县古城</v>
      </c>
    </row>
    <row r="36">
      <c r="A36" s="1">
        <v>45149.28125</v>
      </c>
      <c r="B36" s="3">
        <f>RANDBETWEEN(100000000000,999999999999)</f>
      </c>
      <c r="C36" s="3" t="str">
        <v>游客突发心脏病，景区医疗点和120急救人员迅速赶到现场，将游客送往山下医院。</v>
      </c>
      <c r="D36" s="3">
        <f>CHOOSE(RANDBETWEEN(1,6),"咨询","求助","指挥调度","投诉","建议","预警系统")</f>
      </c>
      <c r="E36" s="3">
        <f>CHOOSE(RANDBETWEEN(1,6),"医疗救助","设施设备","环境卫生","服务质量","纠纷","血族调查")</f>
      </c>
      <c r="F36" s="3">
        <f>CHOOSE(RANDBETWEEN(1,6),"电话热线","12345热线","12301热线","舆情平台","景管通","指挥调度")</f>
      </c>
      <c r="G36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36" s="3" t="str">
        <v>寿县大寺巷</v>
      </c>
      <c r="I36" s="3" t="str">
        <v>已处置</v>
      </c>
      <c r="J36" s="1">
        <v>45149.28125</v>
      </c>
      <c r="K36" s="2">
        <v>45149.28472222222</v>
      </c>
      <c r="L36" s="2">
        <v>45149.305555555555</v>
      </c>
      <c r="M36" s="2"/>
      <c r="N36" s="1">
        <f>MAX(J36:M36)</f>
      </c>
      <c r="O36" s="3" t="str">
        <v>八公山景区</v>
      </c>
    </row>
    <row r="37">
      <c r="A37" s="1">
        <v>45205.884722222225</v>
      </c>
      <c r="B37" s="3">
        <f>RANDBETWEEN(100000000000,999999999999)</f>
      </c>
      <c r="C37" s="3" t="str">
        <v>两辆游客自驾车辆发生碰撞，造成几名游客受轻伤，景区交警和医护人员及时赶到处理。</v>
      </c>
      <c r="D37" s="3">
        <f>CHOOSE(RANDBETWEEN(1,6),"咨询","求助","指挥调度","投诉","建议","预警系统")</f>
      </c>
      <c r="E37" s="3">
        <f>CHOOSE(RANDBETWEEN(1,6),"医疗救助","设施设备","环境卫生","服务质量","纠纷","血族调查")</f>
      </c>
      <c r="F37" s="3">
        <f>CHOOSE(RANDBETWEEN(1,6),"电话热线","12345热线","12301热线","舆情平台","景管通","指挥调度")</f>
      </c>
      <c r="G37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37" s="3" t="str">
        <v>古城南门</v>
      </c>
      <c r="I37" s="3" t="str">
        <v>已处置</v>
      </c>
      <c r="J37" s="1">
        <v>45205.884722222225</v>
      </c>
      <c r="K37" s="2">
        <v>45205.888194444444</v>
      </c>
      <c r="L37" s="2">
        <v>45205.90902777778</v>
      </c>
      <c r="M37" s="2"/>
      <c r="N37" s="1">
        <f>MAX(J37:M37)</f>
      </c>
      <c r="O37" s="3" t="str">
        <v>寿州全域</v>
      </c>
    </row>
    <row r="38">
      <c r="A38" s="1">
        <v>44959.26875</v>
      </c>
      <c r="B38" s="3">
        <f>RANDBETWEEN(100000000000,999999999999)</f>
      </c>
      <c r="C38" s="3" t="str">
        <v>儿童不慎与家人走散，景区工作人员和民警迅速行动，最终帮助儿童找到家人。</v>
      </c>
      <c r="D38" s="3">
        <f>CHOOSE(RANDBETWEEN(1,6),"咨询","求助","指挥调度","投诉","建议","预警系统")</f>
      </c>
      <c r="E38" s="3">
        <f>CHOOSE(RANDBETWEEN(1,6),"医疗救助","设施设备","环境卫生","服务质量","纠纷","血族调查")</f>
      </c>
      <c r="F38" s="3">
        <f>CHOOSE(RANDBETWEEN(1,6),"电话热线","12345热线","12301热线","舆情平台","景管通","指挥调度")</f>
      </c>
      <c r="G38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38" s="3" t="str">
        <v>古城东门</v>
      </c>
      <c r="I38" s="3" t="str">
        <v>已处置</v>
      </c>
      <c r="J38" s="1">
        <v>44959.26875</v>
      </c>
      <c r="K38" s="2">
        <v>44959.27222222222</v>
      </c>
      <c r="L38" s="2">
        <v>44959.29305555556</v>
      </c>
      <c r="M38" s="2"/>
      <c r="N38" s="1">
        <f>MAX(J38:M38)</f>
      </c>
      <c r="O38" s="3" t="str">
        <v>寿县古城</v>
      </c>
    </row>
    <row r="39">
      <c r="A39" s="1">
        <v>45120.842361111114</v>
      </c>
      <c r="B39" s="3">
        <f>RANDBETWEEN(100000000000,999999999999)</f>
      </c>
      <c r="C39" s="3" t="str">
        <v>游客的钱包被盗，景区派出所民警迅速介入调查，全力追捕嫌疑人。</v>
      </c>
      <c r="D39" s="3">
        <f>CHOOSE(RANDBETWEEN(1,6),"咨询","求助","指挥调度","投诉","建议","预警系统")</f>
      </c>
      <c r="E39" s="3">
        <f>CHOOSE(RANDBETWEEN(1,6),"医疗救助","设施设备","环境卫生","服务质量","纠纷","血族调查")</f>
      </c>
      <c r="F39" s="3">
        <f>CHOOSE(RANDBETWEEN(1,6),"电话热线","12345热线","12301热线","舆情平台","景管通","指挥调度")</f>
      </c>
      <c r="G39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39" s="3" t="str">
        <v>古城东门</v>
      </c>
      <c r="I39" s="3" t="str">
        <v>已处置</v>
      </c>
      <c r="J39" s="1">
        <v>45120.842361111114</v>
      </c>
      <c r="K39" s="2">
        <v>45120.84583333333</v>
      </c>
      <c r="L39" s="2">
        <v>45120.86666666667</v>
      </c>
      <c r="M39" s="2"/>
      <c r="N39" s="1">
        <f>MAX(J39:M39)</f>
      </c>
      <c r="O39" s="3" t="str">
        <v>八公山景区</v>
      </c>
    </row>
    <row r="40">
      <c r="A40" s="1">
        <v>45353.325694444444</v>
      </c>
      <c r="B40" s="3">
        <f>RANDBETWEEN(100000000000,999999999999)</f>
      </c>
      <c r="C40" s="3" t="str">
        <v>遭遇暴雨袭击，景区工作人员迅速启动应急预案，协助游客安全撤离，确保无人员伤亡。</v>
      </c>
      <c r="D40" s="3">
        <f>CHOOSE(RANDBETWEEN(1,6),"咨询","求助","指挥调度","投诉","建议","预警系统")</f>
      </c>
      <c r="E40" s="3">
        <f>CHOOSE(RANDBETWEEN(1,6),"医疗救助","设施设备","环境卫生","服务质量","纠纷","血族调查")</f>
      </c>
      <c r="F40" s="3">
        <f>CHOOSE(RANDBETWEEN(1,6),"电话热线","12345热线","12301热线","舆情平台","景管通","指挥调度")</f>
      </c>
      <c r="G40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40" s="3" t="str">
        <v>古城东门</v>
      </c>
      <c r="I40" s="3" t="str">
        <v>已处置</v>
      </c>
      <c r="J40" s="1">
        <v>45353.325694444444</v>
      </c>
      <c r="K40" s="2">
        <v>45353.32916666667</v>
      </c>
      <c r="L40" s="2">
        <v>45353.35</v>
      </c>
      <c r="M40" s="2"/>
      <c r="N40" s="1">
        <f>MAX(J40:M40)</f>
      </c>
      <c r="O40" s="3" t="str">
        <v>八公山景区</v>
      </c>
    </row>
    <row r="41">
      <c r="A41" s="1">
        <v>45293.50069444445</v>
      </c>
      <c r="B41" s="3">
        <f>RANDBETWEEN(100000000000,999999999999)</f>
      </c>
      <c r="C41" s="3" t="str">
        <v>遭遇暴雨袭击，景区工作人员迅速启动应急预案，协助游客安全撤离，确保无人员伤亡。</v>
      </c>
      <c r="D41" s="3">
        <f>CHOOSE(RANDBETWEEN(1,6),"咨询","求助","指挥调度","投诉","建议","预警系统")</f>
      </c>
      <c r="E41" s="3">
        <f>CHOOSE(RANDBETWEEN(1,6),"医疗救助","设施设备","环境卫生","服务质量","纠纷","血族调查")</f>
      </c>
      <c r="F41" s="3">
        <f>CHOOSE(RANDBETWEEN(1,6),"电话热线","12345热线","12301热线","舆情平台","景管通","指挥调度")</f>
      </c>
      <c r="G41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41" s="3" t="str">
        <v>寿县大寺巷</v>
      </c>
      <c r="I41" s="3" t="str">
        <v>已处置</v>
      </c>
      <c r="J41" s="1">
        <v>45293.50069444445</v>
      </c>
      <c r="K41" s="2">
        <v>45293.504166666666</v>
      </c>
      <c r="L41" s="2">
        <v>45293.525</v>
      </c>
      <c r="M41" s="2"/>
      <c r="N41" s="1">
        <f>MAX(J41:M41)</f>
      </c>
      <c r="O41" s="3" t="str">
        <v>寿州全域</v>
      </c>
    </row>
    <row r="42">
      <c r="A42" s="1">
        <v>45105.43958333333</v>
      </c>
      <c r="B42" s="3">
        <f>RANDBETWEEN(100000000000,999999999999)</f>
      </c>
      <c r="C42" s="3" t="str">
        <v>游客的钱包被盗，景区派出所民警迅速介入调查，全力追捕嫌疑人。</v>
      </c>
      <c r="D42" s="3">
        <f>CHOOSE(RANDBETWEEN(1,6),"咨询","求助","指挥调度","投诉","建议","预警系统")</f>
      </c>
      <c r="E42" s="3">
        <f>CHOOSE(RANDBETWEEN(1,6),"医疗救助","设施设备","环境卫生","服务质量","纠纷","血族调查")</f>
      </c>
      <c r="F42" s="3">
        <f>CHOOSE(RANDBETWEEN(1,6),"电话热线","12345热线","12301热线","舆情平台","景管通","指挥调度")</f>
      </c>
      <c r="G42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42" s="3" t="str">
        <v>古城南门</v>
      </c>
      <c r="I42" s="3" t="str">
        <v>已处置</v>
      </c>
      <c r="J42" s="1">
        <v>45105.43958333333</v>
      </c>
      <c r="K42" s="2">
        <v>45105.44305555556</v>
      </c>
      <c r="L42" s="2">
        <v>45105.46388888889</v>
      </c>
      <c r="M42" s="2"/>
      <c r="N42" s="1">
        <f>MAX(J42:M42)</f>
      </c>
      <c r="O42" s="3" t="str">
        <v>八公山景区</v>
      </c>
    </row>
    <row r="43">
      <c r="A43" s="1">
        <v>45149.0875</v>
      </c>
      <c r="B43" s="3">
        <f>RANDBETWEEN(100000000000,999999999999)</f>
      </c>
      <c r="C43" s="3" t="str">
        <v>突发山火，景区消防队和当地消防部门迅速展开扑救，最终成功控制火势。</v>
      </c>
      <c r="D43" s="3">
        <f>CHOOSE(RANDBETWEEN(1,6),"咨询","求助","指挥调度","投诉","建议","预警系统")</f>
      </c>
      <c r="E43" s="3">
        <f>CHOOSE(RANDBETWEEN(1,6),"医疗救助","设施设备","环境卫生","服务质量","纠纷","血族调查")</f>
      </c>
      <c r="F43" s="3">
        <f>CHOOSE(RANDBETWEEN(1,6),"电话热线","12345热线","12301热线","舆情平台","景管通","指挥调度")</f>
      </c>
      <c r="G43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43" s="3" t="str">
        <v>古城东门</v>
      </c>
      <c r="I43" s="3" t="str">
        <v>已处置</v>
      </c>
      <c r="J43" s="1">
        <v>45149.0875</v>
      </c>
      <c r="K43" s="2">
        <v>45149.09097222222</v>
      </c>
      <c r="L43" s="2">
        <v>45149.111805555556</v>
      </c>
      <c r="M43" s="2"/>
      <c r="N43" s="1">
        <f>MAX(J43:M43)</f>
      </c>
      <c r="O43" s="3" t="str">
        <v>寿州全域</v>
      </c>
    </row>
    <row r="44">
      <c r="A44" s="1">
        <v>45307.06805555556</v>
      </c>
      <c r="B44" s="3">
        <f>RANDBETWEEN(100000000000,999999999999)</f>
      </c>
      <c r="C44" s="3" t="str">
        <v>游客在游览过程中不慎滑倒受伤，景区医务人员迅速赶到现场进行救治。</v>
      </c>
      <c r="D44" s="3">
        <f>CHOOSE(RANDBETWEEN(1,6),"咨询","求助","指挥调度","投诉","建议","预警系统")</f>
      </c>
      <c r="E44" s="3">
        <f>CHOOSE(RANDBETWEEN(1,6),"医疗救助","设施设备","环境卫生","服务质量","纠纷","血族调查")</f>
      </c>
      <c r="F44" s="3">
        <f>CHOOSE(RANDBETWEEN(1,6),"电话热线","12345热线","12301热线","舆情平台","景管通","指挥调度")</f>
      </c>
      <c r="G44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44" s="3" t="str">
        <v>寿县大寺巷</v>
      </c>
      <c r="I44" s="3" t="str">
        <v>已处置</v>
      </c>
      <c r="J44" s="1">
        <v>45307.06805555556</v>
      </c>
      <c r="K44" s="2">
        <v>45307.07152777778</v>
      </c>
      <c r="L44" s="2">
        <v>45307.092361111114</v>
      </c>
      <c r="M44" s="2"/>
      <c r="N44" s="1">
        <f>MAX(J44:M44)</f>
      </c>
      <c r="O44" s="3" t="str">
        <v>八公山景区</v>
      </c>
    </row>
    <row r="45">
      <c r="A45" s="1">
        <v>45249.475</v>
      </c>
      <c r="B45" s="3">
        <f>RANDBETWEEN(100000000000,999999999999)</f>
      </c>
      <c r="C45" s="3" t="str">
        <v>游客突发心脏病，景区医疗点和120急救人员迅速赶到现场，将游客送往山下医院。</v>
      </c>
      <c r="D45" s="3">
        <f>CHOOSE(RANDBETWEEN(1,6),"咨询","求助","指挥调度","投诉","建议","预警系统")</f>
      </c>
      <c r="E45" s="3">
        <f>CHOOSE(RANDBETWEEN(1,6),"医疗救助","设施设备","环境卫生","服务质量","纠纷","血族调查")</f>
      </c>
      <c r="F45" s="3">
        <f>CHOOSE(RANDBETWEEN(1,6),"电话热线","12345热线","12301热线","舆情平台","景管通","指挥调度")</f>
      </c>
      <c r="G45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45" s="3" t="str">
        <v>古城南门</v>
      </c>
      <c r="I45" s="3" t="str">
        <v>已办结</v>
      </c>
      <c r="J45" s="1">
        <v>45249.475</v>
      </c>
      <c r="K45" s="2">
        <v>45249.478472222225</v>
      </c>
      <c r="L45" s="2">
        <v>45249.49930555555</v>
      </c>
      <c r="M45" s="2">
        <v>45249.52013888889</v>
      </c>
      <c r="N45" s="1">
        <f>MAX(J45:M45)</f>
      </c>
      <c r="O45" s="3" t="str">
        <v>寿州全域</v>
      </c>
    </row>
    <row r="46">
      <c r="A46" s="1">
        <v>45155.92013888889</v>
      </c>
      <c r="B46" s="3">
        <f>RANDBETWEEN(100000000000,999999999999)</f>
      </c>
      <c r="C46" s="3" t="str">
        <v>游客突发心脏病，景区医疗点和120急救人员迅速赶到现场，将游客送往山下医院。</v>
      </c>
      <c r="D46" s="3">
        <f>CHOOSE(RANDBETWEEN(1,6),"咨询","求助","指挥调度","投诉","建议","预警系统")</f>
      </c>
      <c r="E46" s="3">
        <f>CHOOSE(RANDBETWEEN(1,6),"医疗救助","设施设备","环境卫生","服务质量","纠纷","血族调查")</f>
      </c>
      <c r="F46" s="3">
        <f>CHOOSE(RANDBETWEEN(1,6),"电话热线","12345热线","12301热线","舆情平台","景管通","指挥调度")</f>
      </c>
      <c r="G46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46" s="3" t="str">
        <v>寿县大寺巷</v>
      </c>
      <c r="I46" s="3" t="str">
        <v>已办结</v>
      </c>
      <c r="J46" s="1">
        <v>45155.92013888889</v>
      </c>
      <c r="K46" s="2">
        <v>45155.92361111111</v>
      </c>
      <c r="L46" s="2">
        <v>45155.944444444445</v>
      </c>
      <c r="M46" s="2">
        <v>45155.96527777778</v>
      </c>
      <c r="N46" s="1">
        <f>MAX(J46:M46)</f>
      </c>
      <c r="O46" s="3" t="str">
        <v>八公山景区</v>
      </c>
    </row>
    <row r="47">
      <c r="A47" s="1">
        <v>44942.373611111114</v>
      </c>
      <c r="B47" s="3">
        <f>RANDBETWEEN(100000000000,999999999999)</f>
      </c>
      <c r="C47" s="3" t="str">
        <v>儿童不慎与家人走散，景区工作人员和民警迅速行动，最终帮助儿童找到家人。</v>
      </c>
      <c r="D47" s="3">
        <f>CHOOSE(RANDBETWEEN(1,6),"咨询","求助","指挥调度","投诉","建议","预警系统")</f>
      </c>
      <c r="E47" s="3">
        <f>CHOOSE(RANDBETWEEN(1,6),"医疗救助","设施设备","环境卫生","服务质量","纠纷","血族调查")</f>
      </c>
      <c r="F47" s="3">
        <f>CHOOSE(RANDBETWEEN(1,6),"电话热线","12345热线","12301热线","舆情平台","景管通","指挥调度")</f>
      </c>
      <c r="G47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47" s="3" t="str">
        <v>古城南门</v>
      </c>
      <c r="I47" s="3" t="str">
        <v>已办结</v>
      </c>
      <c r="J47" s="1">
        <v>44942.373611111114</v>
      </c>
      <c r="K47" s="2">
        <v>44942.37708333333</v>
      </c>
      <c r="L47" s="2">
        <v>44942.39791666667</v>
      </c>
      <c r="M47" s="2">
        <v>44942.41875</v>
      </c>
      <c r="N47" s="1">
        <f>MAX(J47:M47)</f>
      </c>
      <c r="O47" s="3" t="str">
        <v>寿州全域</v>
      </c>
    </row>
    <row r="48">
      <c r="A48" s="1">
        <v>45343.57916666667</v>
      </c>
      <c r="B48" s="3">
        <f>RANDBETWEEN(100000000000,999999999999)</f>
      </c>
      <c r="C48" s="3" t="str">
        <v>两辆游客自驾车辆发生碰撞，造成几名游客受轻伤，景区交警和医护人员及时赶到处理。</v>
      </c>
      <c r="D48" s="3">
        <f>CHOOSE(RANDBETWEEN(1,6),"咨询","求助","指挥调度","投诉","建议","预警系统")</f>
      </c>
      <c r="E48" s="3">
        <f>CHOOSE(RANDBETWEEN(1,6),"医疗救助","设施设备","环境卫生","服务质量","纠纷","血族调查")</f>
      </c>
      <c r="F48" s="3">
        <f>CHOOSE(RANDBETWEEN(1,6),"电话热线","12345热线","12301热线","舆情平台","景管通","指挥调度")</f>
      </c>
      <c r="G48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48" s="3" t="str">
        <v>寿县大寺巷</v>
      </c>
      <c r="I48" s="3" t="str">
        <v>已办结</v>
      </c>
      <c r="J48" s="1">
        <v>45343.57916666667</v>
      </c>
      <c r="K48" s="2">
        <v>45343.58263888889</v>
      </c>
      <c r="L48" s="2">
        <v>45343.603472222225</v>
      </c>
      <c r="M48" s="2">
        <v>45343.62430555555</v>
      </c>
      <c r="N48" s="1">
        <f>MAX(J48:M48)</f>
      </c>
      <c r="O48" s="3" t="str">
        <v>寿县古城</v>
      </c>
    </row>
    <row r="49">
      <c r="A49" s="1">
        <v>45419.7375</v>
      </c>
      <c r="B49" s="3">
        <f>RANDBETWEEN(100000000000,999999999999)</f>
      </c>
      <c r="C49" s="3" t="str">
        <v>两辆游客自驾车辆发生碰撞，造成几名游客受轻伤，景区交警和医护人员及时赶到处理。</v>
      </c>
      <c r="D49" s="3">
        <f>CHOOSE(RANDBETWEEN(1,6),"咨询","求助","指挥调度","投诉","建议","预警系统")</f>
      </c>
      <c r="E49" s="3">
        <f>CHOOSE(RANDBETWEEN(1,6),"医疗救助","设施设备","环境卫生","服务质量","纠纷","血族调查")</f>
      </c>
      <c r="F49" s="3">
        <f>CHOOSE(RANDBETWEEN(1,6),"电话热线","12345热线","12301热线","舆情平台","景管通","指挥调度")</f>
      </c>
      <c r="G49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49" s="3" t="str">
        <v>古城南门</v>
      </c>
      <c r="I49" s="3" t="str">
        <v>已办结</v>
      </c>
      <c r="J49" s="1">
        <v>45419.7375</v>
      </c>
      <c r="K49" s="2">
        <v>45419.74097222222</v>
      </c>
      <c r="L49" s="2">
        <v>45419.76180555556</v>
      </c>
      <c r="M49" s="2">
        <v>45419.782638888886</v>
      </c>
      <c r="N49" s="1">
        <f>MAX(J49:M49)</f>
      </c>
      <c r="O49" s="3" t="str">
        <v>八公山景区</v>
      </c>
    </row>
    <row r="50">
      <c r="A50" s="1">
        <v>45110.95</v>
      </c>
      <c r="B50" s="3">
        <f>RANDBETWEEN(100000000000,999999999999)</f>
      </c>
      <c r="C50" s="3" t="str">
        <v>两辆游客自驾车辆发生碰撞，造成几名游客受轻伤，景区交警和医护人员及时赶到处理。</v>
      </c>
      <c r="D50" s="3">
        <f>CHOOSE(RANDBETWEEN(1,6),"咨询","求助","指挥调度","投诉","建议","预警系统")</f>
      </c>
      <c r="E50" s="3">
        <f>CHOOSE(RANDBETWEEN(1,6),"医疗救助","设施设备","环境卫生","服务质量","纠纷","血族调查")</f>
      </c>
      <c r="F50" s="3">
        <f>CHOOSE(RANDBETWEEN(1,6),"电话热线","12345热线","12301热线","舆情平台","景管通","指挥调度")</f>
      </c>
      <c r="G50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50" s="3" t="str">
        <v>古城东门</v>
      </c>
      <c r="I50" s="3" t="str">
        <v>已办结</v>
      </c>
      <c r="J50" s="1">
        <v>45110.95</v>
      </c>
      <c r="K50" s="2">
        <v>45110.95347222222</v>
      </c>
      <c r="L50" s="2">
        <v>45110.97430555556</v>
      </c>
      <c r="M50" s="2">
        <v>45110.99513888889</v>
      </c>
      <c r="N50" s="1">
        <f>MAX(J50:M50)</f>
      </c>
      <c r="O50" s="3" t="str">
        <v>寿州全域</v>
      </c>
    </row>
    <row r="51">
      <c r="A51" s="1">
        <v>45348.15</v>
      </c>
      <c r="B51" s="3">
        <f>RANDBETWEEN(100000000000,999999999999)</f>
      </c>
      <c r="C51" s="3" t="str">
        <v>两名游客因排队问题发生争执，景区民警及时赶到现场调解，避免事态升级。</v>
      </c>
      <c r="D51" s="3">
        <f>CHOOSE(RANDBETWEEN(1,6),"咨询","求助","指挥调度","投诉","建议","预警系统")</f>
      </c>
      <c r="E51" s="3">
        <f>CHOOSE(RANDBETWEEN(1,6),"医疗救助","设施设备","环境卫生","服务质量","纠纷","血族调查")</f>
      </c>
      <c r="F51" s="3">
        <f>CHOOSE(RANDBETWEEN(1,6),"电话热线","12345热线","12301热线","舆情平台","景管通","指挥调度")</f>
      </c>
      <c r="G51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51" s="3" t="str">
        <v>寿县大寺巷</v>
      </c>
      <c r="I51" s="3" t="str">
        <v>已办结</v>
      </c>
      <c r="J51" s="1">
        <v>45348.15</v>
      </c>
      <c r="K51" s="2">
        <v>45348.15347222222</v>
      </c>
      <c r="L51" s="2">
        <v>45348.174305555556</v>
      </c>
      <c r="M51" s="2">
        <v>45348.19513888889</v>
      </c>
      <c r="N51" s="1">
        <f>MAX(J51:M51)</f>
      </c>
      <c r="O51" s="3" t="str">
        <v>八公山景区</v>
      </c>
    </row>
    <row r="52">
      <c r="A52" s="1">
        <v>45036.15</v>
      </c>
      <c r="B52" s="3">
        <f>RANDBETWEEN(100000000000,999999999999)</f>
      </c>
      <c r="C52" s="3" t="str">
        <v>儿童不慎与家人走散，景区工作人员和民警迅速行动，最终帮助儿童找到家人。</v>
      </c>
      <c r="D52" s="3">
        <f>CHOOSE(RANDBETWEEN(1,6),"咨询","求助","指挥调度","投诉","建议","预警系统")</f>
      </c>
      <c r="E52" s="3">
        <f>CHOOSE(RANDBETWEEN(1,6),"医疗救助","设施设备","环境卫生","服务质量","纠纷","血族调查")</f>
      </c>
      <c r="F52" s="3">
        <f>CHOOSE(RANDBETWEEN(1,6),"电话热线","12345热线","12301热线","舆情平台","景管通","指挥调度")</f>
      </c>
      <c r="G52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52" s="3" t="str">
        <v>古城南门</v>
      </c>
      <c r="I52" s="3" t="str">
        <v>已办结</v>
      </c>
      <c r="J52" s="1">
        <v>45036.15</v>
      </c>
      <c r="K52" s="2">
        <v>45036.15347222222</v>
      </c>
      <c r="L52" s="2">
        <v>45036.174305555556</v>
      </c>
      <c r="M52" s="2">
        <v>45036.19513888889</v>
      </c>
      <c r="N52" s="1">
        <f>MAX(J52:M52)</f>
      </c>
      <c r="O52" s="3" t="str">
        <v>八公山景区</v>
      </c>
    </row>
    <row r="53">
      <c r="A53" s="1">
        <v>44945.02847222222</v>
      </c>
      <c r="B53" s="3">
        <f>RANDBETWEEN(100000000000,999999999999)</f>
      </c>
      <c r="C53" s="3" t="str">
        <v>两名游客因排队问题发生争执，景区民警及时赶到现场调解，避免事态升级。</v>
      </c>
      <c r="D53" s="3">
        <f>CHOOSE(RANDBETWEEN(1,6),"咨询","求助","指挥调度","投诉","建议","预警系统")</f>
      </c>
      <c r="E53" s="3">
        <f>CHOOSE(RANDBETWEEN(1,6),"医疗救助","设施设备","环境卫生","服务质量","纠纷","血族调查")</f>
      </c>
      <c r="F53" s="3">
        <f>CHOOSE(RANDBETWEEN(1,6),"电话热线","12345热线","12301热线","舆情平台","景管通","指挥调度")</f>
      </c>
      <c r="G53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53" s="3" t="str">
        <v>古城东门</v>
      </c>
      <c r="I53" s="3" t="str">
        <v>已办结</v>
      </c>
      <c r="J53" s="1">
        <v>44945.02847222222</v>
      </c>
      <c r="K53" s="2">
        <v>44945.03194444445</v>
      </c>
      <c r="L53" s="2">
        <v>44945.052777777775</v>
      </c>
      <c r="M53" s="2">
        <v>44945.07361111111</v>
      </c>
      <c r="N53" s="1">
        <f>MAX(J53:M53)</f>
      </c>
      <c r="O53" s="3" t="str">
        <v>寿州全域</v>
      </c>
    </row>
    <row r="54">
      <c r="A54" s="1">
        <v>45253.14097222222</v>
      </c>
      <c r="B54" s="3">
        <f>RANDBETWEEN(100000000000,999999999999)</f>
      </c>
      <c r="C54" s="3" t="str">
        <v>突发山火，景区消防队和当地消防部门迅速展开扑救，最终成功控制火势。</v>
      </c>
      <c r="D54" s="3">
        <f>CHOOSE(RANDBETWEEN(1,6),"咨询","求助","指挥调度","投诉","建议","预警系统")</f>
      </c>
      <c r="E54" s="3">
        <f>CHOOSE(RANDBETWEEN(1,6),"医疗救助","设施设备","环境卫生","服务质量","纠纷","血族调查")</f>
      </c>
      <c r="F54" s="3">
        <f>CHOOSE(RANDBETWEEN(1,6),"电话热线","12345热线","12301热线","舆情平台","景管通","指挥调度")</f>
      </c>
      <c r="G54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54" s="3" t="str">
        <v>寿县大寺巷</v>
      </c>
      <c r="I54" s="3" t="str">
        <v>待调度</v>
      </c>
      <c r="J54" s="1">
        <v>45253.14097222222</v>
      </c>
      <c r="K54" s="2"/>
      <c r="L54" s="2"/>
      <c r="M54" s="2"/>
      <c r="N54" s="1">
        <f>MAX(J54:M54)</f>
      </c>
      <c r="O54" s="3" t="str">
        <v>寿县古城</v>
      </c>
    </row>
    <row r="55">
      <c r="A55" s="1">
        <v>45088.03680555556</v>
      </c>
      <c r="B55" s="3">
        <f>RANDBETWEEN(100000000000,999999999999)</f>
      </c>
      <c r="C55" s="3" t="str">
        <v>游客的钱包被盗，景区派出所民警迅速介入调查，全力追捕嫌疑人。</v>
      </c>
      <c r="D55" s="3">
        <f>CHOOSE(RANDBETWEEN(1,6),"咨询","求助","指挥调度","投诉","建议","预警系统")</f>
      </c>
      <c r="E55" s="3">
        <f>CHOOSE(RANDBETWEEN(1,6),"医疗救助","设施设备","环境卫生","服务质量","纠纷","血族调查")</f>
      </c>
      <c r="F55" s="3">
        <f>CHOOSE(RANDBETWEEN(1,6),"电话热线","12345热线","12301热线","舆情平台","景管通","指挥调度")</f>
      </c>
      <c r="G55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55" s="3" t="str">
        <v>寿县大寺巷</v>
      </c>
      <c r="I55" s="3" t="str">
        <v>待调度</v>
      </c>
      <c r="J55" s="1">
        <v>45088.03680555556</v>
      </c>
      <c r="K55" s="2"/>
      <c r="L55" s="2"/>
      <c r="M55" s="2"/>
      <c r="N55" s="1">
        <f>MAX(J55:M55)</f>
      </c>
      <c r="O55" s="3" t="str">
        <v>八公山景区</v>
      </c>
    </row>
    <row r="56">
      <c r="A56" s="1">
        <v>45077.73888888889</v>
      </c>
      <c r="B56" s="3">
        <f>RANDBETWEEN(100000000000,999999999999)</f>
      </c>
      <c r="C56" s="3" t="str">
        <v>两名游客因排队问题发生争执，景区民警及时赶到现场调解，避免事态升级。</v>
      </c>
      <c r="D56" s="3">
        <f>CHOOSE(RANDBETWEEN(1,6),"咨询","求助","指挥调度","投诉","建议","预警系统")</f>
      </c>
      <c r="E56" s="3">
        <f>CHOOSE(RANDBETWEEN(1,6),"医疗救助","设施设备","环境卫生","服务质量","纠纷","血族调查")</f>
      </c>
      <c r="F56" s="3">
        <f>CHOOSE(RANDBETWEEN(1,6),"电话热线","12345热线","12301热线","舆情平台","景管通","指挥调度")</f>
      </c>
      <c r="G56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56" s="3" t="str">
        <v>寿县大寺巷</v>
      </c>
      <c r="I56" s="3" t="str">
        <v>待调度</v>
      </c>
      <c r="J56" s="1">
        <v>45077.73888888889</v>
      </c>
      <c r="K56" s="2"/>
      <c r="L56" s="2"/>
      <c r="M56" s="2"/>
      <c r="N56" s="1">
        <f>MAX(J56:M56)</f>
      </c>
      <c r="O56" s="3" t="str">
        <v>寿县古城</v>
      </c>
    </row>
    <row r="57">
      <c r="A57" s="1">
        <v>45345.97986111111</v>
      </c>
      <c r="B57" s="3">
        <f>RANDBETWEEN(100000000000,999999999999)</f>
      </c>
      <c r="C57" s="3" t="str">
        <v>两辆游客自驾车辆发生碰撞，造成几名游客受轻伤，景区交警和医护人员及时赶到处理。</v>
      </c>
      <c r="D57" s="3">
        <f>CHOOSE(RANDBETWEEN(1,6),"咨询","求助","指挥调度","投诉","建议","预警系统")</f>
      </c>
      <c r="E57" s="3">
        <f>CHOOSE(RANDBETWEEN(1,6),"医疗救助","设施设备","环境卫生","服务质量","纠纷","血族调查")</f>
      </c>
      <c r="F57" s="3">
        <f>CHOOSE(RANDBETWEEN(1,6),"电话热线","12345热线","12301热线","舆情平台","景管通","指挥调度")</f>
      </c>
      <c r="G57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57" s="3" t="str">
        <v>古城南门</v>
      </c>
      <c r="I57" s="3" t="str">
        <v>处置中</v>
      </c>
      <c r="J57" s="1">
        <v>45345.97986111111</v>
      </c>
      <c r="K57" s="2">
        <v>45345.98333333333</v>
      </c>
      <c r="L57" s="2"/>
      <c r="M57" s="2"/>
      <c r="N57" s="1">
        <f>MAX(J57:M57)</f>
      </c>
      <c r="O57" s="3" t="str">
        <v>八公山景区</v>
      </c>
    </row>
    <row r="58">
      <c r="A58" s="1">
        <v>45078.45486111111</v>
      </c>
      <c r="B58" s="3">
        <f>RANDBETWEEN(100000000000,999999999999)</f>
      </c>
      <c r="C58" s="3" t="str">
        <v>两名游客因排队问题发生争执，景区民警及时赶到现场调解，避免事态升级。</v>
      </c>
      <c r="D58" s="3">
        <f>CHOOSE(RANDBETWEEN(1,6),"咨询","求助","指挥调度","投诉","建议","预警系统")</f>
      </c>
      <c r="E58" s="3">
        <f>CHOOSE(RANDBETWEEN(1,6),"医疗救助","设施设备","环境卫生","服务质量","纠纷","血族调查")</f>
      </c>
      <c r="F58" s="3">
        <f>CHOOSE(RANDBETWEEN(1,6),"电话热线","12345热线","12301热线","舆情平台","景管通","指挥调度")</f>
      </c>
      <c r="G58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58" s="3" t="str">
        <v>寿州</v>
      </c>
      <c r="I58" s="3" t="str">
        <v>待调度</v>
      </c>
      <c r="J58" s="1">
        <v>45078.45486111111</v>
      </c>
      <c r="K58" s="2"/>
      <c r="L58" s="2"/>
      <c r="M58" s="2"/>
      <c r="N58" s="1">
        <f>MAX(J58:M58)</f>
      </c>
      <c r="O58" s="3" t="str">
        <v>寿州全域</v>
      </c>
    </row>
    <row r="59">
      <c r="A59" s="1">
        <v>45131.14027777778</v>
      </c>
      <c r="B59" s="3">
        <f>RANDBETWEEN(100000000000,999999999999)</f>
      </c>
      <c r="C59" s="3" t="str">
        <v>游客试图违规攀爬禁止区域，景区工作人员及时发现并劝返，对游客进行安全教育。</v>
      </c>
      <c r="D59" s="3">
        <f>CHOOSE(RANDBETWEEN(1,6),"咨询","求助","指挥调度","投诉","建议","预警系统")</f>
      </c>
      <c r="E59" s="3">
        <f>CHOOSE(RANDBETWEEN(1,6),"医疗救助","设施设备","环境卫生","服务质量","纠纷","血族调查")</f>
      </c>
      <c r="F59" s="3">
        <f>CHOOSE(RANDBETWEEN(1,6),"电话热线","12345热线","12301热线","舆情平台","景管通","指挥调度")</f>
      </c>
      <c r="G59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59" s="3" t="str">
        <v>寿州</v>
      </c>
      <c r="I59" s="3" t="str">
        <v>待调度</v>
      </c>
      <c r="J59" s="1">
        <v>45131.14027777778</v>
      </c>
      <c r="K59" s="2"/>
      <c r="L59" s="2"/>
      <c r="M59" s="2"/>
      <c r="N59" s="1">
        <f>MAX(J59:M59)</f>
      </c>
      <c r="O59" s="3" t="str">
        <v>八公山景区</v>
      </c>
    </row>
    <row r="60">
      <c r="A60" s="1">
        <v>44991.76736111111</v>
      </c>
      <c r="B60" s="3">
        <f>RANDBETWEEN(100000000000,999999999999)</f>
      </c>
      <c r="C60" s="3" t="str">
        <v>突发山火，景区消防队和当地消防部门迅速展开扑救，最终成功控制火势。</v>
      </c>
      <c r="D60" s="3">
        <f>CHOOSE(RANDBETWEEN(1,6),"咨询","求助","指挥调度","投诉","建议","预警系统")</f>
      </c>
      <c r="E60" s="3">
        <f>CHOOSE(RANDBETWEEN(1,6),"医疗救助","设施设备","环境卫生","服务质量","纠纷","血族调查")</f>
      </c>
      <c r="F60" s="3">
        <f>CHOOSE(RANDBETWEEN(1,6),"电话热线","12345热线","12301热线","舆情平台","景管通","指挥调度")</f>
      </c>
      <c r="G60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60" s="3" t="str">
        <v>寿县大寺巷</v>
      </c>
      <c r="I60" s="3" t="str">
        <v>待调度</v>
      </c>
      <c r="J60" s="1">
        <v>44991.76736111111</v>
      </c>
      <c r="K60" s="2"/>
      <c r="L60" s="2"/>
      <c r="M60" s="2"/>
      <c r="N60" s="1">
        <f>MAX(J60:M60)</f>
      </c>
      <c r="O60" s="3" t="str">
        <v>寿州全域</v>
      </c>
    </row>
    <row r="61">
      <c r="A61" s="1">
        <v>45086.42847222222</v>
      </c>
      <c r="B61" s="3">
        <f>RANDBETWEEN(100000000000,999999999999)</f>
      </c>
      <c r="C61" s="3" t="str">
        <v>遭遇暴雨袭击，景区工作人员迅速启动应急预案，协助游客安全撤离，确保无人员伤亡。</v>
      </c>
      <c r="D61" s="3">
        <f>CHOOSE(RANDBETWEEN(1,6),"咨询","求助","指挥调度","投诉","建议","预警系统")</f>
      </c>
      <c r="E61" s="3">
        <f>CHOOSE(RANDBETWEEN(1,6),"医疗救助","设施设备","环境卫生","服务质量","纠纷","血族调查")</f>
      </c>
      <c r="F61" s="3">
        <f>CHOOSE(RANDBETWEEN(1,6),"电话热线","12345热线","12301热线","舆情平台","景管通","指挥调度")</f>
      </c>
      <c r="G61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61" s="3" t="str">
        <v>古城南门</v>
      </c>
      <c r="I61" s="3" t="str">
        <v>待调度</v>
      </c>
      <c r="J61" s="1">
        <v>45086.42847222222</v>
      </c>
      <c r="K61" s="2"/>
      <c r="L61" s="2"/>
      <c r="M61" s="2"/>
      <c r="N61" s="1">
        <f>MAX(J61:M61)</f>
      </c>
      <c r="O61" s="3" t="str">
        <v>寿县古城</v>
      </c>
    </row>
    <row r="62">
      <c r="A62" s="1">
        <v>45045.74236111111</v>
      </c>
      <c r="B62" s="3">
        <f>RANDBETWEEN(100000000000,999999999999)</f>
      </c>
      <c r="C62" s="3" t="str">
        <v>游客的钱包被盗，景区派出所民警迅速介入调查，全力追捕嫌疑人。</v>
      </c>
      <c r="D62" s="3">
        <f>CHOOSE(RANDBETWEEN(1,6),"咨询","求助","指挥调度","投诉","建议","预警系统")</f>
      </c>
      <c r="E62" s="3">
        <f>CHOOSE(RANDBETWEEN(1,6),"医疗救助","设施设备","环境卫生","服务质量","纠纷","血族调查")</f>
      </c>
      <c r="F62" s="3">
        <f>CHOOSE(RANDBETWEEN(1,6),"电话热线","12345热线","12301热线","舆情平台","景管通","指挥调度")</f>
      </c>
      <c r="G62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62" s="3" t="str">
        <v>寿州</v>
      </c>
      <c r="I62" s="3" t="str">
        <v>待调度</v>
      </c>
      <c r="J62" s="1">
        <v>45045.74236111111</v>
      </c>
      <c r="K62" s="2"/>
      <c r="L62" s="2"/>
      <c r="M62" s="2"/>
      <c r="N62" s="1">
        <f>MAX(J62:M62)</f>
      </c>
      <c r="O62" s="3" t="str">
        <v>八公山景区</v>
      </c>
    </row>
    <row r="63">
      <c r="A63" s="1">
        <v>45031.59722222222</v>
      </c>
      <c r="B63" s="3">
        <f>RANDBETWEEN(100000000000,999999999999)</f>
      </c>
      <c r="C63" s="3" t="str">
        <v>儿童不慎与家人走散，景区工作人员和民警迅速行动，最终帮助儿童找到家人。</v>
      </c>
      <c r="D63" s="3">
        <f>CHOOSE(RANDBETWEEN(1,6),"咨询","求助","指挥调度","投诉","建议","预警系统")</f>
      </c>
      <c r="E63" s="3">
        <f>CHOOSE(RANDBETWEEN(1,6),"医疗救助","设施设备","环境卫生","服务质量","纠纷","血族调查")</f>
      </c>
      <c r="F63" s="3">
        <f>CHOOSE(RANDBETWEEN(1,6),"电话热线","12345热线","12301热线","舆情平台","景管通","指挥调度")</f>
      </c>
      <c r="G63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63" s="3" t="str">
        <v>寿县大寺巷</v>
      </c>
      <c r="I63" s="3" t="str">
        <v>待调度</v>
      </c>
      <c r="J63" s="1">
        <v>45031.59722222222</v>
      </c>
      <c r="K63" s="2"/>
      <c r="L63" s="2"/>
      <c r="M63" s="2"/>
      <c r="N63" s="1">
        <f>MAX(J63:M63)</f>
      </c>
      <c r="O63" s="3" t="str">
        <v>寿州全域</v>
      </c>
    </row>
    <row r="64">
      <c r="A64" s="1">
        <v>45136.361805555556</v>
      </c>
      <c r="B64" s="3">
        <f>RANDBETWEEN(100000000000,999999999999)</f>
      </c>
      <c r="C64" s="3" t="str">
        <v>遭遇暴雨袭击，景区工作人员迅速启动应急预案，协助游客安全撤离，确保无人员伤亡。</v>
      </c>
      <c r="D64" s="3">
        <f>CHOOSE(RANDBETWEEN(1,6),"咨询","求助","指挥调度","投诉","建议","预警系统")</f>
      </c>
      <c r="E64" s="3">
        <f>CHOOSE(RANDBETWEEN(1,6),"医疗救助","设施设备","环境卫生","服务质量","纠纷","血族调查")</f>
      </c>
      <c r="F64" s="3">
        <f>CHOOSE(RANDBETWEEN(1,6),"电话热线","12345热线","12301热线","舆情平台","景管通","指挥调度")</f>
      </c>
      <c r="G64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64" s="3" t="str">
        <v>古城南门</v>
      </c>
      <c r="I64" s="3" t="str">
        <v>待调度</v>
      </c>
      <c r="J64" s="1">
        <v>45136.361805555556</v>
      </c>
      <c r="K64" s="2"/>
      <c r="L64" s="2"/>
      <c r="M64" s="2"/>
      <c r="N64" s="1">
        <f>MAX(J64:M64)</f>
      </c>
      <c r="O64" s="3" t="str">
        <v>寿县古城</v>
      </c>
    </row>
    <row r="65">
      <c r="A65" s="1">
        <v>45238.75555555556</v>
      </c>
      <c r="B65" s="3">
        <f>RANDBETWEEN(100000000000,999999999999)</f>
      </c>
      <c r="C65" s="3" t="str">
        <v>游客在游览过程中不慎滑倒受伤，景区医务人员迅速赶到现场进行救治。</v>
      </c>
      <c r="D65" s="3">
        <f>CHOOSE(RANDBETWEEN(1,6),"咨询","求助","指挥调度","投诉","建议","预警系统")</f>
      </c>
      <c r="E65" s="3">
        <f>CHOOSE(RANDBETWEEN(1,6),"医疗救助","设施设备","环境卫生","服务质量","纠纷","血族调查")</f>
      </c>
      <c r="F65" s="3">
        <f>CHOOSE(RANDBETWEEN(1,6),"电话热线","12345热线","12301热线","舆情平台","景管通","指挥调度")</f>
      </c>
      <c r="G65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65" s="3" t="str">
        <v>寿县大寺巷</v>
      </c>
      <c r="I65" s="3" t="str">
        <v>待调度</v>
      </c>
      <c r="J65" s="1">
        <v>45238.75555555556</v>
      </c>
      <c r="K65" s="2"/>
      <c r="L65" s="2"/>
      <c r="M65" s="2"/>
      <c r="N65" s="1">
        <f>MAX(J65:M65)</f>
      </c>
      <c r="O65" s="3" t="str">
        <v>八公山景区</v>
      </c>
    </row>
    <row r="66">
      <c r="A66" s="1">
        <v>45341.884722222225</v>
      </c>
      <c r="B66" s="3">
        <f>RANDBETWEEN(100000000000,999999999999)</f>
      </c>
      <c r="C66" s="3" t="str">
        <v>游客试图违规攀爬禁止区域，景区工作人员及时发现并劝返，对游客进行安全教育。</v>
      </c>
      <c r="D66" s="3">
        <f>CHOOSE(RANDBETWEEN(1,6),"咨询","求助","指挥调度","投诉","建议","预警系统")</f>
      </c>
      <c r="E66" s="3">
        <f>CHOOSE(RANDBETWEEN(1,6),"医疗救助","设施设备","环境卫生","服务质量","纠纷","血族调查")</f>
      </c>
      <c r="F66" s="3">
        <f>CHOOSE(RANDBETWEEN(1,6),"电话热线","12345热线","12301热线","舆情平台","景管通","指挥调度")</f>
      </c>
      <c r="G66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66" s="3" t="str">
        <v>古城南门</v>
      </c>
      <c r="I66" s="3" t="str">
        <v>待调度</v>
      </c>
      <c r="J66" s="1">
        <v>45341.884722222225</v>
      </c>
      <c r="K66" s="2"/>
      <c r="L66" s="2"/>
      <c r="M66" s="2"/>
      <c r="N66" s="1">
        <f>MAX(J66:M66)</f>
      </c>
      <c r="O66" s="3" t="str">
        <v>八公山景区</v>
      </c>
    </row>
    <row r="67">
      <c r="A67" s="1">
        <v>45273.53125</v>
      </c>
      <c r="B67" s="3">
        <f>RANDBETWEEN(100000000000,999999999999)</f>
      </c>
      <c r="C67" s="3" t="str">
        <v>游客突发心脏病，景区医疗点和120急救人员迅速赶到现场，将游客送往山下医院。</v>
      </c>
      <c r="D67" s="3">
        <f>CHOOSE(RANDBETWEEN(1,6),"咨询","求助","指挥调度","投诉","建议","预警系统")</f>
      </c>
      <c r="E67" s="3">
        <f>CHOOSE(RANDBETWEEN(1,6),"医疗救助","设施设备","环境卫生","服务质量","纠纷","血族调查")</f>
      </c>
      <c r="F67" s="3">
        <f>CHOOSE(RANDBETWEEN(1,6),"电话热线","12345热线","12301热线","舆情平台","景管通","指挥调度")</f>
      </c>
      <c r="G67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67" s="3" t="str">
        <v>寿州</v>
      </c>
      <c r="I67" s="3" t="str">
        <v>待调度</v>
      </c>
      <c r="J67" s="1">
        <v>45273.53125</v>
      </c>
      <c r="K67" s="2"/>
      <c r="L67" s="2"/>
      <c r="M67" s="2"/>
      <c r="N67" s="1">
        <f>MAX(J67:M67)</f>
      </c>
      <c r="O67" s="3" t="str">
        <v>寿州全域</v>
      </c>
    </row>
    <row r="68">
      <c r="A68" s="1">
        <v>45040.061111111114</v>
      </c>
      <c r="B68" s="3">
        <f>RANDBETWEEN(100000000000,999999999999)</f>
      </c>
      <c r="C68" s="3" t="str">
        <v>遭遇暴雨袭击，景区工作人员迅速启动应急预案，协助游客安全撤离，确保无人员伤亡。</v>
      </c>
      <c r="D68" s="3">
        <f>CHOOSE(RANDBETWEEN(1,6),"咨询","求助","指挥调度","投诉","建议","预警系统")</f>
      </c>
      <c r="E68" s="3">
        <f>CHOOSE(RANDBETWEEN(1,6),"医疗救助","设施设备","环境卫生","服务质量","纠纷","血族调查")</f>
      </c>
      <c r="F68" s="3">
        <f>CHOOSE(RANDBETWEEN(1,6),"电话热线","12345热线","12301热线","舆情平台","景管通","指挥调度")</f>
      </c>
      <c r="G68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68" s="3" t="str">
        <v>寿县大寺巷</v>
      </c>
      <c r="I68" s="3" t="str">
        <v>待调度</v>
      </c>
      <c r="J68" s="1">
        <v>45040.061111111114</v>
      </c>
      <c r="K68" s="2"/>
      <c r="L68" s="2"/>
      <c r="M68" s="2"/>
      <c r="N68" s="1">
        <f>MAX(J68:M68)</f>
      </c>
      <c r="O68" s="3" t="str">
        <v>寿县古城</v>
      </c>
    </row>
    <row r="69">
      <c r="A69" s="1">
        <v>45008.10277777778</v>
      </c>
      <c r="B69" s="3">
        <f>RANDBETWEEN(100000000000,999999999999)</f>
      </c>
      <c r="C69" s="3" t="str">
        <v>游客的钱包被盗，景区派出所民警迅速介入调查，全力追捕嫌疑人。</v>
      </c>
      <c r="D69" s="3">
        <f>CHOOSE(RANDBETWEEN(1,6),"咨询","求助","指挥调度","投诉","建议","预警系统")</f>
      </c>
      <c r="E69" s="3">
        <f>CHOOSE(RANDBETWEEN(1,6),"医疗救助","设施设备","环境卫生","服务质量","纠纷","血族调查")</f>
      </c>
      <c r="F69" s="3">
        <f>CHOOSE(RANDBETWEEN(1,6),"电话热线","12345热线","12301热线","舆情平台","景管通","指挥调度")</f>
      </c>
      <c r="G69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69" s="3" t="str">
        <v>古城南门</v>
      </c>
      <c r="I69" s="3" t="str">
        <v>待调度</v>
      </c>
      <c r="J69" s="1">
        <v>45008.10277777778</v>
      </c>
      <c r="K69" s="2"/>
      <c r="L69" s="2"/>
      <c r="M69" s="2"/>
      <c r="N69" s="1">
        <f>MAX(J69:M69)</f>
      </c>
      <c r="O69" s="3" t="str">
        <v>八公山景区</v>
      </c>
    </row>
    <row r="70">
      <c r="A70" s="1">
        <v>45235.71666666667</v>
      </c>
      <c r="B70" s="3">
        <f>RANDBETWEEN(100000000000,999999999999)</f>
      </c>
      <c r="C70" s="3" t="str">
        <v>游客突发心脏病，景区医疗点和120急救人员迅速赶到现场，将游客送往山下医院。</v>
      </c>
      <c r="D70" s="3">
        <f>CHOOSE(RANDBETWEEN(1,6),"咨询","求助","指挥调度","投诉","建议","预警系统")</f>
      </c>
      <c r="E70" s="3">
        <f>CHOOSE(RANDBETWEEN(1,6),"医疗救助","设施设备","环境卫生","服务质量","纠纷","血族调查")</f>
      </c>
      <c r="F70" s="3">
        <f>CHOOSE(RANDBETWEEN(1,6),"电话热线","12345热线","12301热线","舆情平台","景管通","指挥调度")</f>
      </c>
      <c r="G70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70" s="3" t="str">
        <v>寿州</v>
      </c>
      <c r="I70" s="3" t="str">
        <v>待调度</v>
      </c>
      <c r="J70" s="1">
        <v>45235.71666666667</v>
      </c>
      <c r="K70" s="2"/>
      <c r="L70" s="2"/>
      <c r="M70" s="2"/>
      <c r="N70" s="1">
        <f>MAX(J70:M70)</f>
      </c>
      <c r="O70" s="3" t="str">
        <v>八公山景区</v>
      </c>
    </row>
    <row r="71">
      <c r="A71" s="1">
        <v>45009.75902777778</v>
      </c>
      <c r="B71" s="3">
        <f>RANDBETWEEN(100000000000,999999999999)</f>
      </c>
      <c r="C71" s="3" t="str">
        <v>突发山火，景区消防队和当地消防部门迅速展开扑救，最终成功控制火势。</v>
      </c>
      <c r="D71" s="3">
        <f>CHOOSE(RANDBETWEEN(1,6),"咨询","求助","指挥调度","投诉","建议","预警系统")</f>
      </c>
      <c r="E71" s="3">
        <f>CHOOSE(RANDBETWEEN(1,6),"医疗救助","设施设备","环境卫生","服务质量","纠纷","血族调查")</f>
      </c>
      <c r="F71" s="3">
        <f>CHOOSE(RANDBETWEEN(1,6),"电话热线","12345热线","12301热线","舆情平台","景管通","指挥调度")</f>
      </c>
      <c r="G71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71" s="3" t="str">
        <v>寿州</v>
      </c>
      <c r="I71" s="3" t="str">
        <v>待调度</v>
      </c>
      <c r="J71" s="1">
        <v>45009.75902777778</v>
      </c>
      <c r="K71" s="2"/>
      <c r="L71" s="2"/>
      <c r="M71" s="2"/>
      <c r="N71" s="1">
        <f>MAX(J71:M71)</f>
      </c>
      <c r="O71" s="3" t="str">
        <v>寿州全域</v>
      </c>
    </row>
    <row r="72">
      <c r="A72" s="1">
        <v>45111.333333333336</v>
      </c>
      <c r="B72" s="3">
        <f>RANDBETWEEN(100000000000,999999999999)</f>
      </c>
      <c r="C72" s="3" t="str">
        <v>两辆游客自驾车辆发生碰撞，造成几名游客受轻伤，景区交警和医护人员及时赶到处理。</v>
      </c>
      <c r="D72" s="3">
        <f>CHOOSE(RANDBETWEEN(1,6),"咨询","求助","指挥调度","投诉","建议","预警系统")</f>
      </c>
      <c r="E72" s="3">
        <f>CHOOSE(RANDBETWEEN(1,6),"医疗救助","设施设备","环境卫生","服务质量","纠纷","血族调查")</f>
      </c>
      <c r="F72" s="3">
        <f>CHOOSE(RANDBETWEEN(1,6),"电话热线","12345热线","12301热线","舆情平台","景管通","指挥调度")</f>
      </c>
      <c r="G72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72" s="3" t="str">
        <v>寿州</v>
      </c>
      <c r="I72" s="3" t="str">
        <v>处置中</v>
      </c>
      <c r="J72" s="1">
        <v>45111.333333333336</v>
      </c>
      <c r="K72" s="2">
        <v>45111.336805555555</v>
      </c>
      <c r="L72" s="2"/>
      <c r="M72" s="2"/>
      <c r="N72" s="1">
        <f>MAX(J72:M72)</f>
      </c>
      <c r="O72" s="3" t="str">
        <v>寿县古城</v>
      </c>
    </row>
    <row r="73">
      <c r="A73" s="1">
        <v>45265.72708333333</v>
      </c>
      <c r="B73" s="3">
        <f>RANDBETWEEN(100000000000,999999999999)</f>
      </c>
      <c r="C73" s="3" t="str">
        <v>游客的钱包被盗，景区派出所民警迅速介入调查，全力追捕嫌疑人。</v>
      </c>
      <c r="D73" s="3">
        <f>CHOOSE(RANDBETWEEN(1,6),"咨询","求助","指挥调度","投诉","建议","预警系统")</f>
      </c>
      <c r="E73" s="3">
        <f>CHOOSE(RANDBETWEEN(1,6),"医疗救助","设施设备","环境卫生","服务质量","纠纷","血族调查")</f>
      </c>
      <c r="F73" s="3">
        <f>CHOOSE(RANDBETWEEN(1,6),"电话热线","12345热线","12301热线","舆情平台","景管通","指挥调度")</f>
      </c>
      <c r="G73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73" s="3" t="str">
        <v>寿州</v>
      </c>
      <c r="I73" s="3" t="str">
        <v>处置中</v>
      </c>
      <c r="J73" s="1">
        <v>45265.72708333333</v>
      </c>
      <c r="K73" s="2">
        <v>45265.73055555556</v>
      </c>
      <c r="L73" s="2"/>
      <c r="M73" s="2"/>
      <c r="N73" s="1">
        <f>MAX(J73:M73)</f>
      </c>
      <c r="O73" s="3" t="str">
        <v>八公山景区</v>
      </c>
    </row>
    <row r="74">
      <c r="A74" s="1">
        <v>44970.21666666667</v>
      </c>
      <c r="B74" s="3">
        <f>RANDBETWEEN(100000000000,999999999999)</f>
      </c>
      <c r="C74" s="3" t="str">
        <v>游客在游览过程中不慎滑倒受伤，景区医务人员迅速赶到现场进行救治。</v>
      </c>
      <c r="D74" s="3">
        <f>CHOOSE(RANDBETWEEN(1,6),"咨询","求助","指挥调度","投诉","建议","预警系统")</f>
      </c>
      <c r="E74" s="3">
        <f>CHOOSE(RANDBETWEEN(1,6),"医疗救助","设施设备","环境卫生","服务质量","纠纷","血族调查")</f>
      </c>
      <c r="F74" s="3">
        <f>CHOOSE(RANDBETWEEN(1,6),"电话热线","12345热线","12301热线","舆情平台","景管通","指挥调度")</f>
      </c>
      <c r="G74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74" s="3" t="str">
        <v>寿县大寺巷</v>
      </c>
      <c r="I74" s="3" t="str">
        <v>处置中</v>
      </c>
      <c r="J74" s="1">
        <v>44970.21666666667</v>
      </c>
      <c r="K74" s="2">
        <v>44970.220138888886</v>
      </c>
      <c r="L74" s="2"/>
      <c r="M74" s="2"/>
      <c r="N74" s="1">
        <f>MAX(J74:M74)</f>
      </c>
      <c r="O74" s="3" t="str">
        <v>寿州全域</v>
      </c>
    </row>
    <row r="75">
      <c r="A75" s="1">
        <v>45097.28680555556</v>
      </c>
      <c r="B75" s="3">
        <f>RANDBETWEEN(100000000000,999999999999)</f>
      </c>
      <c r="C75" s="3" t="str">
        <v>两名游客因排队问题发生争执，景区民警及时赶到现场调解，避免事态升级。</v>
      </c>
      <c r="D75" s="3">
        <f>CHOOSE(RANDBETWEEN(1,6),"咨询","求助","指挥调度","投诉","建议","预警系统")</f>
      </c>
      <c r="E75" s="3">
        <f>CHOOSE(RANDBETWEEN(1,6),"医疗救助","设施设备","环境卫生","服务质量","纠纷","血族调查")</f>
      </c>
      <c r="F75" s="3">
        <f>CHOOSE(RANDBETWEEN(1,6),"电话热线","12345热线","12301热线","舆情平台","景管通","指挥调度")</f>
      </c>
      <c r="G75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75" s="3" t="str">
        <v>古城南门</v>
      </c>
      <c r="I75" s="3" t="str">
        <v>处置中</v>
      </c>
      <c r="J75" s="1">
        <v>45097.28680555556</v>
      </c>
      <c r="K75" s="2">
        <v>45097.29027777778</v>
      </c>
      <c r="L75" s="2"/>
      <c r="M75" s="2"/>
      <c r="N75" s="1">
        <f>MAX(J75:M75)</f>
      </c>
      <c r="O75" s="3" t="str">
        <v>八公山景区</v>
      </c>
    </row>
    <row r="76">
      <c r="A76" s="1">
        <v>45053.96597222222</v>
      </c>
      <c r="B76" s="3">
        <f>RANDBETWEEN(100000000000,999999999999)</f>
      </c>
      <c r="C76" s="3" t="str">
        <v>游客在故宫景区内遗失了手机，通过景区广播和工作人员的协助，最终成功找回。</v>
      </c>
      <c r="D76" s="3">
        <f>CHOOSE(RANDBETWEEN(1,6),"咨询","求助","指挥调度","投诉","建议","预警系统")</f>
      </c>
      <c r="E76" s="3">
        <f>CHOOSE(RANDBETWEEN(1,6),"医疗救助","设施设备","环境卫生","服务质量","纠纷","血族调查")</f>
      </c>
      <c r="F76" s="3">
        <f>CHOOSE(RANDBETWEEN(1,6),"电话热线","12345热线","12301热线","舆情平台","景管通","指挥调度")</f>
      </c>
      <c r="G76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76" s="3" t="str">
        <v>寿州</v>
      </c>
      <c r="I76" s="3" t="str">
        <v>处置中</v>
      </c>
      <c r="J76" s="1">
        <v>45053.96597222222</v>
      </c>
      <c r="K76" s="2">
        <v>45053.96944444445</v>
      </c>
      <c r="L76" s="2"/>
      <c r="M76" s="2"/>
      <c r="N76" s="1">
        <f>MAX(J76:M76)</f>
      </c>
      <c r="O76" s="3" t="str">
        <v>寿州全域</v>
      </c>
    </row>
    <row r="77">
      <c r="A77" s="1">
        <v>44953.20694444444</v>
      </c>
      <c r="B77" s="3">
        <f>RANDBETWEEN(100000000000,999999999999)</f>
      </c>
      <c r="C77" s="3" t="str">
        <v>遭遇暴雨袭击，景区工作人员迅速启动应急预案，协助游客安全撤离，确保无人员伤亡。</v>
      </c>
      <c r="D77" s="3">
        <f>CHOOSE(RANDBETWEEN(1,6),"咨询","求助","指挥调度","投诉","建议","预警系统")</f>
      </c>
      <c r="E77" s="3">
        <f>CHOOSE(RANDBETWEEN(1,6),"医疗救助","设施设备","环境卫生","服务质量","纠纷","血族调查")</f>
      </c>
      <c r="F77" s="3">
        <f>CHOOSE(RANDBETWEEN(1,6),"电话热线","12345热线","12301热线","舆情平台","景管通","指挥调度")</f>
      </c>
      <c r="G77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77" s="3" t="str">
        <v>寿州</v>
      </c>
      <c r="I77" s="3" t="str">
        <v>处置中</v>
      </c>
      <c r="J77" s="1">
        <v>44953.20694444444</v>
      </c>
      <c r="K77" s="2">
        <v>44953.21041666667</v>
      </c>
      <c r="L77" s="2"/>
      <c r="M77" s="2"/>
      <c r="N77" s="1">
        <f>MAX(J77:M77)</f>
      </c>
      <c r="O77" s="3" t="str">
        <v>寿县古城</v>
      </c>
    </row>
    <row r="78">
      <c r="A78" s="1">
        <v>45184.53333333333</v>
      </c>
      <c r="B78" s="3">
        <f>RANDBETWEEN(100000000000,999999999999)</f>
      </c>
      <c r="C78" s="3" t="str">
        <v>游客突发心脏病，景区医疗点和120急救人员迅速赶到现场，将游客送往山下医院。</v>
      </c>
      <c r="D78" s="3">
        <f>CHOOSE(RANDBETWEEN(1,6),"咨询","求助","指挥调度","投诉","建议","预警系统")</f>
      </c>
      <c r="E78" s="3">
        <f>CHOOSE(RANDBETWEEN(1,6),"医疗救助","设施设备","环境卫生","服务质量","纠纷","血族调查")</f>
      </c>
      <c r="F78" s="3">
        <f>CHOOSE(RANDBETWEEN(1,6),"电话热线","12345热线","12301热线","舆情平台","景管通","指挥调度")</f>
      </c>
      <c r="G78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78" s="3" t="str">
        <v>寿县大寺巷</v>
      </c>
      <c r="I78" s="3" t="str">
        <v>处置中</v>
      </c>
      <c r="J78" s="1">
        <v>45184.53333333333</v>
      </c>
      <c r="K78" s="2">
        <v>45184.53680555556</v>
      </c>
      <c r="L78" s="2"/>
      <c r="M78" s="2"/>
      <c r="N78" s="1">
        <f>MAX(J78:M78)</f>
      </c>
      <c r="O78" s="3" t="str">
        <v>八公山景区</v>
      </c>
    </row>
    <row r="79">
      <c r="A79" s="1">
        <v>44991.85486111111</v>
      </c>
      <c r="B79" s="3">
        <f>RANDBETWEEN(100000000000,999999999999)</f>
      </c>
      <c r="C79" s="3" t="str">
        <v>游客突发心脏病，景区医疗点和120急救人员迅速赶到现场，将游客送往山下医院。</v>
      </c>
      <c r="D79" s="3">
        <f>CHOOSE(RANDBETWEEN(1,6),"咨询","求助","指挥调度","投诉","建议","预警系统")</f>
      </c>
      <c r="E79" s="3">
        <f>CHOOSE(RANDBETWEEN(1,6),"医疗救助","设施设备","环境卫生","服务质量","纠纷","血族调查")</f>
      </c>
      <c r="F79" s="3">
        <f>CHOOSE(RANDBETWEEN(1,6),"电话热线","12345热线","12301热线","舆情平台","景管通","指挥调度")</f>
      </c>
      <c r="G79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79" s="3" t="str">
        <v>古城南门</v>
      </c>
      <c r="I79" s="3" t="str">
        <v>处置中</v>
      </c>
      <c r="J79" s="1">
        <v>44991.85486111111</v>
      </c>
      <c r="K79" s="2">
        <v>44991.85833333333</v>
      </c>
      <c r="L79" s="2"/>
      <c r="M79" s="2"/>
      <c r="N79" s="1">
        <f>MAX(J79:M79)</f>
      </c>
      <c r="O79" s="3" t="str">
        <v>寿州全域</v>
      </c>
    </row>
    <row r="80">
      <c r="A80" s="1">
        <v>45332.525</v>
      </c>
      <c r="B80" s="3">
        <f>RANDBETWEEN(100000000000,999999999999)</f>
      </c>
      <c r="C80" s="3" t="str">
        <v>儿童不慎与家人走散，景区工作人员和民警迅速行动，最终帮助儿童找到家人。</v>
      </c>
      <c r="D80" s="3">
        <f>CHOOSE(RANDBETWEEN(1,6),"咨询","求助","指挥调度","投诉","建议","预警系统")</f>
      </c>
      <c r="E80" s="3">
        <f>CHOOSE(RANDBETWEEN(1,6),"医疗救助","设施设备","环境卫生","服务质量","纠纷","血族调查")</f>
      </c>
      <c r="F80" s="3">
        <f>CHOOSE(RANDBETWEEN(1,6),"电话热线","12345热线","12301热线","舆情平台","景管通","指挥调度")</f>
      </c>
      <c r="G80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80" s="3" t="str">
        <v>寿县大寺巷</v>
      </c>
      <c r="I80" s="3" t="str">
        <v>处置中</v>
      </c>
      <c r="J80" s="1">
        <v>45332.525</v>
      </c>
      <c r="K80" s="2">
        <v>45332.52847222222</v>
      </c>
      <c r="L80" s="2"/>
      <c r="M80" s="2"/>
      <c r="N80" s="1">
        <f>MAX(J80:M80)</f>
      </c>
      <c r="O80" s="3" t="str">
        <v>寿县古城</v>
      </c>
    </row>
    <row r="81">
      <c r="A81" s="1">
        <v>45288.8125</v>
      </c>
      <c r="B81" s="3">
        <f>RANDBETWEEN(100000000000,999999999999)</f>
      </c>
      <c r="C81" s="3" t="str">
        <v>儿童不慎与家人走散，景区工作人员和民警迅速行动，最终帮助儿童找到家人。</v>
      </c>
      <c r="D81" s="3">
        <f>CHOOSE(RANDBETWEEN(1,6),"咨询","求助","指挥调度","投诉","建议","预警系统")</f>
      </c>
      <c r="E81" s="3">
        <f>CHOOSE(RANDBETWEEN(1,6),"医疗救助","设施设备","环境卫生","服务质量","纠纷","血族调查")</f>
      </c>
      <c r="F81" s="3">
        <f>CHOOSE(RANDBETWEEN(1,6),"电话热线","12345热线","12301热线","舆情平台","景管通","指挥调度")</f>
      </c>
      <c r="G81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81" s="3" t="str">
        <v>古城南门</v>
      </c>
      <c r="I81" s="3" t="str">
        <v>处置中</v>
      </c>
      <c r="J81" s="1">
        <v>45288.8125</v>
      </c>
      <c r="K81" s="2">
        <v>45288.81597222222</v>
      </c>
      <c r="L81" s="2"/>
      <c r="M81" s="2"/>
      <c r="N81" s="1">
        <f>MAX(J81:M81)</f>
      </c>
      <c r="O81" s="3" t="str">
        <v>八公山景区</v>
      </c>
    </row>
    <row r="82">
      <c r="A82" s="1">
        <v>45275.77291666667</v>
      </c>
      <c r="B82" s="3">
        <f>RANDBETWEEN(100000000000,999999999999)</f>
      </c>
      <c r="C82" s="3" t="str">
        <v>游客在故宫景区内遗失了手机，通过景区广播和工作人员的协助，最终成功找回。</v>
      </c>
      <c r="D82" s="3">
        <f>CHOOSE(RANDBETWEEN(1,6),"咨询","求助","指挥调度","投诉","建议","预警系统")</f>
      </c>
      <c r="E82" s="3">
        <f>CHOOSE(RANDBETWEEN(1,6),"医疗救助","设施设备","环境卫生","服务质量","纠纷","血族调查")</f>
      </c>
      <c r="F82" s="3">
        <f>CHOOSE(RANDBETWEEN(1,6),"电话热线","12345热线","12301热线","舆情平台","景管通","指挥调度")</f>
      </c>
      <c r="G82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82" s="3" t="str">
        <v>寿县大寺巷</v>
      </c>
      <c r="I82" s="3" t="str">
        <v>处置中</v>
      </c>
      <c r="J82" s="1">
        <v>45275.77291666667</v>
      </c>
      <c r="K82" s="2">
        <v>45275.77638888889</v>
      </c>
      <c r="L82" s="2"/>
      <c r="M82" s="2"/>
      <c r="N82" s="1">
        <f>MAX(J82:M82)</f>
      </c>
      <c r="O82" s="3" t="str">
        <v>寿州全域</v>
      </c>
    </row>
    <row r="83">
      <c r="A83" s="1">
        <v>44958.88333333333</v>
      </c>
      <c r="B83" s="3">
        <f>RANDBETWEEN(100000000000,999999999999)</f>
      </c>
      <c r="C83" s="3" t="str">
        <v>游客的钱包被盗，景区派出所民警迅速介入调查，全力追捕嫌疑人。</v>
      </c>
      <c r="D83" s="3">
        <f>CHOOSE(RANDBETWEEN(1,6),"咨询","求助","指挥调度","投诉","建议","预警系统")</f>
      </c>
      <c r="E83" s="3">
        <f>CHOOSE(RANDBETWEEN(1,6),"医疗救助","设施设备","环境卫生","服务质量","纠纷","血族调查")</f>
      </c>
      <c r="F83" s="3">
        <f>CHOOSE(RANDBETWEEN(1,6),"电话热线","12345热线","12301热线","舆情平台","景管通","指挥调度")</f>
      </c>
      <c r="G83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83" s="3" t="str">
        <v>古城南门</v>
      </c>
      <c r="I83" s="3" t="str">
        <v>处置中</v>
      </c>
      <c r="J83" s="1">
        <v>44958.88333333333</v>
      </c>
      <c r="K83" s="2">
        <v>44958.88680555556</v>
      </c>
      <c r="L83" s="2"/>
      <c r="M83" s="2"/>
      <c r="N83" s="1">
        <f>MAX(J83:M83)</f>
      </c>
      <c r="O83" s="3" t="str">
        <v>寿县古城</v>
      </c>
    </row>
    <row r="84">
      <c r="A84" s="1">
        <v>44955.42152777778</v>
      </c>
      <c r="B84" s="3">
        <f>RANDBETWEEN(100000000000,999999999999)</f>
      </c>
      <c r="C84" s="3" t="str">
        <v>游客突发心脏病，景区医疗点和120急救人员迅速赶到现场，将游客送往山下医院。</v>
      </c>
      <c r="D84" s="3">
        <f>CHOOSE(RANDBETWEEN(1,6),"咨询","求助","指挥调度","投诉","建议","预警系统")</f>
      </c>
      <c r="E84" s="3">
        <f>CHOOSE(RANDBETWEEN(1,6),"医疗救助","设施设备","环境卫生","服务质量","纠纷","血族调查")</f>
      </c>
      <c r="F84" s="3">
        <f>CHOOSE(RANDBETWEEN(1,6),"电话热线","12345热线","12301热线","舆情平台","景管通","指挥调度")</f>
      </c>
      <c r="G84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84" s="3" t="str">
        <v>寿州</v>
      </c>
      <c r="I84" s="3" t="str">
        <v>处置中</v>
      </c>
      <c r="J84" s="1">
        <v>44955.42152777778</v>
      </c>
      <c r="K84" s="2">
        <v>44955.425</v>
      </c>
      <c r="L84" s="2"/>
      <c r="M84" s="2"/>
      <c r="N84" s="1">
        <f>MAX(J84:M84)</f>
      </c>
      <c r="O84" s="3" t="str">
        <v>八公山景区</v>
      </c>
    </row>
    <row r="85">
      <c r="A85" s="1">
        <v>45163.42569444444</v>
      </c>
      <c r="B85" s="3">
        <f>RANDBETWEEN(100000000000,999999999999)</f>
      </c>
      <c r="C85" s="3" t="str">
        <v>两辆游客自驾车辆发生碰撞，造成几名游客受轻伤，景区交警和医护人员及时赶到处理。</v>
      </c>
      <c r="D85" s="3">
        <f>CHOOSE(RANDBETWEEN(1,6),"咨询","求助","指挥调度","投诉","建议","预警系统")</f>
      </c>
      <c r="E85" s="3">
        <f>CHOOSE(RANDBETWEEN(1,6),"医疗救助","设施设备","环境卫生","服务质量","纠纷","血族调查")</f>
      </c>
      <c r="F85" s="3">
        <f>CHOOSE(RANDBETWEEN(1,6),"电话热线","12345热线","12301热线","舆情平台","景管通","指挥调度")</f>
      </c>
      <c r="G85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85" s="3" t="str">
        <v>寿县大寺巷</v>
      </c>
      <c r="I85" s="3" t="str">
        <v>处置中</v>
      </c>
      <c r="J85" s="1">
        <v>45163.42569444444</v>
      </c>
      <c r="K85" s="2">
        <v>45163.42916666667</v>
      </c>
      <c r="L85" s="2"/>
      <c r="M85" s="2"/>
      <c r="N85" s="1">
        <f>MAX(J85:M85)</f>
      </c>
      <c r="O85" s="3" t="str">
        <v>寿县古城</v>
      </c>
    </row>
    <row r="86">
      <c r="A86" s="1">
        <v>45434.376388888886</v>
      </c>
      <c r="B86" s="3">
        <f>RANDBETWEEN(100000000000,999999999999)</f>
      </c>
      <c r="C86" s="3" t="str">
        <v>两辆游客自驾车辆发生碰撞，造成几名游客受轻伤，景区交警和医护人员及时赶到处理。</v>
      </c>
      <c r="D86" s="3">
        <f>CHOOSE(RANDBETWEEN(1,6),"咨询","求助","指挥调度","投诉","建议","预警系统")</f>
      </c>
      <c r="E86" s="3">
        <f>CHOOSE(RANDBETWEEN(1,6),"医疗救助","设施设备","环境卫生","服务质量","纠纷","血族调查")</f>
      </c>
      <c r="F86" s="3">
        <f>CHOOSE(RANDBETWEEN(1,6),"电话热线","12345热线","12301热线","舆情平台","景管通","指挥调度")</f>
      </c>
      <c r="G86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86" s="3" t="str">
        <v>古城南门</v>
      </c>
      <c r="I86" s="3" t="str">
        <v>已处置</v>
      </c>
      <c r="J86" s="1">
        <v>45434.376388888886</v>
      </c>
      <c r="K86" s="2">
        <v>45434.37986111111</v>
      </c>
      <c r="L86" s="2">
        <v>45434.40069444444</v>
      </c>
      <c r="M86" s="2"/>
      <c r="N86" s="1">
        <f>MAX(J86:M86)</f>
      </c>
      <c r="O86" s="3" t="str">
        <v>八公山景区</v>
      </c>
    </row>
    <row r="87">
      <c r="A87" s="1">
        <v>45441.458333333336</v>
      </c>
      <c r="B87" s="3">
        <f>RANDBETWEEN(100000000000,999999999999)</f>
      </c>
      <c r="C87" s="3" t="str">
        <v>两辆游客自驾车辆发生碰撞，造成几名游客受轻伤，景区交警和医护人员及时赶到处理。</v>
      </c>
      <c r="D87" s="3">
        <f>CHOOSE(RANDBETWEEN(1,6),"咨询","求助","指挥调度","投诉","建议","预警系统")</f>
      </c>
      <c r="E87" s="3">
        <f>CHOOSE(RANDBETWEEN(1,6),"医疗救助","设施设备","环境卫生","服务质量","纠纷","血族调查")</f>
      </c>
      <c r="F87" s="3">
        <f>CHOOSE(RANDBETWEEN(1,6),"电话热线","12345热线","12301热线","舆情平台","景管通","指挥调度")</f>
      </c>
      <c r="G87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87" s="3" t="str">
        <v>古城东门</v>
      </c>
      <c r="I87" s="3" t="str">
        <v>已办结</v>
      </c>
      <c r="J87" s="1">
        <v>45441.458333333336</v>
      </c>
      <c r="K87" s="2">
        <v>45441.461805555555</v>
      </c>
      <c r="L87" s="2">
        <v>45441.48263888889</v>
      </c>
      <c r="M87" s="2">
        <v>45441.50347222222</v>
      </c>
      <c r="N87" s="1">
        <f>MAX(J87:M87)</f>
      </c>
      <c r="O87" s="3" t="str">
        <v>八公山景区</v>
      </c>
    </row>
    <row r="88">
      <c r="A88" s="1">
        <v>45349.850694444445</v>
      </c>
      <c r="B88" s="3">
        <f>RANDBETWEEN(100000000000,999999999999)</f>
      </c>
      <c r="C88" s="3" t="str">
        <v>游客突发心脏病，景区医疗点和120急救人员迅速赶到现场，将游客送往山下医院。</v>
      </c>
      <c r="D88" s="3">
        <f>CHOOSE(RANDBETWEEN(1,6),"咨询","求助","指挥调度","投诉","建议","预警系统")</f>
      </c>
      <c r="E88" s="3">
        <f>CHOOSE(RANDBETWEEN(1,6),"医疗救助","设施设备","环境卫生","服务质量","纠纷","血族调查")</f>
      </c>
      <c r="F88" s="3">
        <f>CHOOSE(RANDBETWEEN(1,6),"电话热线","12345热线","12301热线","舆情平台","景管通","指挥调度")</f>
      </c>
      <c r="G88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88" s="3" t="str">
        <v>寿县大寺巷</v>
      </c>
      <c r="I88" s="3" t="str">
        <v>已办结</v>
      </c>
      <c r="J88" s="1">
        <v>45349.850694444445</v>
      </c>
      <c r="K88" s="2">
        <v>45349.854166666664</v>
      </c>
      <c r="L88" s="2">
        <v>45349.875</v>
      </c>
      <c r="M88" s="2">
        <v>45349.895833333336</v>
      </c>
      <c r="N88" s="1">
        <f>MAX(J88:M88)</f>
      </c>
      <c r="O88" s="3" t="str">
        <v>寿州全域</v>
      </c>
    </row>
    <row r="89">
      <c r="A89" s="1">
        <v>45454.79513888889</v>
      </c>
      <c r="B89" s="3">
        <f>RANDBETWEEN(100000000000,999999999999)</f>
      </c>
      <c r="C89" s="3" t="str">
        <v>游客在游览过程中不慎滑倒受伤，景区医务人员迅速赶到现场进行救治。</v>
      </c>
      <c r="D89" s="3">
        <f>CHOOSE(RANDBETWEEN(1,6),"咨询","求助","指挥调度","投诉","建议","预警系统")</f>
      </c>
      <c r="E89" s="3">
        <f>CHOOSE(RANDBETWEEN(1,6),"医疗救助","设施设备","环境卫生","服务质量","纠纷","血族调查")</f>
      </c>
      <c r="F89" s="3">
        <f>CHOOSE(RANDBETWEEN(1,6),"电话热线","12345热线","12301热线","舆情平台","景管通","指挥调度")</f>
      </c>
      <c r="G89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89" s="3" t="str">
        <v>古城南门</v>
      </c>
      <c r="I89" s="3" t="str">
        <v>已办结</v>
      </c>
      <c r="J89" s="1">
        <v>45454.79513888889</v>
      </c>
      <c r="K89" s="2">
        <v>45454.79861111111</v>
      </c>
      <c r="L89" s="2">
        <v>45454.819444444445</v>
      </c>
      <c r="M89" s="2">
        <v>45454.84027777778</v>
      </c>
      <c r="N89" s="1">
        <f>MAX(J89:M89)</f>
      </c>
      <c r="O89" s="3" t="str">
        <v>八公山景区</v>
      </c>
    </row>
    <row r="90">
      <c r="A90" s="1">
        <v>45415.481944444444</v>
      </c>
      <c r="B90" s="3">
        <f>RANDBETWEEN(100000000000,999999999999)</f>
      </c>
      <c r="C90" s="3" t="str">
        <v>游客突发心脏病，景区医疗点和120急救人员迅速赶到现场，将游客送往山下医院。</v>
      </c>
      <c r="D90" s="3">
        <f>CHOOSE(RANDBETWEEN(1,6),"咨询","求助","指挥调度","投诉","建议","预警系统")</f>
      </c>
      <c r="E90" s="3">
        <f>CHOOSE(RANDBETWEEN(1,6),"医疗救助","设施设备","环境卫生","服务质量","纠纷","血族调查")</f>
      </c>
      <c r="F90" s="3">
        <f>CHOOSE(RANDBETWEEN(1,6),"电话热线","12345热线","12301热线","舆情平台","景管通","指挥调度")</f>
      </c>
      <c r="G90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90" s="3" t="str">
        <v>寿县大寺巷</v>
      </c>
      <c r="I90" s="3" t="str">
        <v>已处置</v>
      </c>
      <c r="J90" s="1">
        <v>45415.481944444444</v>
      </c>
      <c r="K90" s="2">
        <v>45415.48541666667</v>
      </c>
      <c r="L90" s="2">
        <v>45415.50625</v>
      </c>
      <c r="M90" s="2"/>
      <c r="N90" s="1">
        <f>MAX(J90:M90)</f>
      </c>
      <c r="O90" s="3" t="str">
        <v>寿州全域</v>
      </c>
    </row>
    <row r="91">
      <c r="A91" s="1">
        <v>45459.47986111111</v>
      </c>
      <c r="B91" s="3">
        <f>RANDBETWEEN(100000000000,999999999999)</f>
      </c>
      <c r="C91" s="3" t="str">
        <v>游客突发心脏病，景区医疗点和120急救人员迅速赶到现场，将游客送往山下医院。</v>
      </c>
      <c r="D91" s="3">
        <f>CHOOSE(RANDBETWEEN(1,6),"咨询","求助","指挥调度","投诉","建议","预警系统")</f>
      </c>
      <c r="E91" s="3">
        <f>CHOOSE(RANDBETWEEN(1,6),"医疗救助","设施设备","环境卫生","服务质量","纠纷","血族调查")</f>
      </c>
      <c r="F91" s="3">
        <f>CHOOSE(RANDBETWEEN(1,6),"电话热线","12345热线","12301热线","舆情平台","景管通","指挥调度")</f>
      </c>
      <c r="G91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91" s="3" t="str">
        <v>古城南门</v>
      </c>
      <c r="I91" s="3" t="str">
        <v>已处置</v>
      </c>
      <c r="J91" s="1">
        <v>45459.47986111111</v>
      </c>
      <c r="K91" s="2">
        <v>45459.48333333333</v>
      </c>
      <c r="L91" s="2">
        <v>45459.504166666666</v>
      </c>
      <c r="M91" s="2"/>
      <c r="N91" s="1">
        <f>MAX(J91:M91)</f>
      </c>
      <c r="O91" s="3" t="str">
        <v>寿县古城</v>
      </c>
    </row>
    <row r="92">
      <c r="A92" s="1">
        <v>45090.666666666664</v>
      </c>
      <c r="B92" s="3">
        <f>RANDBETWEEN(100000000000,999999999999)</f>
      </c>
      <c r="C92" s="3" t="str">
        <v>游客在故宫景区内遗失了手机，通过景区广播和工作人员的协助，最终成功找回。</v>
      </c>
      <c r="D92" s="3">
        <f>CHOOSE(RANDBETWEEN(1,6),"咨询","求助","指挥调度","投诉","建议","预警系统")</f>
      </c>
      <c r="E92" s="3">
        <f>CHOOSE(RANDBETWEEN(1,6),"医疗救助","设施设备","环境卫生","服务质量","纠纷","血族调查")</f>
      </c>
      <c r="F92" s="3">
        <f>CHOOSE(RANDBETWEEN(1,6),"电话热线","12345热线","12301热线","舆情平台","景管通","指挥调度")</f>
      </c>
      <c r="G92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92" s="3" t="str">
        <v>寿县大寺巷</v>
      </c>
      <c r="I92" s="3" t="str">
        <v>已处置</v>
      </c>
      <c r="J92" s="1">
        <v>45090.666666666664</v>
      </c>
      <c r="K92" s="2">
        <v>45090.67013888889</v>
      </c>
      <c r="L92" s="2">
        <v>45090.69097222222</v>
      </c>
      <c r="M92" s="2"/>
      <c r="N92" s="1">
        <f>MAX(J92:M92)</f>
      </c>
      <c r="O92" s="3" t="str">
        <v>八公山景区</v>
      </c>
    </row>
    <row r="93">
      <c r="A93" s="1">
        <v>45195.90972222222</v>
      </c>
      <c r="B93" s="3">
        <f>RANDBETWEEN(100000000000,999999999999)</f>
      </c>
      <c r="C93" s="3" t="str">
        <v>游客在故宫景区内遗失了手机，通过景区广播和工作人员的协助，最终成功找回。</v>
      </c>
      <c r="D93" s="3">
        <f>CHOOSE(RANDBETWEEN(1,6),"咨询","求助","指挥调度","投诉","建议","预警系统")</f>
      </c>
      <c r="E93" s="3">
        <f>CHOOSE(RANDBETWEEN(1,6),"医疗救助","设施设备","环境卫生","服务质量","纠纷","血族调查")</f>
      </c>
      <c r="F93" s="3">
        <f>CHOOSE(RANDBETWEEN(1,6),"电话热线","12345热线","12301热线","舆情平台","景管通","指挥调度")</f>
      </c>
      <c r="G93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93" s="3" t="str">
        <v>古城南门</v>
      </c>
      <c r="I93" s="3" t="str">
        <v>已处置</v>
      </c>
      <c r="J93" s="1">
        <v>45195.90972222222</v>
      </c>
      <c r="K93" s="2">
        <v>45195.913194444445</v>
      </c>
      <c r="L93" s="2">
        <v>45195.93402777778</v>
      </c>
      <c r="M93" s="2"/>
      <c r="N93" s="1">
        <f>MAX(J93:M93)</f>
      </c>
      <c r="O93" s="3" t="str">
        <v>寿州全域</v>
      </c>
    </row>
    <row r="94">
      <c r="A94" s="1">
        <v>45022.12222222222</v>
      </c>
      <c r="B94" s="3">
        <f>RANDBETWEEN(100000000000,999999999999)</f>
      </c>
      <c r="C94" s="3" t="str">
        <v>游客在故宫景区内遗失了手机，通过景区广播和工作人员的协助，最终成功找回。</v>
      </c>
      <c r="D94" s="3">
        <f>CHOOSE(RANDBETWEEN(1,6),"咨询","求助","指挥调度","投诉","建议","预警系统")</f>
      </c>
      <c r="E94" s="3">
        <f>CHOOSE(RANDBETWEEN(1,6),"医疗救助","设施设备","环境卫生","服务质量","纠纷","血族调查")</f>
      </c>
      <c r="F94" s="3">
        <f>CHOOSE(RANDBETWEEN(1,6),"电话热线","12345热线","12301热线","舆情平台","景管通","指挥调度")</f>
      </c>
      <c r="G94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94" s="3" t="str">
        <v>古城东门</v>
      </c>
      <c r="I94" s="3" t="str">
        <v>已处置</v>
      </c>
      <c r="J94" s="1">
        <v>45022.12222222222</v>
      </c>
      <c r="K94" s="2">
        <v>45022.12569444445</v>
      </c>
      <c r="L94" s="2">
        <v>45022.146527777775</v>
      </c>
      <c r="M94" s="2"/>
      <c r="N94" s="1">
        <f>MAX(J94:M94)</f>
      </c>
      <c r="O94" s="3" t="str">
        <v>寿县古城</v>
      </c>
    </row>
    <row r="95">
      <c r="A95" s="1">
        <v>45402.26458333333</v>
      </c>
      <c r="B95" s="3">
        <f>RANDBETWEEN(100000000000,999999999999)</f>
      </c>
      <c r="C95" s="3" t="str">
        <v>游客的钱包被盗，景区派出所民警迅速介入调查，全力追捕嫌疑人。</v>
      </c>
      <c r="D95" s="3">
        <f>CHOOSE(RANDBETWEEN(1,6),"咨询","求助","指挥调度","投诉","建议","预警系统")</f>
      </c>
      <c r="E95" s="3">
        <f>CHOOSE(RANDBETWEEN(1,6),"医疗救助","设施设备","环境卫生","服务质量","纠纷","血族调查")</f>
      </c>
      <c r="F95" s="3">
        <f>CHOOSE(RANDBETWEEN(1,6),"电话热线","12345热线","12301热线","舆情平台","景管通","指挥调度")</f>
      </c>
      <c r="G95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95" s="3" t="str">
        <v>古城东门</v>
      </c>
      <c r="I95" s="3" t="str">
        <v>已处置</v>
      </c>
      <c r="J95" s="1">
        <v>45402.26458333333</v>
      </c>
      <c r="K95" s="2">
        <v>45402.268055555556</v>
      </c>
      <c r="L95" s="2">
        <v>45402.28888888889</v>
      </c>
      <c r="M95" s="2"/>
      <c r="N95" s="1">
        <f>MAX(J95:M95)</f>
      </c>
      <c r="O95" s="3" t="str">
        <v>八公山景区</v>
      </c>
    </row>
    <row r="96">
      <c r="A96" s="1">
        <v>45070.23402777778</v>
      </c>
      <c r="B96" s="3">
        <f>RANDBETWEEN(100000000000,999999999999)</f>
      </c>
      <c r="C96" s="3" t="str">
        <v>儿童不慎与家人走散，景区工作人员和民警迅速行动，最终帮助儿童找到家人。</v>
      </c>
      <c r="D96" s="3">
        <f>CHOOSE(RANDBETWEEN(1,6),"咨询","求助","指挥调度","投诉","建议","预警系统")</f>
      </c>
      <c r="E96" s="3">
        <f>CHOOSE(RANDBETWEEN(1,6),"医疗救助","设施设备","环境卫生","服务质量","纠纷","血族调查")</f>
      </c>
      <c r="F96" s="3">
        <f>CHOOSE(RANDBETWEEN(1,6),"电话热线","12345热线","12301热线","舆情平台","景管通","指挥调度")</f>
      </c>
      <c r="G96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96" s="3" t="str">
        <v>古城东门</v>
      </c>
      <c r="I96" s="3" t="str">
        <v>已办结</v>
      </c>
      <c r="J96" s="1">
        <v>45070.23402777778</v>
      </c>
      <c r="K96" s="2">
        <v>45070.2375</v>
      </c>
      <c r="L96" s="2">
        <v>45070.25833333333</v>
      </c>
      <c r="M96" s="2">
        <v>45070.27916666667</v>
      </c>
      <c r="N96" s="1">
        <f>MAX(J96:M96)</f>
      </c>
      <c r="O96" s="3" t="str">
        <v>八公山景区</v>
      </c>
    </row>
    <row r="97">
      <c r="A97" s="1">
        <v>45092.25763888889</v>
      </c>
      <c r="B97" s="3">
        <f>RANDBETWEEN(100000000000,999999999999)</f>
      </c>
      <c r="C97" s="3" t="str">
        <v>游客突发心脏病，景区医疗点和120急救人员迅速赶到现场，将游客送往山下医院。</v>
      </c>
      <c r="D97" s="3">
        <f>CHOOSE(RANDBETWEEN(1,6),"咨询","求助","指挥调度","投诉","建议","预警系统")</f>
      </c>
      <c r="E97" s="3">
        <f>CHOOSE(RANDBETWEEN(1,6),"医疗救助","设施设备","环境卫生","服务质量","纠纷","血族调查")</f>
      </c>
      <c r="F97" s="3">
        <f>CHOOSE(RANDBETWEEN(1,6),"电话热线","12345热线","12301热线","舆情平台","景管通","指挥调度")</f>
      </c>
      <c r="G97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97" s="3" t="str">
        <v>寿县大寺巷</v>
      </c>
      <c r="I97" s="3" t="str">
        <v>已办结</v>
      </c>
      <c r="J97" s="1">
        <v>45092.25763888889</v>
      </c>
      <c r="K97" s="2">
        <v>45092.26111111111</v>
      </c>
      <c r="L97" s="2">
        <v>45092.28194444445</v>
      </c>
      <c r="M97" s="2">
        <v>45092.302777777775</v>
      </c>
      <c r="N97" s="1">
        <f>MAX(J97:M97)</f>
      </c>
      <c r="O97" s="3" t="str">
        <v>寿州全域</v>
      </c>
    </row>
    <row r="98">
      <c r="A98" s="1">
        <v>44949.73819444444</v>
      </c>
      <c r="B98" s="3">
        <f>RANDBETWEEN(100000000000,999999999999)</f>
      </c>
      <c r="C98" s="3" t="str">
        <v>游客在游览过程中不慎滑倒受伤，景区医务人员迅速赶到现场进行救治。</v>
      </c>
      <c r="D98" s="3">
        <f>CHOOSE(RANDBETWEEN(1,6),"咨询","求助","指挥调度","投诉","建议","预警系统")</f>
      </c>
      <c r="E98" s="3">
        <f>CHOOSE(RANDBETWEEN(1,6),"医疗救助","设施设备","环境卫生","服务质量","纠纷","血族调查")</f>
      </c>
      <c r="F98" s="3">
        <f>CHOOSE(RANDBETWEEN(1,6),"电话热线","12345热线","12301热线","舆情平台","景管通","指挥调度")</f>
      </c>
      <c r="G98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98" s="3" t="str">
        <v>古城南门</v>
      </c>
      <c r="I98" s="3" t="str">
        <v>已办结</v>
      </c>
      <c r="J98" s="1">
        <v>44949.73819444444</v>
      </c>
      <c r="K98" s="2">
        <v>44949.74166666667</v>
      </c>
      <c r="L98" s="2">
        <v>44949.7625</v>
      </c>
      <c r="M98" s="2">
        <v>44949.78333333333</v>
      </c>
      <c r="N98" s="1">
        <f>MAX(J98:M98)</f>
      </c>
      <c r="O98" s="3" t="str">
        <v>八公山景区</v>
      </c>
    </row>
    <row r="99">
      <c r="A99" s="1">
        <v>45132.64444444444</v>
      </c>
      <c r="B99" s="3">
        <f>RANDBETWEEN(100000000000,999999999999)</f>
      </c>
      <c r="C99" s="3" t="str">
        <v>游客在故宫景区内遗失了手机，通过景区广播和工作人员的协助，最终成功找回。</v>
      </c>
      <c r="D99" s="3">
        <f>CHOOSE(RANDBETWEEN(1,6),"咨询","求助","指挥调度","投诉","建议","预警系统")</f>
      </c>
      <c r="E99" s="3">
        <f>CHOOSE(RANDBETWEEN(1,6),"医疗救助","设施设备","环境卫生","服务质量","纠纷","血族调查")</f>
      </c>
      <c r="F99" s="3">
        <f>CHOOSE(RANDBETWEEN(1,6),"电话热线","12345热线","12301热线","舆情平台","景管通","指挥调度")</f>
      </c>
      <c r="G99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99" s="3" t="str">
        <v>古城东门</v>
      </c>
      <c r="I99" s="3" t="str">
        <v>已办结</v>
      </c>
      <c r="J99" s="1">
        <v>45132.64444444444</v>
      </c>
      <c r="K99" s="2">
        <v>45132.64791666667</v>
      </c>
      <c r="L99" s="2">
        <v>45132.66875</v>
      </c>
      <c r="M99" s="2">
        <v>45132.68958333333</v>
      </c>
      <c r="N99" s="1">
        <f>MAX(J99:M99)</f>
      </c>
      <c r="O99" s="3" t="str">
        <v>寿州全域</v>
      </c>
    </row>
    <row r="100">
      <c r="A100" s="1">
        <v>44941.77013888889</v>
      </c>
      <c r="B100" s="3">
        <f>RANDBETWEEN(100000000000,999999999999)</f>
      </c>
      <c r="C100" s="3" t="str">
        <v>儿童不慎与家人走散，景区工作人员和民警迅速行动，最终帮助儿童找到家人。</v>
      </c>
      <c r="D100" s="3">
        <f>CHOOSE(RANDBETWEEN(1,6),"咨询","求助","指挥调度","投诉","建议","预警系统")</f>
      </c>
      <c r="E100" s="3">
        <f>CHOOSE(RANDBETWEEN(1,6),"医疗救助","设施设备","环境卫生","服务质量","纠纷","血族调查")</f>
      </c>
      <c r="F100" s="3">
        <f>CHOOSE(RANDBETWEEN(1,6),"电话热线","12345热线","12301热线","舆情平台","景管通","指挥调度")</f>
      </c>
      <c r="G100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00" s="3" t="str">
        <v>寿县大寺巷</v>
      </c>
      <c r="I100" s="3" t="str">
        <v>已办结</v>
      </c>
      <c r="J100" s="1">
        <v>44941.77013888889</v>
      </c>
      <c r="K100" s="2">
        <v>44941.77361111111</v>
      </c>
      <c r="L100" s="2">
        <v>44941.794444444444</v>
      </c>
      <c r="M100" s="2">
        <v>44941.81527777778</v>
      </c>
      <c r="N100" s="1">
        <f>MAX(J100:M100)</f>
      </c>
      <c r="O100" s="3" t="str">
        <v>八公山景区</v>
      </c>
    </row>
    <row r="101">
      <c r="A101" s="1">
        <v>45404.15138888889</v>
      </c>
      <c r="B101" s="3">
        <f>RANDBETWEEN(100000000000,999999999999)</f>
      </c>
      <c r="C101" s="3" t="str">
        <v>游客在故宫景区内遗失了手机，通过景区广播和工作人员的协助，最终成功找回。</v>
      </c>
      <c r="D101" s="3">
        <f>CHOOSE(RANDBETWEEN(1,6),"咨询","求助","指挥调度","投诉","建议","预警系统")</f>
      </c>
      <c r="E101" s="3">
        <f>CHOOSE(RANDBETWEEN(1,6),"医疗救助","设施设备","环境卫生","服务质量","纠纷","血族调查")</f>
      </c>
      <c r="F101" s="3">
        <f>CHOOSE(RANDBETWEEN(1,6),"电话热线","12345热线","12301热线","舆情平台","景管通","指挥调度")</f>
      </c>
      <c r="G101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01" s="3" t="str">
        <v>古城南门</v>
      </c>
      <c r="I101" s="3" t="str">
        <v>已处置</v>
      </c>
      <c r="J101" s="1">
        <v>45404.15138888889</v>
      </c>
      <c r="K101" s="2">
        <v>45404.154861111114</v>
      </c>
      <c r="L101" s="2">
        <v>45404.17569444444</v>
      </c>
      <c r="M101" s="2"/>
      <c r="N101" s="1">
        <f>MAX(J101:M101)</f>
      </c>
      <c r="O101" s="3" t="str">
        <v>寿州全域</v>
      </c>
    </row>
    <row r="102">
      <c r="A102" s="1">
        <v>45170.98541666667</v>
      </c>
      <c r="B102" s="3">
        <f>RANDBETWEEN(100000000000,999999999999)</f>
      </c>
      <c r="C102" s="3" t="str">
        <v>游客在故宫景区内遗失了手机，通过景区广播和工作人员的协助，最终成功找回。</v>
      </c>
      <c r="D102" s="3">
        <f>CHOOSE(RANDBETWEEN(1,6),"咨询","求助","指挥调度","投诉","建议","预警系统")</f>
      </c>
      <c r="E102" s="3">
        <f>CHOOSE(RANDBETWEEN(1,6),"医疗救助","设施设备","环境卫生","服务质量","纠纷","血族调查")</f>
      </c>
      <c r="F102" s="3">
        <f>CHOOSE(RANDBETWEEN(1,6),"电话热线","12345热线","12301热线","舆情平台","景管通","指挥调度")</f>
      </c>
      <c r="G102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02" s="3" t="str">
        <v>寿县大寺巷</v>
      </c>
      <c r="I102" s="3" t="str">
        <v>已处置</v>
      </c>
      <c r="J102" s="1">
        <v>45170.98541666667</v>
      </c>
      <c r="K102" s="2">
        <v>45170.98888888889</v>
      </c>
      <c r="L102" s="2">
        <v>45171.009722222225</v>
      </c>
      <c r="M102" s="2"/>
      <c r="N102" s="1">
        <f>MAX(J102:M102)</f>
      </c>
      <c r="O102" s="3" t="str">
        <v>八公山景区</v>
      </c>
    </row>
    <row r="103">
      <c r="A103" s="1">
        <v>45314.58819444444</v>
      </c>
      <c r="B103" s="3">
        <f>RANDBETWEEN(100000000000,999999999999)</f>
      </c>
      <c r="C103" s="3" t="str">
        <v>游客试图违规攀爬禁止区域，景区工作人员及时发现并劝返，对游客进行安全教育。</v>
      </c>
      <c r="D103" s="3">
        <f>CHOOSE(RANDBETWEEN(1,6),"咨询","求助","指挥调度","投诉","建议","预警系统")</f>
      </c>
      <c r="E103" s="3">
        <f>CHOOSE(RANDBETWEEN(1,6),"医疗救助","设施设备","环境卫生","服务质量","纠纷","血族调查")</f>
      </c>
      <c r="F103" s="3">
        <f>CHOOSE(RANDBETWEEN(1,6),"电话热线","12345热线","12301热线","舆情平台","景管通","指挥调度")</f>
      </c>
      <c r="G103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03" s="3" t="str">
        <v>古城南门</v>
      </c>
      <c r="I103" s="3" t="str">
        <v>已处置</v>
      </c>
      <c r="J103" s="1">
        <v>45314.58819444444</v>
      </c>
      <c r="K103" s="2">
        <v>45314.59166666667</v>
      </c>
      <c r="L103" s="2">
        <v>45314.6125</v>
      </c>
      <c r="M103" s="2"/>
      <c r="N103" s="1">
        <f>MAX(J103:M103)</f>
      </c>
      <c r="O103" s="3" t="str">
        <v>寿州全域</v>
      </c>
    </row>
    <row r="104">
      <c r="A104" s="1">
        <v>45026.53333333333</v>
      </c>
      <c r="B104" s="3">
        <f>RANDBETWEEN(100000000000,999999999999)</f>
      </c>
      <c r="C104" s="3" t="str">
        <v>游客突发心脏病，景区医疗点和120急救人员迅速赶到现场，将游客送往山下医院。</v>
      </c>
      <c r="D104" s="3">
        <f>CHOOSE(RANDBETWEEN(1,6),"咨询","求助","指挥调度","投诉","建议","预警系统")</f>
      </c>
      <c r="E104" s="3">
        <f>CHOOSE(RANDBETWEEN(1,6),"医疗救助","设施设备","环境卫生","服务质量","纠纷","血族调查")</f>
      </c>
      <c r="F104" s="3">
        <f>CHOOSE(RANDBETWEEN(1,6),"电话热线","12345热线","12301热线","舆情平台","景管通","指挥调度")</f>
      </c>
      <c r="G104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04" s="3" t="str">
        <v>寿县大寺巷</v>
      </c>
      <c r="I104" s="3" t="str">
        <v>已处置</v>
      </c>
      <c r="J104" s="1">
        <v>45026.53333333333</v>
      </c>
      <c r="K104" s="2">
        <v>45026.53680555556</v>
      </c>
      <c r="L104" s="2">
        <v>45026.55763888889</v>
      </c>
      <c r="M104" s="2"/>
      <c r="N104" s="1">
        <f>MAX(J104:M104)</f>
      </c>
      <c r="O104" s="3" t="str">
        <v>寿县古城</v>
      </c>
    </row>
    <row r="105">
      <c r="A105" s="1">
        <v>45233.15625</v>
      </c>
      <c r="B105" s="3">
        <f>RANDBETWEEN(100000000000,999999999999)</f>
      </c>
      <c r="C105" s="3" t="str">
        <v>两名游客因排队问题发生争执，景区民警及时赶到现场调解，避免事态升级。</v>
      </c>
      <c r="D105" s="3">
        <f>CHOOSE(RANDBETWEEN(1,6),"咨询","求助","指挥调度","投诉","建议","预警系统")</f>
      </c>
      <c r="E105" s="3">
        <f>CHOOSE(RANDBETWEEN(1,6),"医疗救助","设施设备","环境卫生","服务质量","纠纷","血族调查")</f>
      </c>
      <c r="F105" s="3">
        <f>CHOOSE(RANDBETWEEN(1,6),"电话热线","12345热线","12301热线","舆情平台","景管通","指挥调度")</f>
      </c>
      <c r="G105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05" s="3" t="str">
        <v>古城南门</v>
      </c>
      <c r="I105" s="3" t="str">
        <v>已处置</v>
      </c>
      <c r="J105" s="1">
        <v>45233.15625</v>
      </c>
      <c r="K105" s="2">
        <v>45233.15972222222</v>
      </c>
      <c r="L105" s="2">
        <v>45233.180555555555</v>
      </c>
      <c r="M105" s="2"/>
      <c r="N105" s="1">
        <f>MAX(J105:M105)</f>
      </c>
      <c r="O105" s="3" t="str">
        <v>八公山景区</v>
      </c>
    </row>
    <row r="106">
      <c r="A106" s="1">
        <v>45099.981944444444</v>
      </c>
      <c r="B106" s="3">
        <f>RANDBETWEEN(100000000000,999999999999)</f>
      </c>
      <c r="C106" s="3" t="str">
        <v>游客突发心脏病，景区医疗点和120急救人员迅速赶到现场，将游客送往山下医院。</v>
      </c>
      <c r="D106" s="3">
        <f>CHOOSE(RANDBETWEEN(1,6),"咨询","求助","指挥调度","投诉","建议","预警系统")</f>
      </c>
      <c r="E106" s="3">
        <f>CHOOSE(RANDBETWEEN(1,6),"医疗救助","设施设备","环境卫生","服务质量","纠纷","血族调查")</f>
      </c>
      <c r="F106" s="3">
        <f>CHOOSE(RANDBETWEEN(1,6),"电话热线","12345热线","12301热线","舆情平台","景管通","指挥调度")</f>
      </c>
      <c r="G106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06" s="3" t="str">
        <v>古城东门</v>
      </c>
      <c r="I106" s="3" t="str">
        <v>已办结</v>
      </c>
      <c r="J106" s="1">
        <v>45099.981944444444</v>
      </c>
      <c r="K106" s="2">
        <v>45099.98541666667</v>
      </c>
      <c r="L106" s="2">
        <v>45100.00625</v>
      </c>
      <c r="M106" s="2">
        <v>45100.027083333334</v>
      </c>
      <c r="N106" s="1">
        <f>MAX(J106:M106)</f>
      </c>
      <c r="O106" s="3" t="str">
        <v>寿州全域</v>
      </c>
    </row>
    <row r="107">
      <c r="A107" s="1">
        <v>44979.72083333333</v>
      </c>
      <c r="B107" s="3">
        <f>RANDBETWEEN(100000000000,999999999999)</f>
      </c>
      <c r="C107" s="3" t="str">
        <v>游客试图违规攀爬禁止区域，景区工作人员及时发现并劝返，对游客进行安全教育。</v>
      </c>
      <c r="D107" s="3">
        <f>CHOOSE(RANDBETWEEN(1,6),"咨询","求助","指挥调度","投诉","建议","预警系统")</f>
      </c>
      <c r="E107" s="3">
        <f>CHOOSE(RANDBETWEEN(1,6),"医疗救助","设施设备","环境卫生","服务质量","纠纷","血族调查")</f>
      </c>
      <c r="F107" s="3">
        <f>CHOOSE(RANDBETWEEN(1,6),"电话热线","12345热线","12301热线","舆情平台","景管通","指挥调度")</f>
      </c>
      <c r="G107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07" s="3" t="str">
        <v>寿县大寺巷</v>
      </c>
      <c r="I107" s="3" t="str">
        <v>已办结</v>
      </c>
      <c r="J107" s="1">
        <v>44979.72083333333</v>
      </c>
      <c r="K107" s="2">
        <v>44979.72430555556</v>
      </c>
      <c r="L107" s="2">
        <v>44979.74513888889</v>
      </c>
      <c r="M107" s="2">
        <v>44979.76597222222</v>
      </c>
      <c r="N107" s="1">
        <f>MAX(J107:M107)</f>
      </c>
      <c r="O107" s="3" t="str">
        <v>八公山景区</v>
      </c>
    </row>
    <row r="108">
      <c r="A108" s="1">
        <v>45111.21944444445</v>
      </c>
      <c r="B108" s="3">
        <f>RANDBETWEEN(100000000000,999999999999)</f>
      </c>
      <c r="C108" s="3" t="str">
        <v>两名游客因排队问题发生争执，景区民警及时赶到现场调解，避免事态升级。</v>
      </c>
      <c r="D108" s="3">
        <f>CHOOSE(RANDBETWEEN(1,6),"咨询","求助","指挥调度","投诉","建议","预警系统")</f>
      </c>
      <c r="E108" s="3">
        <f>CHOOSE(RANDBETWEEN(1,6),"医疗救助","设施设备","环境卫生","服务质量","纠纷","血族调查")</f>
      </c>
      <c r="F108" s="3">
        <f>CHOOSE(RANDBETWEEN(1,6),"电话热线","12345热线","12301热线","舆情平台","景管通","指挥调度")</f>
      </c>
      <c r="G108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08" s="3" t="str">
        <v>古城南门</v>
      </c>
      <c r="I108" s="3" t="str">
        <v>已办结</v>
      </c>
      <c r="J108" s="1">
        <v>45111.21944444445</v>
      </c>
      <c r="K108" s="2">
        <v>45111.222916666666</v>
      </c>
      <c r="L108" s="2">
        <v>45111.24375</v>
      </c>
      <c r="M108" s="2">
        <v>45111.26458333333</v>
      </c>
      <c r="N108" s="1">
        <f>MAX(J108:M108)</f>
      </c>
      <c r="O108" s="3" t="str">
        <v>八公山景区</v>
      </c>
    </row>
    <row r="109">
      <c r="A109" s="1">
        <v>44960.40069444444</v>
      </c>
      <c r="B109" s="3">
        <f>RANDBETWEEN(100000000000,999999999999)</f>
      </c>
      <c r="C109" s="3" t="str">
        <v>突发山火，景区消防队和当地消防部门迅速展开扑救，最终成功控制火势。</v>
      </c>
      <c r="D109" s="3">
        <f>CHOOSE(RANDBETWEEN(1,6),"咨询","求助","指挥调度","投诉","建议","预警系统")</f>
      </c>
      <c r="E109" s="3">
        <f>CHOOSE(RANDBETWEEN(1,6),"医疗救助","设施设备","环境卫生","服务质量","纠纷","血族调查")</f>
      </c>
      <c r="F109" s="3">
        <f>CHOOSE(RANDBETWEEN(1,6),"电话热线","12345热线","12301热线","舆情平台","景管通","指挥调度")</f>
      </c>
      <c r="G109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09" s="3" t="str">
        <v>古城东门</v>
      </c>
      <c r="I109" s="3" t="str">
        <v>已办结</v>
      </c>
      <c r="J109" s="1">
        <v>44960.40069444444</v>
      </c>
      <c r="K109" s="2">
        <v>44960.40416666667</v>
      </c>
      <c r="L109" s="2">
        <v>44960.425</v>
      </c>
      <c r="M109" s="2">
        <v>44960.44583333333</v>
      </c>
      <c r="N109" s="1">
        <f>MAX(J109:M109)</f>
      </c>
      <c r="O109" s="3" t="str">
        <v>寿州全域</v>
      </c>
    </row>
    <row r="110">
      <c r="A110" s="1">
        <v>45120.80069444444</v>
      </c>
      <c r="B110" s="3">
        <f>RANDBETWEEN(100000000000,999999999999)</f>
      </c>
      <c r="C110" s="3" t="str">
        <v>游客的钱包被盗，景区派出所民警迅速介入调查，全力追捕嫌疑人。</v>
      </c>
      <c r="D110" s="3">
        <f>CHOOSE(RANDBETWEEN(1,6),"咨询","求助","指挥调度","投诉","建议","预警系统")</f>
      </c>
      <c r="E110" s="3">
        <f>CHOOSE(RANDBETWEEN(1,6),"医疗救助","设施设备","环境卫生","服务质量","纠纷","血族调查")</f>
      </c>
      <c r="F110" s="3">
        <f>CHOOSE(RANDBETWEEN(1,6),"电话热线","12345热线","12301热线","舆情平台","景管通","指挥调度")</f>
      </c>
      <c r="G110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10" s="3" t="str">
        <v>寿县大寺巷</v>
      </c>
      <c r="I110" s="3" t="str">
        <v>待调度</v>
      </c>
      <c r="J110" s="1">
        <v>45120.80069444444</v>
      </c>
      <c r="K110" s="2"/>
      <c r="L110" s="2"/>
      <c r="M110" s="2"/>
      <c r="N110" s="1">
        <f>MAX(J110:M110)</f>
      </c>
      <c r="O110" s="3" t="str">
        <v>寿县古城</v>
      </c>
    </row>
    <row r="111">
      <c r="A111" s="1">
        <v>45013.72777777778</v>
      </c>
      <c r="B111" s="3">
        <f>RANDBETWEEN(100000000000,999999999999)</f>
      </c>
      <c r="C111" s="3" t="str">
        <v>游客的钱包被盗，景区派出所民警迅速介入调查，全力追捕嫌疑人。</v>
      </c>
      <c r="D111" s="3">
        <f>CHOOSE(RANDBETWEEN(1,6),"咨询","求助","指挥调度","投诉","建议","预警系统")</f>
      </c>
      <c r="E111" s="3">
        <f>CHOOSE(RANDBETWEEN(1,6),"医疗救助","设施设备","环境卫生","服务质量","纠纷","血族调查")</f>
      </c>
      <c r="F111" s="3">
        <f>CHOOSE(RANDBETWEEN(1,6),"电话热线","12345热线","12301热线","舆情平台","景管通","指挥调度")</f>
      </c>
      <c r="G111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11" s="3" t="str">
        <v>寿县大寺巷</v>
      </c>
      <c r="I111" s="3" t="str">
        <v>待调度</v>
      </c>
      <c r="J111" s="1">
        <v>45013.72777777778</v>
      </c>
      <c r="K111" s="2"/>
      <c r="L111" s="2"/>
      <c r="M111" s="2"/>
      <c r="N111" s="1">
        <f>MAX(J111:M111)</f>
      </c>
      <c r="O111" s="3" t="str">
        <v>八公山景区</v>
      </c>
    </row>
    <row r="112">
      <c r="A112" s="1">
        <v>45046.92569444444</v>
      </c>
      <c r="B112" s="3">
        <f>RANDBETWEEN(100000000000,999999999999)</f>
      </c>
      <c r="C112" s="3" t="str">
        <v>突发山火，景区消防队和当地消防部门迅速展开扑救，最终成功控制火势。</v>
      </c>
      <c r="D112" s="3">
        <f>CHOOSE(RANDBETWEEN(1,6),"咨询","求助","指挥调度","投诉","建议","预警系统")</f>
      </c>
      <c r="E112" s="3">
        <f>CHOOSE(RANDBETWEEN(1,6),"医疗救助","设施设备","环境卫生","服务质量","纠纷","血族调查")</f>
      </c>
      <c r="F112" s="3">
        <f>CHOOSE(RANDBETWEEN(1,6),"电话热线","12345热线","12301热线","舆情平台","景管通","指挥调度")</f>
      </c>
      <c r="G112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12" s="3" t="str">
        <v>寿县大寺巷</v>
      </c>
      <c r="I112" s="3" t="str">
        <v>待调度</v>
      </c>
      <c r="J112" s="1">
        <v>45046.92569444444</v>
      </c>
      <c r="K112" s="2"/>
      <c r="L112" s="2"/>
      <c r="M112" s="2"/>
      <c r="N112" s="1">
        <f>MAX(J112:M112)</f>
      </c>
      <c r="O112" s="3" t="str">
        <v>寿县古城</v>
      </c>
    </row>
    <row r="113">
      <c r="A113" s="1">
        <v>45049.43958333333</v>
      </c>
      <c r="B113" s="3">
        <f>RANDBETWEEN(100000000000,999999999999)</f>
      </c>
      <c r="C113" s="3" t="str">
        <v>突发山火，景区消防队和当地消防部门迅速展开扑救，最终成功控制火势。</v>
      </c>
      <c r="D113" s="3">
        <f>CHOOSE(RANDBETWEEN(1,6),"咨询","求助","指挥调度","投诉","建议","预警系统")</f>
      </c>
      <c r="E113" s="3">
        <f>CHOOSE(RANDBETWEEN(1,6),"医疗救助","设施设备","环境卫生","服务质量","纠纷","血族调查")</f>
      </c>
      <c r="F113" s="3">
        <f>CHOOSE(RANDBETWEEN(1,6),"电话热线","12345热线","12301热线","舆情平台","景管通","指挥调度")</f>
      </c>
      <c r="G113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13" s="3" t="str">
        <v>古城南门</v>
      </c>
      <c r="I113" s="3" t="str">
        <v>处置中</v>
      </c>
      <c r="J113" s="1">
        <v>45049.43958333333</v>
      </c>
      <c r="K113" s="2">
        <v>45049.44305555556</v>
      </c>
      <c r="L113" s="2"/>
      <c r="M113" s="2"/>
      <c r="N113" s="1">
        <f>MAX(J113:M113)</f>
      </c>
      <c r="O113" s="3" t="str">
        <v>八公山景区</v>
      </c>
    </row>
    <row r="114">
      <c r="A114" s="1">
        <v>45345.45694444444</v>
      </c>
      <c r="B114" s="3">
        <f>RANDBETWEEN(100000000000,999999999999)</f>
      </c>
      <c r="C114" s="3" t="str">
        <v>游客的钱包被盗，景区派出所民警迅速介入调查，全力追捕嫌疑人。</v>
      </c>
      <c r="D114" s="3">
        <f>CHOOSE(RANDBETWEEN(1,6),"咨询","求助","指挥调度","投诉","建议","预警系统")</f>
      </c>
      <c r="E114" s="3">
        <f>CHOOSE(RANDBETWEEN(1,6),"医疗救助","设施设备","环境卫生","服务质量","纠纷","血族调查")</f>
      </c>
      <c r="F114" s="3">
        <f>CHOOSE(RANDBETWEEN(1,6),"电话热线","12345热线","12301热线","舆情平台","景管通","指挥调度")</f>
      </c>
      <c r="G114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14" s="3" t="str">
        <v>寿州</v>
      </c>
      <c r="I114" s="3" t="str">
        <v>待调度</v>
      </c>
      <c r="J114" s="1">
        <v>45345.45694444444</v>
      </c>
      <c r="K114" s="2"/>
      <c r="L114" s="2"/>
      <c r="M114" s="2"/>
      <c r="N114" s="1">
        <f>MAX(J114:M114)</f>
      </c>
      <c r="O114" s="3" t="str">
        <v>寿州全域</v>
      </c>
    </row>
    <row r="115">
      <c r="A115" s="1">
        <v>45397.78611111111</v>
      </c>
      <c r="B115" s="3">
        <f>RANDBETWEEN(100000000000,999999999999)</f>
      </c>
      <c r="C115" s="3" t="str">
        <v>游客突发心脏病，景区医疗点和120急救人员迅速赶到现场，将游客送往山下医院。</v>
      </c>
      <c r="D115" s="3">
        <f>CHOOSE(RANDBETWEEN(1,6),"咨询","求助","指挥调度","投诉","建议","预警系统")</f>
      </c>
      <c r="E115" s="3">
        <f>CHOOSE(RANDBETWEEN(1,6),"医疗救助","设施设备","环境卫生","服务质量","纠纷","血族调查")</f>
      </c>
      <c r="F115" s="3">
        <f>CHOOSE(RANDBETWEEN(1,6),"电话热线","12345热线","12301热线","舆情平台","景管通","指挥调度")</f>
      </c>
      <c r="G115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15" s="3" t="str">
        <v>寿州</v>
      </c>
      <c r="I115" s="3" t="str">
        <v>处置中</v>
      </c>
      <c r="J115" s="1">
        <v>45397.78611111111</v>
      </c>
      <c r="K115" s="2">
        <v>45397.78958333333</v>
      </c>
      <c r="L115" s="2"/>
      <c r="M115" s="2"/>
      <c r="N115" s="1">
        <f>MAX(J115:M115)</f>
      </c>
      <c r="O115" s="3" t="str">
        <v>八公山景区</v>
      </c>
    </row>
    <row r="116">
      <c r="A116" s="1">
        <v>45186.15555555555</v>
      </c>
      <c r="B116" s="3">
        <f>RANDBETWEEN(100000000000,999999999999)</f>
      </c>
      <c r="C116" s="3" t="str">
        <v>游客的钱包被盗，景区派出所民警迅速介入调查，全力追捕嫌疑人。</v>
      </c>
      <c r="D116" s="3">
        <f>CHOOSE(RANDBETWEEN(1,6),"咨询","求助","指挥调度","投诉","建议","预警系统")</f>
      </c>
      <c r="E116" s="3">
        <f>CHOOSE(RANDBETWEEN(1,6),"医疗救助","设施设备","环境卫生","服务质量","纠纷","血族调查")</f>
      </c>
      <c r="F116" s="3">
        <f>CHOOSE(RANDBETWEEN(1,6),"电话热线","12345热线","12301热线","舆情平台","景管通","指挥调度")</f>
      </c>
      <c r="G116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16" s="3" t="str">
        <v>寿县大寺巷</v>
      </c>
      <c r="I116" s="3" t="str">
        <v>处置中</v>
      </c>
      <c r="J116" s="1">
        <v>45186.15555555555</v>
      </c>
      <c r="K116" s="2">
        <v>45186.15902777778</v>
      </c>
      <c r="L116" s="2"/>
      <c r="M116" s="2"/>
      <c r="N116" s="1">
        <f>MAX(J116:M116)</f>
      </c>
      <c r="O116" s="3" t="str">
        <v>寿州全域</v>
      </c>
    </row>
    <row r="117">
      <c r="A117" s="1">
        <v>45228.325694444444</v>
      </c>
      <c r="B117" s="3">
        <f>RANDBETWEEN(100000000000,999999999999)</f>
      </c>
      <c r="C117" s="3" t="str">
        <v>游客在游览过程中不慎滑倒受伤，景区医务人员迅速赶到现场进行救治。</v>
      </c>
      <c r="D117" s="3">
        <f>CHOOSE(RANDBETWEEN(1,6),"咨询","求助","指挥调度","投诉","建议","预警系统")</f>
      </c>
      <c r="E117" s="3">
        <f>CHOOSE(RANDBETWEEN(1,6),"医疗救助","设施设备","环境卫生","服务质量","纠纷","血族调查")</f>
      </c>
      <c r="F117" s="3">
        <f>CHOOSE(RANDBETWEEN(1,6),"电话热线","12345热线","12301热线","舆情平台","景管通","指挥调度")</f>
      </c>
      <c r="G117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17" s="3" t="str">
        <v>古城南门</v>
      </c>
      <c r="I117" s="3" t="str">
        <v>处置中</v>
      </c>
      <c r="J117" s="1">
        <v>45228.325694444444</v>
      </c>
      <c r="K117" s="2">
        <v>45228.32916666667</v>
      </c>
      <c r="L117" s="2"/>
      <c r="M117" s="2"/>
      <c r="N117" s="1">
        <f>MAX(J117:M117)</f>
      </c>
      <c r="O117" s="3" t="str">
        <v>寿县古城</v>
      </c>
    </row>
    <row r="118">
      <c r="A118" s="1">
        <v>45271.60486111111</v>
      </c>
      <c r="B118" s="3">
        <f>RANDBETWEEN(100000000000,999999999999)</f>
      </c>
      <c r="C118" s="3" t="str">
        <v>两名游客因排队问题发生争执，景区民警及时赶到现场调解，避免事态升级。</v>
      </c>
      <c r="D118" s="3">
        <f>CHOOSE(RANDBETWEEN(1,6),"咨询","求助","指挥调度","投诉","建议","预警系统")</f>
      </c>
      <c r="E118" s="3">
        <f>CHOOSE(RANDBETWEEN(1,6),"医疗救助","设施设备","环境卫生","服务质量","纠纷","血族调查")</f>
      </c>
      <c r="F118" s="3">
        <f>CHOOSE(RANDBETWEEN(1,6),"电话热线","12345热线","12301热线","舆情平台","景管通","指挥调度")</f>
      </c>
      <c r="G118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18" s="3" t="str">
        <v>寿州</v>
      </c>
      <c r="I118" s="3" t="str">
        <v>处置中</v>
      </c>
      <c r="J118" s="1">
        <v>45271.60486111111</v>
      </c>
      <c r="K118" s="2">
        <v>45271.60833333333</v>
      </c>
      <c r="L118" s="2"/>
      <c r="M118" s="2"/>
      <c r="N118" s="1">
        <f>MAX(J118:M118)</f>
      </c>
      <c r="O118" s="3" t="str">
        <v>八公山景区</v>
      </c>
    </row>
    <row r="119">
      <c r="A119" s="1">
        <v>45463.424305555556</v>
      </c>
      <c r="B119" s="3">
        <f>RANDBETWEEN(100000000000,999999999999)</f>
      </c>
      <c r="C119" s="3" t="str">
        <v>两辆游客自驾车辆发生碰撞，造成几名游客受轻伤，景区交警和医护人员及时赶到处理。</v>
      </c>
      <c r="D119" s="3">
        <f>CHOOSE(RANDBETWEEN(1,6),"咨询","求助","指挥调度","投诉","建议","预警系统")</f>
      </c>
      <c r="E119" s="3">
        <f>CHOOSE(RANDBETWEEN(1,6),"医疗救助","设施设备","环境卫生","服务质量","纠纷","血族调查")</f>
      </c>
      <c r="F119" s="3">
        <f>CHOOSE(RANDBETWEEN(1,6),"电话热线","12345热线","12301热线","舆情平台","景管通","指挥调度")</f>
      </c>
      <c r="G119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19" s="3" t="str">
        <v>寿县大寺巷</v>
      </c>
      <c r="I119" s="3" t="str">
        <v>处置中</v>
      </c>
      <c r="J119" s="1">
        <v>45463.424305555556</v>
      </c>
      <c r="K119" s="2">
        <v>45463.427777777775</v>
      </c>
      <c r="L119" s="2"/>
      <c r="M119" s="2"/>
      <c r="N119" s="1">
        <f>MAX(J119:M119)</f>
      </c>
      <c r="O119" s="3" t="str">
        <v>寿州全域</v>
      </c>
    </row>
    <row r="120">
      <c r="A120" s="1">
        <v>44993.603472222225</v>
      </c>
      <c r="B120" s="3">
        <f>RANDBETWEEN(100000000000,999999999999)</f>
      </c>
      <c r="C120" s="3" t="str">
        <v>游客在故宫景区内遗失了手机，通过景区广播和工作人员的协助，最终成功找回。</v>
      </c>
      <c r="D120" s="3">
        <f>CHOOSE(RANDBETWEEN(1,6),"咨询","求助","指挥调度","投诉","建议","预警系统")</f>
      </c>
      <c r="E120" s="3">
        <f>CHOOSE(RANDBETWEEN(1,6),"医疗救助","设施设备","环境卫生","服务质量","纠纷","血族调查")</f>
      </c>
      <c r="F120" s="3">
        <f>CHOOSE(RANDBETWEEN(1,6),"电话热线","12345热线","12301热线","舆情平台","景管通","指挥调度")</f>
      </c>
      <c r="G120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20" s="3" t="str">
        <v>古城南门</v>
      </c>
      <c r="I120" s="3" t="str">
        <v>处置中</v>
      </c>
      <c r="J120" s="1">
        <v>44993.603472222225</v>
      </c>
      <c r="K120" s="2">
        <v>44993.606944444444</v>
      </c>
      <c r="L120" s="2"/>
      <c r="M120" s="2"/>
      <c r="N120" s="1">
        <f>MAX(J120:M120)</f>
      </c>
      <c r="O120" s="3" t="str">
        <v>寿县古城</v>
      </c>
    </row>
    <row r="121">
      <c r="A121" s="1">
        <v>45180.38333333333</v>
      </c>
      <c r="B121" s="3">
        <f>RANDBETWEEN(100000000000,999999999999)</f>
      </c>
      <c r="C121" s="3" t="str">
        <v>游客在故宫景区内遗失了手机，通过景区广播和工作人员的协助，最终成功找回。</v>
      </c>
      <c r="D121" s="3">
        <f>CHOOSE(RANDBETWEEN(1,6),"咨询","求助","指挥调度","投诉","建议","预警系统")</f>
      </c>
      <c r="E121" s="3">
        <f>CHOOSE(RANDBETWEEN(1,6),"医疗救助","设施设备","环境卫生","服务质量","纠纷","血族调查")</f>
      </c>
      <c r="F121" s="3">
        <f>CHOOSE(RANDBETWEEN(1,6),"电话热线","12345热线","12301热线","舆情平台","景管通","指挥调度")</f>
      </c>
      <c r="G121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21" s="3" t="str">
        <v>寿县大寺巷</v>
      </c>
      <c r="I121" s="3" t="str">
        <v>处置中</v>
      </c>
      <c r="J121" s="1">
        <v>45180.38333333333</v>
      </c>
      <c r="K121" s="2">
        <v>45180.38680555556</v>
      </c>
      <c r="L121" s="2"/>
      <c r="M121" s="2"/>
      <c r="N121" s="1">
        <f>MAX(J121:M121)</f>
      </c>
      <c r="O121" s="3" t="str">
        <v>八公山景区</v>
      </c>
    </row>
    <row r="122">
      <c r="A122" s="1">
        <v>45280.364583333336</v>
      </c>
      <c r="B122" s="3">
        <f>RANDBETWEEN(100000000000,999999999999)</f>
      </c>
      <c r="C122" s="3" t="str">
        <v>游客的钱包被盗，景区派出所民警迅速介入调查，全力追捕嫌疑人。</v>
      </c>
      <c r="D122" s="3">
        <f>CHOOSE(RANDBETWEEN(1,6),"咨询","求助","指挥调度","投诉","建议","预警系统")</f>
      </c>
      <c r="E122" s="3">
        <f>CHOOSE(RANDBETWEEN(1,6),"医疗救助","设施设备","环境卫生","服务质量","纠纷","血族调查")</f>
      </c>
      <c r="F122" s="3">
        <f>CHOOSE(RANDBETWEEN(1,6),"电话热线","12345热线","12301热线","舆情平台","景管通","指挥调度")</f>
      </c>
      <c r="G122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22" s="3" t="str">
        <v>古城南门</v>
      </c>
      <c r="I122" s="3" t="str">
        <v>处置中</v>
      </c>
      <c r="J122" s="1">
        <v>45280.364583333336</v>
      </c>
      <c r="K122" s="2">
        <v>45280.368055555555</v>
      </c>
      <c r="L122" s="2"/>
      <c r="M122" s="2"/>
      <c r="N122" s="1">
        <f>MAX(J122:M122)</f>
      </c>
      <c r="O122" s="3" t="str">
        <v>八公山景区</v>
      </c>
    </row>
    <row r="123">
      <c r="A123" s="1">
        <v>44969.04583333333</v>
      </c>
      <c r="B123" s="3">
        <f>RANDBETWEEN(100000000000,999999999999)</f>
      </c>
      <c r="C123" s="3" t="str">
        <v>遭遇暴雨袭击，景区工作人员迅速启动应急预案，协助游客安全撤离，确保无人员伤亡。</v>
      </c>
      <c r="D123" s="3">
        <f>CHOOSE(RANDBETWEEN(1,6),"咨询","求助","指挥调度","投诉","建议","预警系统")</f>
      </c>
      <c r="E123" s="3">
        <f>CHOOSE(RANDBETWEEN(1,6),"医疗救助","设施设备","环境卫生","服务质量","纠纷","血族调查")</f>
      </c>
      <c r="F123" s="3">
        <f>CHOOSE(RANDBETWEEN(1,6),"电话热线","12345热线","12301热线","舆情平台","景管通","指挥调度")</f>
      </c>
      <c r="G123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23" s="3" t="str">
        <v>寿州</v>
      </c>
      <c r="I123" s="3" t="str">
        <v>处置中</v>
      </c>
      <c r="J123" s="1">
        <v>44969.04583333333</v>
      </c>
      <c r="K123" s="2">
        <v>44969.049305555556</v>
      </c>
      <c r="L123" s="2"/>
      <c r="M123" s="2"/>
      <c r="N123" s="1">
        <f>MAX(J123:M123)</f>
      </c>
      <c r="O123" s="3" t="str">
        <v>寿州全域</v>
      </c>
    </row>
    <row r="124">
      <c r="A124" s="1">
        <v>45029.399305555555</v>
      </c>
      <c r="B124" s="3">
        <f>RANDBETWEEN(100000000000,999999999999)</f>
      </c>
      <c r="C124" s="3" t="str">
        <v>游客突发心脏病，景区医疗点和120急救人员迅速赶到现场，将游客送往山下医院。</v>
      </c>
      <c r="D124" s="3">
        <f>CHOOSE(RANDBETWEEN(1,6),"咨询","求助","指挥调度","投诉","建议","预警系统")</f>
      </c>
      <c r="E124" s="3">
        <f>CHOOSE(RANDBETWEEN(1,6),"医疗救助","设施设备","环境卫生","服务质量","纠纷","血族调查")</f>
      </c>
      <c r="F124" s="3">
        <f>CHOOSE(RANDBETWEEN(1,6),"电话热线","12345热线","12301热线","舆情平台","景管通","指挥调度")</f>
      </c>
      <c r="G124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24" s="3" t="str">
        <v>寿县大寺巷</v>
      </c>
      <c r="I124" s="3" t="str">
        <v>处置中</v>
      </c>
      <c r="J124" s="1">
        <v>45029.399305555555</v>
      </c>
      <c r="K124" s="2">
        <v>45029.40277777778</v>
      </c>
      <c r="L124" s="2"/>
      <c r="M124" s="2"/>
      <c r="N124" s="1">
        <f>MAX(J124:M124)</f>
      </c>
      <c r="O124" s="3" t="str">
        <v>寿县古城</v>
      </c>
    </row>
    <row r="125">
      <c r="A125" s="1">
        <v>45456.1375</v>
      </c>
      <c r="B125" s="3">
        <f>RANDBETWEEN(100000000000,999999999999)</f>
      </c>
      <c r="C125" s="3" t="str">
        <v>遭遇暴雨袭击，景区工作人员迅速启动应急预案，协助游客安全撤离，确保无人员伤亡。</v>
      </c>
      <c r="D125" s="3">
        <f>CHOOSE(RANDBETWEEN(1,6),"咨询","求助","指挥调度","投诉","建议","预警系统")</f>
      </c>
      <c r="E125" s="3">
        <f>CHOOSE(RANDBETWEEN(1,6),"医疗救助","设施设备","环境卫生","服务质量","纠纷","血族调查")</f>
      </c>
      <c r="F125" s="3">
        <f>CHOOSE(RANDBETWEEN(1,6),"电话热线","12345热线","12301热线","舆情平台","景管通","指挥调度")</f>
      </c>
      <c r="G125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25" s="3" t="str">
        <v>古城南门</v>
      </c>
      <c r="I125" s="3" t="str">
        <v>待调度</v>
      </c>
      <c r="J125" s="1">
        <v>45456.1375</v>
      </c>
      <c r="K125" s="2"/>
      <c r="L125" s="2"/>
      <c r="M125" s="2"/>
      <c r="N125" s="1">
        <f>MAX(J125:M125)</f>
      </c>
      <c r="O125" s="3" t="str">
        <v>八公山景区</v>
      </c>
    </row>
    <row r="126">
      <c r="A126" s="1">
        <v>44935.96041666667</v>
      </c>
      <c r="B126" s="3">
        <f>RANDBETWEEN(100000000000,999999999999)</f>
      </c>
      <c r="C126" s="3" t="str">
        <v>游客在故宫景区内遗失了手机，通过景区广播和工作人员的协助，最终成功找回。</v>
      </c>
      <c r="D126" s="3">
        <f>CHOOSE(RANDBETWEEN(1,6),"咨询","求助","指挥调度","投诉","建议","预警系统")</f>
      </c>
      <c r="E126" s="3">
        <f>CHOOSE(RANDBETWEEN(1,6),"医疗救助","设施设备","环境卫生","服务质量","纠纷","血族调查")</f>
      </c>
      <c r="F126" s="3">
        <f>CHOOSE(RANDBETWEEN(1,6),"电话热线","12345热线","12301热线","舆情平台","景管通","指挥调度")</f>
      </c>
      <c r="G126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26" s="3" t="str">
        <v>寿州</v>
      </c>
      <c r="I126" s="3" t="str">
        <v>待调度</v>
      </c>
      <c r="J126" s="1">
        <v>44935.96041666667</v>
      </c>
      <c r="K126" s="2"/>
      <c r="L126" s="2"/>
      <c r="M126" s="2"/>
      <c r="N126" s="1">
        <f>MAX(J126:M126)</f>
      </c>
      <c r="O126" s="3" t="str">
        <v>八公山景区</v>
      </c>
    </row>
    <row r="127">
      <c r="A127" s="1">
        <v>45090.049305555556</v>
      </c>
      <c r="B127" s="3">
        <f>RANDBETWEEN(100000000000,999999999999)</f>
      </c>
      <c r="C127" s="3" t="str">
        <v>游客的钱包被盗，景区派出所民警迅速介入调查，全力追捕嫌疑人。</v>
      </c>
      <c r="D127" s="3">
        <f>CHOOSE(RANDBETWEEN(1,6),"咨询","求助","指挥调度","投诉","建议","预警系统")</f>
      </c>
      <c r="E127" s="3">
        <f>CHOOSE(RANDBETWEEN(1,6),"医疗救助","设施设备","环境卫生","服务质量","纠纷","血族调查")</f>
      </c>
      <c r="F127" s="3">
        <f>CHOOSE(RANDBETWEEN(1,6),"电话热线","12345热线","12301热线","舆情平台","景管通","指挥调度")</f>
      </c>
      <c r="G127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27" s="3" t="str">
        <v>寿州</v>
      </c>
      <c r="I127" s="3" t="str">
        <v>待调度</v>
      </c>
      <c r="J127" s="1">
        <v>45090.049305555556</v>
      </c>
      <c r="K127" s="2"/>
      <c r="L127" s="2"/>
      <c r="M127" s="2"/>
      <c r="N127" s="1">
        <f>MAX(J127:M127)</f>
      </c>
      <c r="O127" s="3" t="str">
        <v>寿州全域</v>
      </c>
    </row>
    <row r="128">
      <c r="A128" s="1">
        <v>45171.60555555556</v>
      </c>
      <c r="B128" s="3">
        <f>RANDBETWEEN(100000000000,999999999999)</f>
      </c>
      <c r="C128" s="3" t="str">
        <v>两辆游客自驾车辆发生碰撞，造成几名游客受轻伤，景区交警和医护人员及时赶到处理。</v>
      </c>
      <c r="D128" s="3">
        <f>CHOOSE(RANDBETWEEN(1,6),"咨询","求助","指挥调度","投诉","建议","预警系统")</f>
      </c>
      <c r="E128" s="3">
        <f>CHOOSE(RANDBETWEEN(1,6),"医疗救助","设施设备","环境卫生","服务质量","纠纷","血族调查")</f>
      </c>
      <c r="F128" s="3">
        <f>CHOOSE(RANDBETWEEN(1,6),"电话热线","12345热线","12301热线","舆情平台","景管通","指挥调度")</f>
      </c>
      <c r="G128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28" s="3" t="str">
        <v>寿州</v>
      </c>
      <c r="I128" s="3" t="str">
        <v>处置中</v>
      </c>
      <c r="J128" s="1">
        <v>45171.60555555556</v>
      </c>
      <c r="K128" s="2">
        <v>45171.60902777778</v>
      </c>
      <c r="L128" s="2"/>
      <c r="M128" s="2"/>
      <c r="N128" s="1">
        <f>MAX(J128:M128)</f>
      </c>
      <c r="O128" s="3" t="str">
        <v>寿县古城</v>
      </c>
    </row>
    <row r="129">
      <c r="A129" s="1">
        <v>45178.675</v>
      </c>
      <c r="B129" s="3">
        <f>RANDBETWEEN(100000000000,999999999999)</f>
      </c>
      <c r="C129" s="3" t="str">
        <v>两辆游客自驾车辆发生碰撞，造成几名游客受轻伤，景区交警和医护人员及时赶到处理。</v>
      </c>
      <c r="D129" s="3">
        <f>CHOOSE(RANDBETWEEN(1,6),"咨询","求助","指挥调度","投诉","建议","预警系统")</f>
      </c>
      <c r="E129" s="3">
        <f>CHOOSE(RANDBETWEEN(1,6),"医疗救助","设施设备","环境卫生","服务质量","纠纷","血族调查")</f>
      </c>
      <c r="F129" s="3">
        <f>CHOOSE(RANDBETWEEN(1,6),"电话热线","12345热线","12301热线","舆情平台","景管通","指挥调度")</f>
      </c>
      <c r="G129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29" s="3" t="str">
        <v>寿州</v>
      </c>
      <c r="I129" s="3" t="str">
        <v>处置中</v>
      </c>
      <c r="J129" s="1">
        <v>45178.675</v>
      </c>
      <c r="K129" s="2">
        <v>45178.67847222222</v>
      </c>
      <c r="L129" s="2"/>
      <c r="M129" s="2"/>
      <c r="N129" s="1">
        <f>MAX(J129:M129)</f>
      </c>
      <c r="O129" s="3" t="str">
        <v>八公山景区</v>
      </c>
    </row>
    <row r="130">
      <c r="A130" s="1">
        <v>45258.663194444445</v>
      </c>
      <c r="B130" s="3">
        <f>RANDBETWEEN(100000000000,999999999999)</f>
      </c>
      <c r="C130" s="3" t="str">
        <v>游客的钱包被盗，景区派出所民警迅速介入调查，全力追捕嫌疑人。</v>
      </c>
      <c r="D130" s="3">
        <f>CHOOSE(RANDBETWEEN(1,6),"咨询","求助","指挥调度","投诉","建议","预警系统")</f>
      </c>
      <c r="E130" s="3">
        <f>CHOOSE(RANDBETWEEN(1,6),"医疗救助","设施设备","环境卫生","服务质量","纠纷","血族调查")</f>
      </c>
      <c r="F130" s="3">
        <f>CHOOSE(RANDBETWEEN(1,6),"电话热线","12345热线","12301热线","舆情平台","景管通","指挥调度")</f>
      </c>
      <c r="G130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30" s="3" t="str">
        <v>寿县大寺巷</v>
      </c>
      <c r="I130" s="3" t="str">
        <v>处置中</v>
      </c>
      <c r="J130" s="1">
        <v>45258.663194444445</v>
      </c>
      <c r="K130" s="2">
        <v>45258.666666666664</v>
      </c>
      <c r="L130" s="2"/>
      <c r="M130" s="2"/>
      <c r="N130" s="1">
        <f>MAX(J130:M130)</f>
      </c>
      <c r="O130" s="3" t="str">
        <v>寿州全域</v>
      </c>
    </row>
    <row r="131">
      <c r="A131" s="1">
        <v>45378.54722222222</v>
      </c>
      <c r="B131" s="3">
        <f>RANDBETWEEN(100000000000,999999999999)</f>
      </c>
      <c r="C131" s="3" t="str">
        <v>游客在游览过程中不慎滑倒受伤，景区医务人员迅速赶到现场进行救治。</v>
      </c>
      <c r="D131" s="3">
        <f>CHOOSE(RANDBETWEEN(1,6),"咨询","求助","指挥调度","投诉","建议","预警系统")</f>
      </c>
      <c r="E131" s="3">
        <f>CHOOSE(RANDBETWEEN(1,6),"医疗救助","设施设备","环境卫生","服务质量","纠纷","血族调查")</f>
      </c>
      <c r="F131" s="3">
        <f>CHOOSE(RANDBETWEEN(1,6),"电话热线","12345热线","12301热线","舆情平台","景管通","指挥调度")</f>
      </c>
      <c r="G131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31" s="3" t="str">
        <v>古城南门</v>
      </c>
      <c r="I131" s="3" t="str">
        <v>处置中</v>
      </c>
      <c r="J131" s="1">
        <v>45378.54722222222</v>
      </c>
      <c r="K131" s="2">
        <v>45378.55069444444</v>
      </c>
      <c r="L131" s="2"/>
      <c r="M131" s="2"/>
      <c r="N131" s="1">
        <f>MAX(J131:M131)</f>
      </c>
      <c r="O131" s="3" t="str">
        <v>八公山景区</v>
      </c>
    </row>
    <row r="132">
      <c r="A132" s="1">
        <v>45015.82986111111</v>
      </c>
      <c r="B132" s="3">
        <f>RANDBETWEEN(100000000000,999999999999)</f>
      </c>
      <c r="C132" s="3" t="str">
        <v>两名游客因排队问题发生争执，景区民警及时赶到现场调解，避免事态升级。</v>
      </c>
      <c r="D132" s="3">
        <f>CHOOSE(RANDBETWEEN(1,6),"咨询","求助","指挥调度","投诉","建议","预警系统")</f>
      </c>
      <c r="E132" s="3">
        <f>CHOOSE(RANDBETWEEN(1,6),"医疗救助","设施设备","环境卫生","服务质量","纠纷","血族调查")</f>
      </c>
      <c r="F132" s="3">
        <f>CHOOSE(RANDBETWEEN(1,6),"电话热线","12345热线","12301热线","舆情平台","景管通","指挥调度")</f>
      </c>
      <c r="G132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32" s="3" t="str">
        <v>寿州</v>
      </c>
      <c r="I132" s="3" t="str">
        <v>处置中</v>
      </c>
      <c r="J132" s="1">
        <v>45015.82986111111</v>
      </c>
      <c r="K132" s="2">
        <v>45015.833333333336</v>
      </c>
      <c r="L132" s="2"/>
      <c r="M132" s="2"/>
      <c r="N132" s="1">
        <f>MAX(J132:M132)</f>
      </c>
      <c r="O132" s="3" t="str">
        <v>寿州全域</v>
      </c>
    </row>
    <row r="133">
      <c r="A133" s="1">
        <v>44985.49930555555</v>
      </c>
      <c r="B133" s="3">
        <f>RANDBETWEEN(100000000000,999999999999)</f>
      </c>
      <c r="C133" s="3" t="str">
        <v>儿童不慎与家人走散，景区工作人员和民警迅速行动，最终帮助儿童找到家人。</v>
      </c>
      <c r="D133" s="3">
        <f>CHOOSE(RANDBETWEEN(1,6),"咨询","求助","指挥调度","投诉","建议","预警系统")</f>
      </c>
      <c r="E133" s="3">
        <f>CHOOSE(RANDBETWEEN(1,6),"医疗救助","设施设备","环境卫生","服务质量","纠纷","血族调查")</f>
      </c>
      <c r="F133" s="3">
        <f>CHOOSE(RANDBETWEEN(1,6),"电话热线","12345热线","12301热线","舆情平台","景管通","指挥调度")</f>
      </c>
      <c r="G133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33" s="3" t="str">
        <v>寿州</v>
      </c>
      <c r="I133" s="3" t="str">
        <v>处置中</v>
      </c>
      <c r="J133" s="1">
        <v>44985.49930555555</v>
      </c>
      <c r="K133" s="2">
        <v>44985.50277777778</v>
      </c>
      <c r="L133" s="2"/>
      <c r="M133" s="2"/>
      <c r="N133" s="1">
        <f>MAX(J133:M133)</f>
      </c>
      <c r="O133" s="3" t="str">
        <v>寿县古城</v>
      </c>
    </row>
    <row r="134">
      <c r="A134" s="1">
        <v>45116.35902777778</v>
      </c>
      <c r="B134" s="3">
        <f>RANDBETWEEN(100000000000,999999999999)</f>
      </c>
      <c r="C134" s="3" t="str">
        <v>游客突发心脏病，景区医疗点和120急救人员迅速赶到现场，将游客送往山下医院。</v>
      </c>
      <c r="D134" s="3">
        <f>CHOOSE(RANDBETWEEN(1,6),"咨询","求助","指挥调度","投诉","建议","预警系统")</f>
      </c>
      <c r="E134" s="3">
        <f>CHOOSE(RANDBETWEEN(1,6),"医疗救助","设施设备","环境卫生","服务质量","纠纷","血族调查")</f>
      </c>
      <c r="F134" s="3">
        <f>CHOOSE(RANDBETWEEN(1,6),"电话热线","12345热线","12301热线","舆情平台","景管通","指挥调度")</f>
      </c>
      <c r="G134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34" s="3" t="str">
        <v>寿县大寺巷</v>
      </c>
      <c r="I134" s="3" t="str">
        <v>处置中</v>
      </c>
      <c r="J134" s="1">
        <v>45116.35902777778</v>
      </c>
      <c r="K134" s="2">
        <v>45116.3625</v>
      </c>
      <c r="L134" s="2"/>
      <c r="M134" s="2"/>
      <c r="N134" s="1">
        <f>MAX(J134:M134)</f>
      </c>
      <c r="O134" s="3" t="str">
        <v>八公山景区</v>
      </c>
    </row>
    <row r="135">
      <c r="A135" s="1">
        <v>45393.01527777778</v>
      </c>
      <c r="B135" s="3">
        <f>RANDBETWEEN(100000000000,999999999999)</f>
      </c>
      <c r="C135" s="3" t="str">
        <v>遭遇暴雨袭击，景区工作人员迅速启动应急预案，协助游客安全撤离，确保无人员伤亡。</v>
      </c>
      <c r="D135" s="3">
        <f>CHOOSE(RANDBETWEEN(1,6),"咨询","求助","指挥调度","投诉","建议","预警系统")</f>
      </c>
      <c r="E135" s="3">
        <f>CHOOSE(RANDBETWEEN(1,6),"医疗救助","设施设备","环境卫生","服务质量","纠纷","血族调查")</f>
      </c>
      <c r="F135" s="3">
        <f>CHOOSE(RANDBETWEEN(1,6),"电话热线","12345热线","12301热线","舆情平台","景管通","指挥调度")</f>
      </c>
      <c r="G135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35" s="3" t="str">
        <v>古城南门</v>
      </c>
      <c r="I135" s="3" t="str">
        <v>处置中</v>
      </c>
      <c r="J135" s="1">
        <v>45393.01527777778</v>
      </c>
      <c r="K135" s="2">
        <v>45393.01875</v>
      </c>
      <c r="L135" s="2"/>
      <c r="M135" s="2"/>
      <c r="N135" s="1">
        <f>MAX(J135:M135)</f>
      </c>
      <c r="O135" s="3" t="str">
        <v>寿州全域</v>
      </c>
    </row>
    <row r="136">
      <c r="A136" s="1">
        <v>44949.45208333333</v>
      </c>
      <c r="B136" s="3">
        <f>RANDBETWEEN(100000000000,999999999999)</f>
      </c>
      <c r="C136" s="3" t="str">
        <v>突发山火，景区消防队和当地消防部门迅速展开扑救，最终成功控制火势。</v>
      </c>
      <c r="D136" s="3">
        <f>CHOOSE(RANDBETWEEN(1,6),"咨询","求助","指挥调度","投诉","建议","预警系统")</f>
      </c>
      <c r="E136" s="3">
        <f>CHOOSE(RANDBETWEEN(1,6),"医疗救助","设施设备","环境卫生","服务质量","纠纷","血族调查")</f>
      </c>
      <c r="F136" s="3">
        <f>CHOOSE(RANDBETWEEN(1,6),"电话热线","12345热线","12301热线","舆情平台","景管通","指挥调度")</f>
      </c>
      <c r="G136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36" s="3" t="str">
        <v>寿县大寺巷</v>
      </c>
      <c r="I136" s="3" t="str">
        <v>处置中</v>
      </c>
      <c r="J136" s="1">
        <v>44949.45208333333</v>
      </c>
      <c r="K136" s="2">
        <v>44949.455555555556</v>
      </c>
      <c r="L136" s="2"/>
      <c r="M136" s="2"/>
      <c r="N136" s="1">
        <f>MAX(J136:M136)</f>
      </c>
      <c r="O136" s="3" t="str">
        <v>寿县古城</v>
      </c>
    </row>
    <row r="137">
      <c r="A137" s="1">
        <v>45434.76458333333</v>
      </c>
      <c r="B137" s="3">
        <f>RANDBETWEEN(100000000000,999999999999)</f>
      </c>
      <c r="C137" s="3" t="str">
        <v>两名游客因排队问题发生争执，景区民警及时赶到现场调解，避免事态升级。</v>
      </c>
      <c r="D137" s="3">
        <f>CHOOSE(RANDBETWEEN(1,6),"咨询","求助","指挥调度","投诉","建议","预警系统")</f>
      </c>
      <c r="E137" s="3">
        <f>CHOOSE(RANDBETWEEN(1,6),"医疗救助","设施设备","环境卫生","服务质量","纠纷","血族调查")</f>
      </c>
      <c r="F137" s="3">
        <f>CHOOSE(RANDBETWEEN(1,6),"电话热线","12345热线","12301热线","舆情平台","景管通","指挥调度")</f>
      </c>
      <c r="G137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37" s="3" t="str">
        <v>古城南门</v>
      </c>
      <c r="I137" s="3" t="str">
        <v>处置中</v>
      </c>
      <c r="J137" s="1">
        <v>45434.76458333333</v>
      </c>
      <c r="K137" s="2">
        <v>45434.768055555556</v>
      </c>
      <c r="L137" s="2"/>
      <c r="M137" s="2"/>
      <c r="N137" s="1">
        <f>MAX(J137:M137)</f>
      </c>
      <c r="O137" s="3" t="str">
        <v>八公山景区</v>
      </c>
    </row>
    <row r="138">
      <c r="A138" s="1">
        <v>45183.498611111114</v>
      </c>
      <c r="B138" s="3">
        <f>RANDBETWEEN(100000000000,999999999999)</f>
      </c>
      <c r="C138" s="3" t="str">
        <v>游客突发心脏病，景区医疗点和120急救人员迅速赶到现场，将游客送往山下医院。</v>
      </c>
      <c r="D138" s="3">
        <f>CHOOSE(RANDBETWEEN(1,6),"咨询","求助","指挥调度","投诉","建议","预警系统")</f>
      </c>
      <c r="E138" s="3">
        <f>CHOOSE(RANDBETWEEN(1,6),"医疗救助","设施设备","环境卫生","服务质量","纠纷","血族调查")</f>
      </c>
      <c r="F138" s="3">
        <f>CHOOSE(RANDBETWEEN(1,6),"电话热线","12345热线","12301热线","舆情平台","景管通","指挥调度")</f>
      </c>
      <c r="G138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38" s="3" t="str">
        <v>寿县大寺巷</v>
      </c>
      <c r="I138" s="3" t="str">
        <v>处置中</v>
      </c>
      <c r="J138" s="1">
        <v>45183.498611111114</v>
      </c>
      <c r="K138" s="2">
        <v>45183.50208333333</v>
      </c>
      <c r="L138" s="2"/>
      <c r="M138" s="2"/>
      <c r="N138" s="1">
        <f>MAX(J138:M138)</f>
      </c>
      <c r="O138" s="3" t="str">
        <v>寿州全域</v>
      </c>
    </row>
    <row r="139">
      <c r="A139" s="1">
        <v>45016.97777777778</v>
      </c>
      <c r="B139" s="3">
        <f>RANDBETWEEN(100000000000,999999999999)</f>
      </c>
      <c r="C139" s="3" t="str">
        <v>游客在游览过程中不慎滑倒受伤，景区医务人员迅速赶到现场进行救治。</v>
      </c>
      <c r="D139" s="3">
        <f>CHOOSE(RANDBETWEEN(1,6),"咨询","求助","指挥调度","投诉","建议","预警系统")</f>
      </c>
      <c r="E139" s="3">
        <f>CHOOSE(RANDBETWEEN(1,6),"医疗救助","设施设备","环境卫生","服务质量","纠纷","血族调查")</f>
      </c>
      <c r="F139" s="3">
        <f>CHOOSE(RANDBETWEEN(1,6),"电话热线","12345热线","12301热线","舆情平台","景管通","指挥调度")</f>
      </c>
      <c r="G139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39" s="3" t="str">
        <v>古城南门</v>
      </c>
      <c r="I139" s="3" t="str">
        <v>处置中</v>
      </c>
      <c r="J139" s="1">
        <v>45016.97777777778</v>
      </c>
      <c r="K139" s="2">
        <v>45016.98125</v>
      </c>
      <c r="L139" s="2"/>
      <c r="M139" s="2"/>
      <c r="N139" s="1">
        <f>MAX(J139:M139)</f>
      </c>
      <c r="O139" s="3" t="str">
        <v>寿县古城</v>
      </c>
    </row>
    <row r="140">
      <c r="A140" s="1">
        <v>45433.79375</v>
      </c>
      <c r="B140" s="3">
        <f>RANDBETWEEN(100000000000,999999999999)</f>
      </c>
      <c r="C140" s="3" t="str">
        <v>游客突发心脏病，景区医疗点和120急救人员迅速赶到现场，将游客送往山下医院。</v>
      </c>
      <c r="D140" s="3">
        <f>CHOOSE(RANDBETWEEN(1,6),"咨询","求助","指挥调度","投诉","建议","预警系统")</f>
      </c>
      <c r="E140" s="3">
        <f>CHOOSE(RANDBETWEEN(1,6),"医疗救助","设施设备","环境卫生","服务质量","纠纷","血族调查")</f>
      </c>
      <c r="F140" s="3">
        <f>CHOOSE(RANDBETWEEN(1,6),"电话热线","12345热线","12301热线","舆情平台","景管通","指挥调度")</f>
      </c>
      <c r="G140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40" s="3" t="str">
        <v>寿州</v>
      </c>
      <c r="I140" s="3" t="str">
        <v>处置中</v>
      </c>
      <c r="J140" s="1">
        <v>45433.79375</v>
      </c>
      <c r="K140" s="2">
        <v>45433.79722222222</v>
      </c>
      <c r="L140" s="2"/>
      <c r="M140" s="2"/>
      <c r="N140" s="1">
        <f>MAX(J140:M140)</f>
      </c>
      <c r="O140" s="3" t="str">
        <v>八公山景区</v>
      </c>
    </row>
    <row r="141">
      <c r="A141" s="1">
        <v>45229.93402777778</v>
      </c>
      <c r="B141" s="3">
        <f>RANDBETWEEN(100000000000,999999999999)</f>
      </c>
      <c r="C141" s="3" t="str">
        <v>儿童不慎与家人走散，景区工作人员和民警迅速行动，最终帮助儿童找到家人。</v>
      </c>
      <c r="D141" s="3">
        <f>CHOOSE(RANDBETWEEN(1,6),"咨询","求助","指挥调度","投诉","建议","预警系统")</f>
      </c>
      <c r="E141" s="3">
        <f>CHOOSE(RANDBETWEEN(1,6),"医疗救助","设施设备","环境卫生","服务质量","纠纷","血族调查")</f>
      </c>
      <c r="F141" s="3">
        <f>CHOOSE(RANDBETWEEN(1,6),"电话热线","12345热线","12301热线","舆情平台","景管通","指挥调度")</f>
      </c>
      <c r="G141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41" s="3" t="str">
        <v>寿县大寺巷</v>
      </c>
      <c r="I141" s="3" t="str">
        <v>处置中</v>
      </c>
      <c r="J141" s="1">
        <v>45229.93402777778</v>
      </c>
      <c r="K141" s="2">
        <v>45229.9375</v>
      </c>
      <c r="L141" s="2"/>
      <c r="M141" s="2"/>
      <c r="N141" s="1">
        <f>MAX(J141:M141)</f>
      </c>
      <c r="O141" s="3" t="str">
        <v>寿县古城</v>
      </c>
    </row>
    <row r="142">
      <c r="A142" s="1">
        <v>45036.39513888889</v>
      </c>
      <c r="B142" s="3">
        <f>RANDBETWEEN(100000000000,999999999999)</f>
      </c>
      <c r="C142" s="3" t="str">
        <v>两辆游客自驾车辆发生碰撞，造成几名游客受轻伤，景区交警和医护人员及时赶到处理。</v>
      </c>
      <c r="D142" s="3">
        <f>CHOOSE(RANDBETWEEN(1,6),"咨询","求助","指挥调度","投诉","建议","预警系统")</f>
      </c>
      <c r="E142" s="3">
        <f>CHOOSE(RANDBETWEEN(1,6),"医疗救助","设施设备","环境卫生","服务质量","纠纷","血族调查")</f>
      </c>
      <c r="F142" s="3">
        <f>CHOOSE(RANDBETWEEN(1,6),"电话热线","12345热线","12301热线","舆情平台","景管通","指挥调度")</f>
      </c>
      <c r="G142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42" s="3" t="str">
        <v>古城南门</v>
      </c>
      <c r="I142" s="3" t="str">
        <v>已处置</v>
      </c>
      <c r="J142" s="1">
        <v>45036.39513888889</v>
      </c>
      <c r="K142" s="2">
        <v>45036.39861111111</v>
      </c>
      <c r="L142" s="2">
        <v>45036.419444444444</v>
      </c>
      <c r="M142" s="2"/>
      <c r="N142" s="1">
        <f>MAX(J142:M142)</f>
      </c>
      <c r="O142" s="3" t="str">
        <v>八公山景区</v>
      </c>
    </row>
    <row r="143">
      <c r="A143" s="1">
        <v>44972.58125</v>
      </c>
      <c r="B143" s="3">
        <f>RANDBETWEEN(100000000000,999999999999)</f>
      </c>
      <c r="C143" s="3" t="str">
        <v>两辆游客自驾车辆发生碰撞，造成几名游客受轻伤，景区交警和医护人员及时赶到处理。</v>
      </c>
      <c r="D143" s="3">
        <f>CHOOSE(RANDBETWEEN(1,6),"咨询","求助","指挥调度","投诉","建议","预警系统")</f>
      </c>
      <c r="E143" s="3">
        <f>CHOOSE(RANDBETWEEN(1,6),"医疗救助","设施设备","环境卫生","服务质量","纠纷","血族调查")</f>
      </c>
      <c r="F143" s="3">
        <f>CHOOSE(RANDBETWEEN(1,6),"电话热线","12345热线","12301热线","舆情平台","景管通","指挥调度")</f>
      </c>
      <c r="G143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43" s="3" t="str">
        <v>古城东门</v>
      </c>
      <c r="I143" s="3" t="str">
        <v>已办结</v>
      </c>
      <c r="J143" s="1">
        <v>44972.58125</v>
      </c>
      <c r="K143" s="2">
        <v>44972.58472222222</v>
      </c>
      <c r="L143" s="2">
        <v>44972.60555555556</v>
      </c>
      <c r="M143" s="2">
        <v>44972.626388888886</v>
      </c>
      <c r="N143" s="1">
        <f>MAX(J143:M143)</f>
      </c>
      <c r="O143" s="3" t="str">
        <v>八公山景区</v>
      </c>
    </row>
    <row r="144">
      <c r="A144" s="1">
        <v>45179.70486111111</v>
      </c>
      <c r="B144" s="3">
        <f>RANDBETWEEN(100000000000,999999999999)</f>
      </c>
      <c r="C144" s="3" t="str">
        <v>游客在故宫景区内遗失了手机，通过景区广播和工作人员的协助，最终成功找回。</v>
      </c>
      <c r="D144" s="3">
        <f>CHOOSE(RANDBETWEEN(1,6),"咨询","求助","指挥调度","投诉","建议","预警系统")</f>
      </c>
      <c r="E144" s="3">
        <f>CHOOSE(RANDBETWEEN(1,6),"医疗救助","设施设备","环境卫生","服务质量","纠纷","血族调查")</f>
      </c>
      <c r="F144" s="3">
        <f>CHOOSE(RANDBETWEEN(1,6),"电话热线","12345热线","12301热线","舆情平台","景管通","指挥调度")</f>
      </c>
      <c r="G144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44" s="3" t="str">
        <v>寿县大寺巷</v>
      </c>
      <c r="I144" s="3" t="str">
        <v>已办结</v>
      </c>
      <c r="J144" s="1">
        <v>45179.70486111111</v>
      </c>
      <c r="K144" s="2">
        <v>45179.708333333336</v>
      </c>
      <c r="L144" s="2">
        <v>45179.729166666664</v>
      </c>
      <c r="M144" s="2">
        <v>45179.75</v>
      </c>
      <c r="N144" s="1">
        <f>MAX(J144:M144)</f>
      </c>
      <c r="O144" s="3" t="str">
        <v>寿州全域</v>
      </c>
    </row>
    <row r="145">
      <c r="A145" s="1">
        <v>45338.06180555555</v>
      </c>
      <c r="B145" s="3">
        <f>RANDBETWEEN(100000000000,999999999999)</f>
      </c>
      <c r="C145" s="3" t="str">
        <v>游客试图违规攀爬禁止区域，景区工作人员及时发现并劝返，对游客进行安全教育。</v>
      </c>
      <c r="D145" s="3">
        <f>CHOOSE(RANDBETWEEN(1,6),"咨询","求助","指挥调度","投诉","建议","预警系统")</f>
      </c>
      <c r="E145" s="3">
        <f>CHOOSE(RANDBETWEEN(1,6),"医疗救助","设施设备","环境卫生","服务质量","纠纷","血族调查")</f>
      </c>
      <c r="F145" s="3">
        <f>CHOOSE(RANDBETWEEN(1,6),"电话热线","12345热线","12301热线","舆情平台","景管通","指挥调度")</f>
      </c>
      <c r="G145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45" s="3" t="str">
        <v>古城南门</v>
      </c>
      <c r="I145" s="3" t="str">
        <v>已办结</v>
      </c>
      <c r="J145" s="1">
        <v>45338.06180555555</v>
      </c>
      <c r="K145" s="2">
        <v>45338.06527777778</v>
      </c>
      <c r="L145" s="2">
        <v>45338.08611111111</v>
      </c>
      <c r="M145" s="2">
        <v>45338.106944444444</v>
      </c>
      <c r="N145" s="1">
        <f>MAX(J145:M145)</f>
      </c>
      <c r="O145" s="3" t="str">
        <v>八公山景区</v>
      </c>
    </row>
    <row r="146">
      <c r="A146" s="1">
        <v>44935.36597222222</v>
      </c>
      <c r="B146" s="3">
        <f>RANDBETWEEN(100000000000,999999999999)</f>
      </c>
      <c r="C146" s="3" t="str">
        <v>游客试图违规攀爬禁止区域，景区工作人员及时发现并劝返，对游客进行安全教育。</v>
      </c>
      <c r="D146" s="3">
        <f>CHOOSE(RANDBETWEEN(1,6),"咨询","求助","指挥调度","投诉","建议","预警系统")</f>
      </c>
      <c r="E146" s="3">
        <f>CHOOSE(RANDBETWEEN(1,6),"医疗救助","设施设备","环境卫生","服务质量","纠纷","血族调查")</f>
      </c>
      <c r="F146" s="3">
        <f>CHOOSE(RANDBETWEEN(1,6),"电话热线","12345热线","12301热线","舆情平台","景管通","指挥调度")</f>
      </c>
      <c r="G146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46" s="3" t="str">
        <v>寿县大寺巷</v>
      </c>
      <c r="I146" s="3" t="str">
        <v>已办结</v>
      </c>
      <c r="J146" s="1">
        <v>44935.36597222222</v>
      </c>
      <c r="K146" s="2">
        <v>44935.36944444444</v>
      </c>
      <c r="L146" s="2">
        <v>44935.39027777778</v>
      </c>
      <c r="M146" s="2">
        <v>44935.41111111111</v>
      </c>
      <c r="N146" s="1">
        <f>MAX(J146:M146)</f>
      </c>
      <c r="O146" s="3" t="str">
        <v>寿州全域</v>
      </c>
    </row>
    <row r="147">
      <c r="A147" s="1">
        <v>45307.834027777775</v>
      </c>
      <c r="B147" s="3">
        <f>RANDBETWEEN(100000000000,999999999999)</f>
      </c>
      <c r="C147" s="3" t="str">
        <v>游客试图违规攀爬禁止区域，景区工作人员及时发现并劝返，对游客进行安全教育。</v>
      </c>
      <c r="D147" s="3">
        <f>CHOOSE(RANDBETWEEN(1,6),"咨询","求助","指挥调度","投诉","建议","预警系统")</f>
      </c>
      <c r="E147" s="3">
        <f>CHOOSE(RANDBETWEEN(1,6),"医疗救助","设施设备","环境卫生","服务质量","纠纷","血族调查")</f>
      </c>
      <c r="F147" s="3">
        <f>CHOOSE(RANDBETWEEN(1,6),"电话热线","12345热线","12301热线","舆情平台","景管通","指挥调度")</f>
      </c>
      <c r="G147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47" s="3" t="str">
        <v>古城南门</v>
      </c>
      <c r="I147" s="3" t="str">
        <v>已办结</v>
      </c>
      <c r="J147" s="1">
        <v>45307.834027777775</v>
      </c>
      <c r="K147" s="2">
        <v>45307.8375</v>
      </c>
      <c r="L147" s="2">
        <v>45307.85833333333</v>
      </c>
      <c r="M147" s="2">
        <v>45307.879166666666</v>
      </c>
      <c r="N147" s="1">
        <f>MAX(J147:M147)</f>
      </c>
      <c r="O147" s="3" t="str">
        <v>寿县古城</v>
      </c>
    </row>
    <row r="148">
      <c r="A148" s="1">
        <v>44942.24930555555</v>
      </c>
      <c r="B148" s="3">
        <f>RANDBETWEEN(100000000000,999999999999)</f>
      </c>
      <c r="C148" s="3" t="str">
        <v>游客在游览过程中不慎滑倒受伤，景区医务人员迅速赶到现场进行救治。</v>
      </c>
      <c r="D148" s="3">
        <f>CHOOSE(RANDBETWEEN(1,6),"咨询","求助","指挥调度","投诉","建议","预警系统")</f>
      </c>
      <c r="E148" s="3">
        <f>CHOOSE(RANDBETWEEN(1,6),"医疗救助","设施设备","环境卫生","服务质量","纠纷","血族调查")</f>
      </c>
      <c r="F148" s="3">
        <f>CHOOSE(RANDBETWEEN(1,6),"电话热线","12345热线","12301热线","舆情平台","景管通","指挥调度")</f>
      </c>
      <c r="G148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48" s="3" t="str">
        <v>寿县大寺巷</v>
      </c>
      <c r="I148" s="3" t="str">
        <v>已办结</v>
      </c>
      <c r="J148" s="1">
        <v>44942.24930555555</v>
      </c>
      <c r="K148" s="2">
        <v>44942.25277777778</v>
      </c>
      <c r="L148" s="2">
        <v>44942.27361111111</v>
      </c>
      <c r="M148" s="2">
        <v>44942.294444444444</v>
      </c>
      <c r="N148" s="1">
        <f>MAX(J148:M148)</f>
      </c>
      <c r="O148" s="3" t="str">
        <v>八公山景区</v>
      </c>
    </row>
    <row r="149">
      <c r="A149" s="1">
        <v>45407.15069444444</v>
      </c>
      <c r="B149" s="3">
        <f>RANDBETWEEN(100000000000,999999999999)</f>
      </c>
      <c r="C149" s="3" t="str">
        <v>游客的钱包被盗，景区派出所民警迅速介入调查，全力追捕嫌疑人。</v>
      </c>
      <c r="D149" s="3">
        <f>CHOOSE(RANDBETWEEN(1,6),"咨询","求助","指挥调度","投诉","建议","预警系统")</f>
      </c>
      <c r="E149" s="3">
        <f>CHOOSE(RANDBETWEEN(1,6),"医疗救助","设施设备","环境卫生","服务质量","纠纷","血族调查")</f>
      </c>
      <c r="F149" s="3">
        <f>CHOOSE(RANDBETWEEN(1,6),"电话热线","12345热线","12301热线","舆情平台","景管通","指挥调度")</f>
      </c>
      <c r="G149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49" s="3" t="str">
        <v>古城南门</v>
      </c>
      <c r="I149" s="3" t="str">
        <v>已办结</v>
      </c>
      <c r="J149" s="1">
        <v>45407.15069444444</v>
      </c>
      <c r="K149" s="2">
        <v>45407.15416666667</v>
      </c>
      <c r="L149" s="2">
        <v>45407.175</v>
      </c>
      <c r="M149" s="2">
        <v>45407.19583333333</v>
      </c>
      <c r="N149" s="1">
        <f>MAX(J149:M149)</f>
      </c>
      <c r="O149" s="3" t="str">
        <v>寿州全域</v>
      </c>
    </row>
    <row r="150">
      <c r="A150" s="1">
        <v>44969.50763888889</v>
      </c>
      <c r="B150" s="3">
        <f>RANDBETWEEN(100000000000,999999999999)</f>
      </c>
      <c r="C150" s="3" t="str">
        <v>游客试图违规攀爬禁止区域，景区工作人员及时发现并劝返，对游客进行安全教育。</v>
      </c>
      <c r="D150" s="3">
        <f>CHOOSE(RANDBETWEEN(1,6),"咨询","求助","指挥调度","投诉","建议","预警系统")</f>
      </c>
      <c r="E150" s="3">
        <f>CHOOSE(RANDBETWEEN(1,6),"医疗救助","设施设备","环境卫生","服务质量","纠纷","血族调查")</f>
      </c>
      <c r="F150" s="3">
        <f>CHOOSE(RANDBETWEEN(1,6),"电话热线","12345热线","12301热线","舆情平台","景管通","指挥调度")</f>
      </c>
      <c r="G150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50" s="3" t="str">
        <v>古城东门</v>
      </c>
      <c r="I150" s="3" t="str">
        <v>已办结</v>
      </c>
      <c r="J150" s="1">
        <v>44969.50763888889</v>
      </c>
      <c r="K150" s="2">
        <v>44969.51111111111</v>
      </c>
      <c r="L150" s="2">
        <v>44969.53194444445</v>
      </c>
      <c r="M150" s="2">
        <v>44969.552777777775</v>
      </c>
      <c r="N150" s="1">
        <f>MAX(J150:M150)</f>
      </c>
      <c r="O150" s="3" t="str">
        <v>寿县古城</v>
      </c>
    </row>
    <row r="151">
      <c r="A151" s="1">
        <v>45146.60277777778</v>
      </c>
      <c r="B151" s="3">
        <f>RANDBETWEEN(100000000000,999999999999)</f>
      </c>
      <c r="C151" s="3" t="str">
        <v>两名游客因排队问题发生争执，景区民警及时赶到现场调解，避免事态升级。</v>
      </c>
      <c r="D151" s="3">
        <f>CHOOSE(RANDBETWEEN(1,6),"咨询","求助","指挥调度","投诉","建议","预警系统")</f>
      </c>
      <c r="E151" s="3">
        <f>CHOOSE(RANDBETWEEN(1,6),"医疗救助","设施设备","环境卫生","服务质量","纠纷","血族调查")</f>
      </c>
      <c r="F151" s="3">
        <f>CHOOSE(RANDBETWEEN(1,6),"电话热线","12345热线","12301热线","舆情平台","景管通","指挥调度")</f>
      </c>
      <c r="G151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51" s="3" t="str">
        <v>古城东门</v>
      </c>
      <c r="I151" s="3" t="str">
        <v>已处置</v>
      </c>
      <c r="J151" s="1">
        <v>45146.60277777778</v>
      </c>
      <c r="K151" s="2">
        <v>45146.60625</v>
      </c>
      <c r="L151" s="2">
        <v>45146.62708333333</v>
      </c>
      <c r="M151" s="2"/>
      <c r="N151" s="1">
        <f>MAX(J151:M151)</f>
      </c>
      <c r="O151" s="3" t="str">
        <v>八公山景区</v>
      </c>
    </row>
    <row r="152">
      <c r="A152" s="1">
        <v>45290.342361111114</v>
      </c>
      <c r="B152" s="3">
        <f>RANDBETWEEN(100000000000,999999999999)</f>
      </c>
      <c r="C152" s="3" t="str">
        <v>儿童不慎与家人走散，景区工作人员和民警迅速行动，最终帮助儿童找到家人。</v>
      </c>
      <c r="D152" s="3">
        <f>CHOOSE(RANDBETWEEN(1,6),"咨询","求助","指挥调度","投诉","建议","预警系统")</f>
      </c>
      <c r="E152" s="3">
        <f>CHOOSE(RANDBETWEEN(1,6),"医疗救助","设施设备","环境卫生","服务质量","纠纷","血族调查")</f>
      </c>
      <c r="F152" s="3">
        <f>CHOOSE(RANDBETWEEN(1,6),"电话热线","12345热线","12301热线","舆情平台","景管通","指挥调度")</f>
      </c>
      <c r="G152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52" s="3" t="str">
        <v>古城东门</v>
      </c>
      <c r="I152" s="3" t="str">
        <v>已处置</v>
      </c>
      <c r="J152" s="1">
        <v>45290.342361111114</v>
      </c>
      <c r="K152" s="2">
        <v>45290.34583333333</v>
      </c>
      <c r="L152" s="2">
        <v>45290.36666666667</v>
      </c>
      <c r="M152" s="2"/>
      <c r="N152" s="1">
        <f>MAX(J152:M152)</f>
      </c>
      <c r="O152" s="3" t="str">
        <v>八公山景区</v>
      </c>
    </row>
    <row r="153">
      <c r="A153" s="1">
        <v>45019.57777777778</v>
      </c>
      <c r="B153" s="3">
        <f>RANDBETWEEN(100000000000,999999999999)</f>
      </c>
      <c r="C153" s="3" t="str">
        <v>两名游客因排队问题发生争执，景区民警及时赶到现场调解，避免事态升级。</v>
      </c>
      <c r="D153" s="3">
        <f>CHOOSE(RANDBETWEEN(1,6),"咨询","求助","指挥调度","投诉","建议","预警系统")</f>
      </c>
      <c r="E153" s="3">
        <f>CHOOSE(RANDBETWEEN(1,6),"医疗救助","设施设备","环境卫生","服务质量","纠纷","血族调查")</f>
      </c>
      <c r="F153" s="3">
        <f>CHOOSE(RANDBETWEEN(1,6),"电话热线","12345热线","12301热线","舆情平台","景管通","指挥调度")</f>
      </c>
      <c r="G153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53" s="3" t="str">
        <v>寿县大寺巷</v>
      </c>
      <c r="I153" s="3" t="str">
        <v>已处置</v>
      </c>
      <c r="J153" s="1">
        <v>45019.57777777778</v>
      </c>
      <c r="K153" s="2">
        <v>45019.58125</v>
      </c>
      <c r="L153" s="2">
        <v>45019.60208333333</v>
      </c>
      <c r="M153" s="2"/>
      <c r="N153" s="1">
        <f>MAX(J153:M153)</f>
      </c>
      <c r="O153" s="3" t="str">
        <v>寿州全域</v>
      </c>
    </row>
    <row r="154">
      <c r="A154" s="1">
        <v>45335.14236111111</v>
      </c>
      <c r="B154" s="3">
        <f>RANDBETWEEN(100000000000,999999999999)</f>
      </c>
      <c r="C154" s="3" t="str">
        <v>游客的钱包被盗，景区派出所民警迅速介入调查，全力追捕嫌疑人。</v>
      </c>
      <c r="D154" s="3">
        <f>CHOOSE(RANDBETWEEN(1,6),"咨询","求助","指挥调度","投诉","建议","预警系统")</f>
      </c>
      <c r="E154" s="3">
        <f>CHOOSE(RANDBETWEEN(1,6),"医疗救助","设施设备","环境卫生","服务质量","纠纷","血族调查")</f>
      </c>
      <c r="F154" s="3">
        <f>CHOOSE(RANDBETWEEN(1,6),"电话热线","12345热线","12301热线","舆情平台","景管通","指挥调度")</f>
      </c>
      <c r="G154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54" s="3" t="str">
        <v>古城南门</v>
      </c>
      <c r="I154" s="3" t="str">
        <v>已处置</v>
      </c>
      <c r="J154" s="1">
        <v>45335.14236111111</v>
      </c>
      <c r="K154" s="2">
        <v>45335.145833333336</v>
      </c>
      <c r="L154" s="2">
        <v>45335.166666666664</v>
      </c>
      <c r="M154" s="2"/>
      <c r="N154" s="1">
        <f>MAX(J154:M154)</f>
      </c>
      <c r="O154" s="3" t="str">
        <v>八公山景区</v>
      </c>
    </row>
    <row r="155">
      <c r="A155" s="1">
        <v>44940.84166666667</v>
      </c>
      <c r="B155" s="3">
        <f>RANDBETWEEN(100000000000,999999999999)</f>
      </c>
      <c r="C155" s="3" t="str">
        <v>游客在故宫景区内遗失了手机，通过景区广播和工作人员的协助，最终成功找回。</v>
      </c>
      <c r="D155" s="3">
        <f>CHOOSE(RANDBETWEEN(1,6),"咨询","求助","指挥调度","投诉","建议","预警系统")</f>
      </c>
      <c r="E155" s="3">
        <f>CHOOSE(RANDBETWEEN(1,6),"医疗救助","设施设备","环境卫生","服务质量","纠纷","血族调查")</f>
      </c>
      <c r="F155" s="3">
        <f>CHOOSE(RANDBETWEEN(1,6),"电话热线","12345热线","12301热线","舆情平台","景管通","指挥调度")</f>
      </c>
      <c r="G155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55" s="3" t="str">
        <v>古城东门</v>
      </c>
      <c r="I155" s="3" t="str">
        <v>已处置</v>
      </c>
      <c r="J155" s="1">
        <v>44940.84166666667</v>
      </c>
      <c r="K155" s="2">
        <v>44940.845138888886</v>
      </c>
      <c r="L155" s="2">
        <v>44940.86597222222</v>
      </c>
      <c r="M155" s="2"/>
      <c r="N155" s="1">
        <f>MAX(J155:M155)</f>
      </c>
      <c r="O155" s="3" t="str">
        <v>寿州全域</v>
      </c>
    </row>
    <row r="156">
      <c r="A156" s="1">
        <v>45222.995833333334</v>
      </c>
      <c r="B156" s="3">
        <f>RANDBETWEEN(100000000000,999999999999)</f>
      </c>
      <c r="C156" s="3" t="str">
        <v>儿童不慎与家人走散，景区工作人员和民警迅速行动，最终帮助儿童找到家人。</v>
      </c>
      <c r="D156" s="3">
        <f>CHOOSE(RANDBETWEEN(1,6),"咨询","求助","指挥调度","投诉","建议","预警系统")</f>
      </c>
      <c r="E156" s="3">
        <f>CHOOSE(RANDBETWEEN(1,6),"医疗救助","设施设备","环境卫生","服务质量","纠纷","血族调查")</f>
      </c>
      <c r="F156" s="3">
        <f>CHOOSE(RANDBETWEEN(1,6),"电话热线","12345热线","12301热线","舆情平台","景管通","指挥调度")</f>
      </c>
      <c r="G156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56" s="3" t="str">
        <v>寿县大寺巷</v>
      </c>
      <c r="I156" s="3" t="str">
        <v>已处置</v>
      </c>
      <c r="J156" s="1">
        <v>45222.995833333334</v>
      </c>
      <c r="K156" s="2">
        <v>45222.99930555555</v>
      </c>
      <c r="L156" s="2">
        <v>45223.02013888889</v>
      </c>
      <c r="M156" s="2"/>
      <c r="N156" s="1">
        <f>MAX(J156:M156)</f>
      </c>
      <c r="O156" s="3" t="str">
        <v>八公山景区</v>
      </c>
    </row>
    <row r="157">
      <c r="A157" s="1">
        <v>45300.725694444445</v>
      </c>
      <c r="B157" s="3">
        <f>RANDBETWEEN(100000000000,999999999999)</f>
      </c>
      <c r="C157" s="3" t="str">
        <v>突发山火，景区消防队和当地消防部门迅速展开扑救，最终成功控制火势。</v>
      </c>
      <c r="D157" s="3">
        <f>CHOOSE(RANDBETWEEN(1,6),"咨询","求助","指挥调度","投诉","建议","预警系统")</f>
      </c>
      <c r="E157" s="3">
        <f>CHOOSE(RANDBETWEEN(1,6),"医疗救助","设施设备","环境卫生","服务质量","纠纷","血族调查")</f>
      </c>
      <c r="F157" s="3">
        <f>CHOOSE(RANDBETWEEN(1,6),"电话热线","12345热线","12301热线","舆情平台","景管通","指挥调度")</f>
      </c>
      <c r="G157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57" s="3" t="str">
        <v>古城南门</v>
      </c>
      <c r="I157" s="3" t="str">
        <v>已处置</v>
      </c>
      <c r="J157" s="1">
        <v>45300.725694444445</v>
      </c>
      <c r="K157" s="2">
        <v>45300.729166666664</v>
      </c>
      <c r="L157" s="2">
        <v>45300.75</v>
      </c>
      <c r="M157" s="2"/>
      <c r="N157" s="1">
        <f>MAX(J157:M157)</f>
      </c>
      <c r="O157" s="3" t="str">
        <v>寿州全域</v>
      </c>
    </row>
    <row r="158">
      <c r="A158" s="1">
        <v>45282.354166666664</v>
      </c>
      <c r="B158" s="3">
        <f>RANDBETWEEN(100000000000,999999999999)</f>
      </c>
      <c r="C158" s="3" t="str">
        <v>突发山火，景区消防队和当地消防部门迅速展开扑救，最终成功控制火势。</v>
      </c>
      <c r="D158" s="3">
        <f>CHOOSE(RANDBETWEEN(1,6),"咨询","求助","指挥调度","投诉","建议","预警系统")</f>
      </c>
      <c r="E158" s="3">
        <f>CHOOSE(RANDBETWEEN(1,6),"医疗救助","设施设备","环境卫生","服务质量","纠纷","血族调查")</f>
      </c>
      <c r="F158" s="3">
        <f>CHOOSE(RANDBETWEEN(1,6),"电话热线","12345热线","12301热线","舆情平台","景管通","指挥调度")</f>
      </c>
      <c r="G158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58" s="3" t="str">
        <v>寿县大寺巷</v>
      </c>
      <c r="I158" s="3" t="str">
        <v>已处置</v>
      </c>
      <c r="J158" s="1">
        <v>45282.354166666664</v>
      </c>
      <c r="K158" s="2">
        <v>45282.35763888889</v>
      </c>
      <c r="L158" s="2">
        <v>45282.37847222222</v>
      </c>
      <c r="M158" s="2"/>
      <c r="N158" s="1">
        <f>MAX(J158:M158)</f>
      </c>
      <c r="O158" s="3" t="str">
        <v>八公山景区</v>
      </c>
    </row>
    <row r="159">
      <c r="A159" s="1">
        <v>45328.07013888889</v>
      </c>
      <c r="B159" s="3">
        <f>RANDBETWEEN(100000000000,999999999999)</f>
      </c>
      <c r="C159" s="3" t="str">
        <v>两名游客因排队问题发生争执，景区民警及时赶到现场调解，避免事态升级。</v>
      </c>
      <c r="D159" s="3">
        <f>CHOOSE(RANDBETWEEN(1,6),"咨询","求助","指挥调度","投诉","建议","预警系统")</f>
      </c>
      <c r="E159" s="3">
        <f>CHOOSE(RANDBETWEEN(1,6),"医疗救助","设施设备","环境卫生","服务质量","纠纷","血族调查")</f>
      </c>
      <c r="F159" s="3">
        <f>CHOOSE(RANDBETWEEN(1,6),"电话热线","12345热线","12301热线","舆情平台","景管通","指挥调度")</f>
      </c>
      <c r="G159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59" s="3" t="str">
        <v>古城南门</v>
      </c>
      <c r="I159" s="3" t="str">
        <v>已办结</v>
      </c>
      <c r="J159" s="1">
        <v>45328.07013888889</v>
      </c>
      <c r="K159" s="2">
        <v>45328.07361111111</v>
      </c>
      <c r="L159" s="2">
        <v>45328.09444444445</v>
      </c>
      <c r="M159" s="2">
        <v>45328.115277777775</v>
      </c>
      <c r="N159" s="1">
        <f>MAX(J159:M159)</f>
      </c>
      <c r="O159" s="3" t="str">
        <v>寿州全域</v>
      </c>
    </row>
    <row r="160">
      <c r="A160" s="1">
        <v>45257.510416666664</v>
      </c>
      <c r="B160" s="3">
        <f>RANDBETWEEN(100000000000,999999999999)</f>
      </c>
      <c r="C160" s="3" t="str">
        <v>突发山火，景区消防队和当地消防部门迅速展开扑救，最终成功控制火势。</v>
      </c>
      <c r="D160" s="3">
        <f>CHOOSE(RANDBETWEEN(1,6),"咨询","求助","指挥调度","投诉","建议","预警系统")</f>
      </c>
      <c r="E160" s="3">
        <f>CHOOSE(RANDBETWEEN(1,6),"医疗救助","设施设备","环境卫生","服务质量","纠纷","血族调查")</f>
      </c>
      <c r="F160" s="3">
        <f>CHOOSE(RANDBETWEEN(1,6),"电话热线","12345热线","12301热线","舆情平台","景管通","指挥调度")</f>
      </c>
      <c r="G160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60" s="3" t="str">
        <v>寿县大寺巷</v>
      </c>
      <c r="I160" s="3" t="str">
        <v>已办结</v>
      </c>
      <c r="J160" s="1">
        <v>45257.510416666664</v>
      </c>
      <c r="K160" s="2">
        <v>45257.51388888889</v>
      </c>
      <c r="L160" s="2">
        <v>45257.53472222222</v>
      </c>
      <c r="M160" s="2">
        <v>45257.555555555555</v>
      </c>
      <c r="N160" s="1">
        <f>MAX(J160:M160)</f>
      </c>
      <c r="O160" s="3" t="str">
        <v>寿县古城</v>
      </c>
    </row>
    <row r="161">
      <c r="A161" s="1">
        <v>45410.68680555555</v>
      </c>
      <c r="B161" s="3">
        <f>RANDBETWEEN(100000000000,999999999999)</f>
      </c>
      <c r="C161" s="3" t="str">
        <v>游客试图违规攀爬禁止区域，景区工作人员及时发现并劝返，对游客进行安全教育。</v>
      </c>
      <c r="D161" s="3">
        <f>CHOOSE(RANDBETWEEN(1,6),"咨询","求助","指挥调度","投诉","建议","预警系统")</f>
      </c>
      <c r="E161" s="3">
        <f>CHOOSE(RANDBETWEEN(1,6),"医疗救助","设施设备","环境卫生","服务质量","纠纷","血族调查")</f>
      </c>
      <c r="F161" s="3">
        <f>CHOOSE(RANDBETWEEN(1,6),"电话热线","12345热线","12301热线","舆情平台","景管通","指挥调度")</f>
      </c>
      <c r="G161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61" s="3" t="str">
        <v>古城南门</v>
      </c>
      <c r="I161" s="3" t="str">
        <v>已办结</v>
      </c>
      <c r="J161" s="1">
        <v>45410.68680555555</v>
      </c>
      <c r="K161" s="2">
        <v>45410.69027777778</v>
      </c>
      <c r="L161" s="2">
        <v>45410.71111111111</v>
      </c>
      <c r="M161" s="2">
        <v>45410.731944444444</v>
      </c>
      <c r="N161" s="1">
        <f>MAX(J161:M161)</f>
      </c>
      <c r="O161" s="3" t="str">
        <v>八公山景区</v>
      </c>
    </row>
    <row r="162">
      <c r="A162" s="1">
        <v>45079.63611111111</v>
      </c>
      <c r="B162" s="3">
        <f>RANDBETWEEN(100000000000,999999999999)</f>
      </c>
      <c r="C162" s="3" t="str">
        <v>游客在游览过程中不慎滑倒受伤，景区医务人员迅速赶到现场进行救治。</v>
      </c>
      <c r="D162" s="3">
        <f>CHOOSE(RANDBETWEEN(1,6),"咨询","求助","指挥调度","投诉","建议","预警系统")</f>
      </c>
      <c r="E162" s="3">
        <f>CHOOSE(RANDBETWEEN(1,6),"医疗救助","设施设备","环境卫生","服务质量","纠纷","血族调查")</f>
      </c>
      <c r="F162" s="3">
        <f>CHOOSE(RANDBETWEEN(1,6),"电话热线","12345热线","12301热线","舆情平台","景管通","指挥调度")</f>
      </c>
      <c r="G162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62" s="3" t="str">
        <v>古城东门</v>
      </c>
      <c r="I162" s="3" t="str">
        <v>已办结</v>
      </c>
      <c r="J162" s="1">
        <v>45079.63611111111</v>
      </c>
      <c r="K162" s="2">
        <v>45079.63958333333</v>
      </c>
      <c r="L162" s="2">
        <v>45079.660416666666</v>
      </c>
      <c r="M162" s="2">
        <v>45079.68125</v>
      </c>
      <c r="N162" s="1">
        <f>MAX(J162:M162)</f>
      </c>
      <c r="O162" s="3" t="str">
        <v>寿州全域</v>
      </c>
    </row>
    <row r="163">
      <c r="A163" s="1">
        <v>45398.25902777778</v>
      </c>
      <c r="B163" s="3">
        <f>RANDBETWEEN(100000000000,999999999999)</f>
      </c>
      <c r="C163" s="3" t="str">
        <v>游客在故宫景区内遗失了手机，通过景区广播和工作人员的协助，最终成功找回。</v>
      </c>
      <c r="D163" s="3">
        <f>CHOOSE(RANDBETWEEN(1,6),"咨询","求助","指挥调度","投诉","建议","预警系统")</f>
      </c>
      <c r="E163" s="3">
        <f>CHOOSE(RANDBETWEEN(1,6),"医疗救助","设施设备","环境卫生","服务质量","纠纷","血族调查")</f>
      </c>
      <c r="F163" s="3">
        <f>CHOOSE(RANDBETWEEN(1,6),"电话热线","12345热线","12301热线","舆情平台","景管通","指挥调度")</f>
      </c>
      <c r="G163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63" s="3" t="str">
        <v>寿县大寺巷</v>
      </c>
      <c r="I163" s="3" t="str">
        <v>已办结</v>
      </c>
      <c r="J163" s="1">
        <v>45398.25902777778</v>
      </c>
      <c r="K163" s="2">
        <v>45398.2625</v>
      </c>
      <c r="L163" s="2">
        <v>45398.28333333333</v>
      </c>
      <c r="M163" s="2">
        <v>45398.30416666667</v>
      </c>
      <c r="N163" s="1">
        <f>MAX(J163:M163)</f>
      </c>
      <c r="O163" s="3" t="str">
        <v>八公山景区</v>
      </c>
    </row>
    <row r="164">
      <c r="A164" s="1">
        <v>44956.74722222222</v>
      </c>
      <c r="B164" s="3">
        <f>RANDBETWEEN(100000000000,999999999999)</f>
      </c>
      <c r="C164" s="3" t="str">
        <v>两名游客因排队问题发生争执，景区民警及时赶到现场调解，避免事态升级。</v>
      </c>
      <c r="D164" s="3">
        <f>CHOOSE(RANDBETWEEN(1,6),"咨询","求助","指挥调度","投诉","建议","预警系统")</f>
      </c>
      <c r="E164" s="3">
        <f>CHOOSE(RANDBETWEEN(1,6),"医疗救助","设施设备","环境卫生","服务质量","纠纷","血族调查")</f>
      </c>
      <c r="F164" s="3">
        <f>CHOOSE(RANDBETWEEN(1,6),"电话热线","12345热线","12301热线","舆情平台","景管通","指挥调度")</f>
      </c>
      <c r="G164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64" s="3" t="str">
        <v>古城南门</v>
      </c>
      <c r="I164" s="3" t="str">
        <v>已办结</v>
      </c>
      <c r="J164" s="1">
        <v>44956.74722222222</v>
      </c>
      <c r="K164" s="2">
        <v>44956.75069444445</v>
      </c>
      <c r="L164" s="2">
        <v>44956.771527777775</v>
      </c>
      <c r="M164" s="2">
        <v>44956.79236111111</v>
      </c>
      <c r="N164" s="1">
        <f>MAX(J164:M164)</f>
      </c>
      <c r="O164" s="3" t="str">
        <v>八公山景区</v>
      </c>
    </row>
    <row r="165">
      <c r="A165" s="1">
        <v>45110.79375</v>
      </c>
      <c r="B165" s="3">
        <f>RANDBETWEEN(100000000000,999999999999)</f>
      </c>
      <c r="C165" s="3" t="str">
        <v>遭遇暴雨袭击，景区工作人员迅速启动应急预案，协助游客安全撤离，确保无人员伤亡。</v>
      </c>
      <c r="D165" s="3">
        <f>CHOOSE(RANDBETWEEN(1,6),"咨询","求助","指挥调度","投诉","建议","预警系统")</f>
      </c>
      <c r="E165" s="3">
        <f>CHOOSE(RANDBETWEEN(1,6),"医疗救助","设施设备","环境卫生","服务质量","纠纷","血族调查")</f>
      </c>
      <c r="F165" s="3">
        <f>CHOOSE(RANDBETWEEN(1,6),"电话热线","12345热线","12301热线","舆情平台","景管通","指挥调度")</f>
      </c>
      <c r="G165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65" s="3" t="str">
        <v>古城东门</v>
      </c>
      <c r="I165" s="3" t="str">
        <v>已办结</v>
      </c>
      <c r="J165" s="1">
        <v>45110.79375</v>
      </c>
      <c r="K165" s="2">
        <v>45110.79722222222</v>
      </c>
      <c r="L165" s="2">
        <v>45110.81805555556</v>
      </c>
      <c r="M165" s="2">
        <v>45110.83888888889</v>
      </c>
      <c r="N165" s="1">
        <f>MAX(J165:M165)</f>
      </c>
      <c r="O165" s="3" t="str">
        <v>寿州全域</v>
      </c>
    </row>
    <row r="166">
      <c r="A166" s="1">
        <v>45386.395833333336</v>
      </c>
      <c r="B166" s="3">
        <f>RANDBETWEEN(100000000000,999999999999)</f>
      </c>
      <c r="C166" s="3" t="str">
        <v>游客的钱包被盗，景区派出所民警迅速介入调查，全力追捕嫌疑人。</v>
      </c>
      <c r="D166" s="3">
        <f>CHOOSE(RANDBETWEEN(1,6),"咨询","求助","指挥调度","投诉","建议","预警系统")</f>
      </c>
      <c r="E166" s="3">
        <f>CHOOSE(RANDBETWEEN(1,6),"医疗救助","设施设备","环境卫生","服务质量","纠纷","血族调查")</f>
      </c>
      <c r="F166" s="3">
        <f>CHOOSE(RANDBETWEEN(1,6),"电话热线","12345热线","12301热线","舆情平台","景管通","指挥调度")</f>
      </c>
      <c r="G166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66" s="3" t="str">
        <v>寿县大寺巷</v>
      </c>
      <c r="I166" s="3" t="str">
        <v>待调度</v>
      </c>
      <c r="J166" s="1">
        <v>45386.395833333336</v>
      </c>
      <c r="K166" s="2"/>
      <c r="L166" s="2"/>
      <c r="M166" s="2"/>
      <c r="N166" s="1">
        <f>MAX(J166:M166)</f>
      </c>
      <c r="O166" s="3" t="str">
        <v>寿县古城</v>
      </c>
    </row>
    <row r="167">
      <c r="A167" s="1">
        <v>44992.35763888889</v>
      </c>
      <c r="B167" s="3">
        <f>RANDBETWEEN(100000000000,999999999999)</f>
      </c>
      <c r="C167" s="3" t="str">
        <v>儿童不慎与家人走散，景区工作人员和民警迅速行动，最终帮助儿童找到家人。</v>
      </c>
      <c r="D167" s="3">
        <f>CHOOSE(RANDBETWEEN(1,6),"咨询","求助","指挥调度","投诉","建议","预警系统")</f>
      </c>
      <c r="E167" s="3">
        <f>CHOOSE(RANDBETWEEN(1,6),"医疗救助","设施设备","环境卫生","服务质量","纠纷","血族调查")</f>
      </c>
      <c r="F167" s="3">
        <f>CHOOSE(RANDBETWEEN(1,6),"电话热线","12345热线","12301热线","舆情平台","景管通","指挥调度")</f>
      </c>
      <c r="G167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67" s="3" t="str">
        <v>寿县大寺巷</v>
      </c>
      <c r="I167" s="3" t="str">
        <v>待调度</v>
      </c>
      <c r="J167" s="1">
        <v>44992.35763888889</v>
      </c>
      <c r="K167" s="2"/>
      <c r="L167" s="2"/>
      <c r="M167" s="2"/>
      <c r="N167" s="1">
        <f>MAX(J167:M167)</f>
      </c>
      <c r="O167" s="3" t="str">
        <v>八公山景区</v>
      </c>
    </row>
    <row r="168">
      <c r="A168" s="1">
        <v>45255.73055555556</v>
      </c>
      <c r="B168" s="3">
        <f>RANDBETWEEN(100000000000,999999999999)</f>
      </c>
      <c r="C168" s="3" t="str">
        <v>遭遇暴雨袭击，景区工作人员迅速启动应急预案，协助游客安全撤离，确保无人员伤亡。</v>
      </c>
      <c r="D168" s="3">
        <f>CHOOSE(RANDBETWEEN(1,6),"咨询","求助","指挥调度","投诉","建议","预警系统")</f>
      </c>
      <c r="E168" s="3">
        <f>CHOOSE(RANDBETWEEN(1,6),"医疗救助","设施设备","环境卫生","服务质量","纠纷","血族调查")</f>
      </c>
      <c r="F168" s="3">
        <f>CHOOSE(RANDBETWEEN(1,6),"电话热线","12345热线","12301热线","舆情平台","景管通","指挥调度")</f>
      </c>
      <c r="G168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68" s="3" t="str">
        <v>寿县大寺巷</v>
      </c>
      <c r="I168" s="3" t="str">
        <v>待调度</v>
      </c>
      <c r="J168" s="1">
        <v>45255.73055555556</v>
      </c>
      <c r="K168" s="2"/>
      <c r="L168" s="2"/>
      <c r="M168" s="2"/>
      <c r="N168" s="1">
        <f>MAX(J168:M168)</f>
      </c>
      <c r="O168" s="3" t="str">
        <v>寿县古城</v>
      </c>
    </row>
    <row r="169">
      <c r="A169" s="1">
        <v>45248.06041666667</v>
      </c>
      <c r="B169" s="3">
        <f>RANDBETWEEN(100000000000,999999999999)</f>
      </c>
      <c r="C169" s="3" t="str">
        <v>游客的钱包被盗，景区派出所民警迅速介入调查，全力追捕嫌疑人。</v>
      </c>
      <c r="D169" s="3">
        <f>CHOOSE(RANDBETWEEN(1,6),"咨询","求助","指挥调度","投诉","建议","预警系统")</f>
      </c>
      <c r="E169" s="3">
        <f>CHOOSE(RANDBETWEEN(1,6),"医疗救助","设施设备","环境卫生","服务质量","纠纷","血族调查")</f>
      </c>
      <c r="F169" s="3">
        <f>CHOOSE(RANDBETWEEN(1,6),"电话热线","12345热线","12301热线","舆情平台","景管通","指挥调度")</f>
      </c>
      <c r="G169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69" s="3" t="str">
        <v>古城南门</v>
      </c>
      <c r="I169" s="3" t="str">
        <v>处置中</v>
      </c>
      <c r="J169" s="1">
        <v>45248.06041666667</v>
      </c>
      <c r="K169" s="2">
        <v>45248.063888888886</v>
      </c>
      <c r="L169" s="2"/>
      <c r="M169" s="2"/>
      <c r="N169" s="1">
        <f>MAX(J169:M169)</f>
      </c>
      <c r="O169" s="3" t="str">
        <v>八公山景区</v>
      </c>
    </row>
    <row r="170">
      <c r="A170" s="1">
        <v>44945.697222222225</v>
      </c>
      <c r="B170" s="3">
        <f>RANDBETWEEN(100000000000,999999999999)</f>
      </c>
      <c r="C170" s="3" t="str">
        <v>儿童不慎与家人走散，景区工作人员和民警迅速行动，最终帮助儿童找到家人。</v>
      </c>
      <c r="D170" s="3">
        <f>CHOOSE(RANDBETWEEN(1,6),"咨询","求助","指挥调度","投诉","建议","预警系统")</f>
      </c>
      <c r="E170" s="3">
        <f>CHOOSE(RANDBETWEEN(1,6),"医疗救助","设施设备","环境卫生","服务质量","纠纷","血族调查")</f>
      </c>
      <c r="F170" s="3">
        <f>CHOOSE(RANDBETWEEN(1,6),"电话热线","12345热线","12301热线","舆情平台","景管通","指挥调度")</f>
      </c>
      <c r="G170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70" s="3" t="str">
        <v>寿州</v>
      </c>
      <c r="I170" s="3" t="str">
        <v>待调度</v>
      </c>
      <c r="J170" s="1">
        <v>44945.697222222225</v>
      </c>
      <c r="K170" s="2"/>
      <c r="L170" s="2"/>
      <c r="M170" s="2"/>
      <c r="N170" s="1">
        <f>MAX(J170:M170)</f>
      </c>
      <c r="O170" s="3" t="str">
        <v>寿州全域</v>
      </c>
    </row>
    <row r="171">
      <c r="A171" s="1">
        <v>45289.3375</v>
      </c>
      <c r="B171" s="3">
        <f>RANDBETWEEN(100000000000,999999999999)</f>
      </c>
      <c r="C171" s="3" t="str">
        <v>遭遇暴雨袭击，景区工作人员迅速启动应急预案，协助游客安全撤离，确保无人员伤亡。</v>
      </c>
      <c r="D171" s="3">
        <f>CHOOSE(RANDBETWEEN(1,6),"咨询","求助","指挥调度","投诉","建议","预警系统")</f>
      </c>
      <c r="E171" s="3">
        <f>CHOOSE(RANDBETWEEN(1,6),"医疗救助","设施设备","环境卫生","服务质量","纠纷","血族调查")</f>
      </c>
      <c r="F171" s="3">
        <f>CHOOSE(RANDBETWEEN(1,6),"电话热线","12345热线","12301热线","舆情平台","景管通","指挥调度")</f>
      </c>
      <c r="G171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71" s="3" t="str">
        <v>寿州</v>
      </c>
      <c r="I171" s="3" t="str">
        <v>处置中</v>
      </c>
      <c r="J171" s="1">
        <v>45289.3375</v>
      </c>
      <c r="K171" s="2">
        <v>45289.34097222222</v>
      </c>
      <c r="L171" s="2"/>
      <c r="M171" s="2"/>
      <c r="N171" s="1">
        <f>MAX(J171:M171)</f>
      </c>
      <c r="O171" s="3" t="str">
        <v>八公山景区</v>
      </c>
    </row>
    <row r="172">
      <c r="A172" s="1">
        <v>45328.020833333336</v>
      </c>
      <c r="B172" s="3">
        <f>RANDBETWEEN(100000000000,999999999999)</f>
      </c>
      <c r="C172" s="3" t="str">
        <v>突发山火，景区消防队和当地消防部门迅速展开扑救，最终成功控制火势。</v>
      </c>
      <c r="D172" s="3">
        <f>CHOOSE(RANDBETWEEN(1,6),"咨询","求助","指挥调度","投诉","建议","预警系统")</f>
      </c>
      <c r="E172" s="3">
        <f>CHOOSE(RANDBETWEEN(1,6),"医疗救助","设施设备","环境卫生","服务质量","纠纷","血族调查")</f>
      </c>
      <c r="F172" s="3">
        <f>CHOOSE(RANDBETWEEN(1,6),"电话热线","12345热线","12301热线","舆情平台","景管通","指挥调度")</f>
      </c>
      <c r="G172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72" s="3" t="str">
        <v>寿县大寺巷</v>
      </c>
      <c r="I172" s="3" t="str">
        <v>处置中</v>
      </c>
      <c r="J172" s="1">
        <v>45328.020833333336</v>
      </c>
      <c r="K172" s="2">
        <v>45328.024305555555</v>
      </c>
      <c r="L172" s="2"/>
      <c r="M172" s="2"/>
      <c r="N172" s="1">
        <f>MAX(J172:M172)</f>
      </c>
      <c r="O172" s="3" t="str">
        <v>寿州全域</v>
      </c>
    </row>
    <row r="173">
      <c r="A173" s="1">
        <v>45373.80972222222</v>
      </c>
      <c r="B173" s="3">
        <f>RANDBETWEEN(100000000000,999999999999)</f>
      </c>
      <c r="C173" s="3" t="str">
        <v>游客突发心脏病，景区医疗点和120急救人员迅速赶到现场，将游客送往山下医院。</v>
      </c>
      <c r="D173" s="3">
        <f>CHOOSE(RANDBETWEEN(1,6),"咨询","求助","指挥调度","投诉","建议","预警系统")</f>
      </c>
      <c r="E173" s="3">
        <f>CHOOSE(RANDBETWEEN(1,6),"医疗救助","设施设备","环境卫生","服务质量","纠纷","血族调查")</f>
      </c>
      <c r="F173" s="3">
        <f>CHOOSE(RANDBETWEEN(1,6),"电话热线","12345热线","12301热线","舆情平台","景管通","指挥调度")</f>
      </c>
      <c r="G173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73" s="3" t="str">
        <v>古城南门</v>
      </c>
      <c r="I173" s="3" t="str">
        <v>处置中</v>
      </c>
      <c r="J173" s="1">
        <v>45373.80972222222</v>
      </c>
      <c r="K173" s="2">
        <v>45373.81319444445</v>
      </c>
      <c r="L173" s="2"/>
      <c r="M173" s="2"/>
      <c r="N173" s="1">
        <f>MAX(J173:M173)</f>
      </c>
      <c r="O173" s="3" t="str">
        <v>寿县古城</v>
      </c>
    </row>
    <row r="174">
      <c r="A174" s="1">
        <v>45240.97986111111</v>
      </c>
      <c r="B174" s="3">
        <f>RANDBETWEEN(100000000000,999999999999)</f>
      </c>
      <c r="C174" s="3" t="str">
        <v>遭遇暴雨袭击，景区工作人员迅速启动应急预案，协助游客安全撤离，确保无人员伤亡。</v>
      </c>
      <c r="D174" s="3">
        <f>CHOOSE(RANDBETWEEN(1,6),"咨询","求助","指挥调度","投诉","建议","预警系统")</f>
      </c>
      <c r="E174" s="3">
        <f>CHOOSE(RANDBETWEEN(1,6),"医疗救助","设施设备","环境卫生","服务质量","纠纷","血族调查")</f>
      </c>
      <c r="F174" s="3">
        <f>CHOOSE(RANDBETWEEN(1,6),"电话热线","12345热线","12301热线","舆情平台","景管通","指挥调度")</f>
      </c>
      <c r="G174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74" s="3" t="str">
        <v>寿州</v>
      </c>
      <c r="I174" s="3" t="str">
        <v>待调度</v>
      </c>
      <c r="J174" s="1">
        <v>45240.97986111111</v>
      </c>
      <c r="K174" s="2"/>
      <c r="L174" s="2"/>
      <c r="M174" s="2"/>
      <c r="N174" s="1">
        <f>MAX(J174:M174)</f>
      </c>
      <c r="O174" s="3" t="str">
        <v>八公山景区</v>
      </c>
    </row>
    <row r="175">
      <c r="A175" s="1">
        <v>45219.88611111111</v>
      </c>
      <c r="B175" s="3">
        <f>RANDBETWEEN(100000000000,999999999999)</f>
      </c>
      <c r="C175" s="3" t="str">
        <v>两名游客因排队问题发生争执，景区民警及时赶到现场调解，避免事态升级。</v>
      </c>
      <c r="D175" s="3">
        <f>CHOOSE(RANDBETWEEN(1,6),"咨询","求助","指挥调度","投诉","建议","预警系统")</f>
      </c>
      <c r="E175" s="3">
        <f>CHOOSE(RANDBETWEEN(1,6),"医疗救助","设施设备","环境卫生","服务质量","纠纷","血族调查")</f>
      </c>
      <c r="F175" s="3">
        <f>CHOOSE(RANDBETWEEN(1,6),"电话热线","12345热线","12301热线","舆情平台","景管通","指挥调度")</f>
      </c>
      <c r="G175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75" s="3" t="str">
        <v>寿县大寺巷</v>
      </c>
      <c r="I175" s="3" t="str">
        <v>待调度</v>
      </c>
      <c r="J175" s="1">
        <v>45219.88611111111</v>
      </c>
      <c r="K175" s="2"/>
      <c r="L175" s="2"/>
      <c r="M175" s="2"/>
      <c r="N175" s="1">
        <f>MAX(J175:M175)</f>
      </c>
      <c r="O175" s="3" t="str">
        <v>寿州全域</v>
      </c>
    </row>
    <row r="176">
      <c r="A176" s="1">
        <v>45366.95416666667</v>
      </c>
      <c r="B176" s="3">
        <f>RANDBETWEEN(100000000000,999999999999)</f>
      </c>
      <c r="C176" s="3" t="str">
        <v>游客的钱包被盗，景区派出所民警迅速介入调查，全力追捕嫌疑人。</v>
      </c>
      <c r="D176" s="3">
        <f>CHOOSE(RANDBETWEEN(1,6),"咨询","求助","指挥调度","投诉","建议","预警系统")</f>
      </c>
      <c r="E176" s="3">
        <f>CHOOSE(RANDBETWEEN(1,6),"医疗救助","设施设备","环境卫生","服务质量","纠纷","血族调查")</f>
      </c>
      <c r="F176" s="3">
        <f>CHOOSE(RANDBETWEEN(1,6),"电话热线","12345热线","12301热线","舆情平台","景管通","指挥调度")</f>
      </c>
      <c r="G176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76" s="3" t="str">
        <v>古城南门</v>
      </c>
      <c r="I176" s="3" t="str">
        <v>处置中</v>
      </c>
      <c r="J176" s="1">
        <v>45366.95416666667</v>
      </c>
      <c r="K176" s="2">
        <v>45366.95763888889</v>
      </c>
      <c r="L176" s="2"/>
      <c r="M176" s="2"/>
      <c r="N176" s="1">
        <f>MAX(J176:M176)</f>
      </c>
      <c r="O176" s="3" t="str">
        <v>寿县古城</v>
      </c>
    </row>
    <row r="177">
      <c r="A177" s="1">
        <v>45453.29305555556</v>
      </c>
      <c r="B177" s="3">
        <f>RANDBETWEEN(100000000000,999999999999)</f>
      </c>
      <c r="C177" s="3" t="str">
        <v>突发山火，景区消防队和当地消防部门迅速展开扑救，最终成功控制火势。</v>
      </c>
      <c r="D177" s="3">
        <f>CHOOSE(RANDBETWEEN(1,6),"咨询","求助","指挥调度","投诉","建议","预警系统")</f>
      </c>
      <c r="E177" s="3">
        <f>CHOOSE(RANDBETWEEN(1,6),"医疗救助","设施设备","环境卫生","服务质量","纠纷","血族调查")</f>
      </c>
      <c r="F177" s="3">
        <f>CHOOSE(RANDBETWEEN(1,6),"电话热线","12345热线","12301热线","舆情平台","景管通","指挥调度")</f>
      </c>
      <c r="G177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77" s="3" t="str">
        <v>寿县大寺巷</v>
      </c>
      <c r="I177" s="3" t="str">
        <v>处置中</v>
      </c>
      <c r="J177" s="1">
        <v>45453.29305555556</v>
      </c>
      <c r="K177" s="2">
        <v>45453.29652777778</v>
      </c>
      <c r="L177" s="2"/>
      <c r="M177" s="2"/>
      <c r="N177" s="1">
        <f>MAX(J177:M177)</f>
      </c>
      <c r="O177" s="3" t="str">
        <v>八公山景区</v>
      </c>
    </row>
    <row r="178">
      <c r="A178" s="1">
        <v>45006.813888888886</v>
      </c>
      <c r="B178" s="3">
        <f>RANDBETWEEN(100000000000,999999999999)</f>
      </c>
      <c r="C178" s="3" t="str">
        <v>游客在故宫景区内遗失了手机，通过景区广播和工作人员的协助，最终成功找回。</v>
      </c>
      <c r="D178" s="3">
        <f>CHOOSE(RANDBETWEEN(1,6),"咨询","求助","指挥调度","投诉","建议","预警系统")</f>
      </c>
      <c r="E178" s="3">
        <f>CHOOSE(RANDBETWEEN(1,6),"医疗救助","设施设备","环境卫生","服务质量","纠纷","血族调查")</f>
      </c>
      <c r="F178" s="3">
        <f>CHOOSE(RANDBETWEEN(1,6),"电话热线","12345热线","12301热线","舆情平台","景管通","指挥调度")</f>
      </c>
      <c r="G178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78" s="3" t="str">
        <v>古城南门</v>
      </c>
      <c r="I178" s="3" t="str">
        <v>处置中</v>
      </c>
      <c r="J178" s="1">
        <v>45006.813888888886</v>
      </c>
      <c r="K178" s="2">
        <v>45006.81736111111</v>
      </c>
      <c r="L178" s="2"/>
      <c r="M178" s="2"/>
      <c r="N178" s="1">
        <f>MAX(J178:M178)</f>
      </c>
      <c r="O178" s="3" t="str">
        <v>八公山景区</v>
      </c>
    </row>
    <row r="179">
      <c r="A179" s="1">
        <v>45210.06736111111</v>
      </c>
      <c r="B179" s="3">
        <f>RANDBETWEEN(100000000000,999999999999)</f>
      </c>
      <c r="C179" s="3" t="str">
        <v>游客在故宫景区内遗失了手机，通过景区广播和工作人员的协助，最终成功找回。</v>
      </c>
      <c r="D179" s="3">
        <f>CHOOSE(RANDBETWEEN(1,6),"咨询","求助","指挥调度","投诉","建议","预警系统")</f>
      </c>
      <c r="E179" s="3">
        <f>CHOOSE(RANDBETWEEN(1,6),"医疗救助","设施设备","环境卫生","服务质量","纠纷","血族调查")</f>
      </c>
      <c r="F179" s="3">
        <f>CHOOSE(RANDBETWEEN(1,6),"电话热线","12345热线","12301热线","舆情平台","景管通","指挥调度")</f>
      </c>
      <c r="G179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79" s="3" t="str">
        <v>寿州</v>
      </c>
      <c r="I179" s="3" t="str">
        <v>处置中</v>
      </c>
      <c r="J179" s="1">
        <v>45210.06736111111</v>
      </c>
      <c r="K179" s="2">
        <v>45210.07083333333</v>
      </c>
      <c r="L179" s="2"/>
      <c r="M179" s="2"/>
      <c r="N179" s="1">
        <f>MAX(J179:M179)</f>
      </c>
      <c r="O179" s="3" t="str">
        <v>寿州全域</v>
      </c>
    </row>
    <row r="180">
      <c r="A180" s="1">
        <v>45289.694444444445</v>
      </c>
      <c r="B180" s="3">
        <f>RANDBETWEEN(100000000000,999999999999)</f>
      </c>
      <c r="C180" s="3" t="str">
        <v>儿童不慎与家人走散，景区工作人员和民警迅速行动，最终帮助儿童找到家人。</v>
      </c>
      <c r="D180" s="3">
        <f>CHOOSE(RANDBETWEEN(1,6),"咨询","求助","指挥调度","投诉","建议","预警系统")</f>
      </c>
      <c r="E180" s="3">
        <f>CHOOSE(RANDBETWEEN(1,6),"医疗救助","设施设备","环境卫生","服务质量","纠纷","血族调查")</f>
      </c>
      <c r="F180" s="3">
        <f>CHOOSE(RANDBETWEEN(1,6),"电话热线","12345热线","12301热线","舆情平台","景管通","指挥调度")</f>
      </c>
      <c r="G180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80" s="3" t="str">
        <v>寿县大寺巷</v>
      </c>
      <c r="I180" s="3" t="str">
        <v>待调度</v>
      </c>
      <c r="J180" s="1">
        <v>45289.694444444445</v>
      </c>
      <c r="K180" s="2"/>
      <c r="L180" s="2"/>
      <c r="M180" s="2"/>
      <c r="N180" s="1">
        <f>MAX(J180:M180)</f>
      </c>
      <c r="O180" s="3" t="str">
        <v>寿县古城</v>
      </c>
    </row>
    <row r="181">
      <c r="A181" s="1">
        <v>45267.34652777778</v>
      </c>
      <c r="B181" s="3">
        <f>RANDBETWEEN(100000000000,999999999999)</f>
      </c>
      <c r="C181" s="3" t="str">
        <v>游客的钱包被盗，景区派出所民警迅速介入调查，全力追捕嫌疑人。</v>
      </c>
      <c r="D181" s="3">
        <f>CHOOSE(RANDBETWEEN(1,6),"咨询","求助","指挥调度","投诉","建议","预警系统")</f>
      </c>
      <c r="E181" s="3">
        <f>CHOOSE(RANDBETWEEN(1,6),"医疗救助","设施设备","环境卫生","服务质量","纠纷","血族调查")</f>
      </c>
      <c r="F181" s="3">
        <f>CHOOSE(RANDBETWEEN(1,6),"电话热线","12345热线","12301热线","舆情平台","景管通","指挥调度")</f>
      </c>
      <c r="G181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81" s="3" t="str">
        <v>古城南门</v>
      </c>
      <c r="I181" s="3" t="str">
        <v>待调度</v>
      </c>
      <c r="J181" s="1">
        <v>45267.34652777778</v>
      </c>
      <c r="K181" s="2"/>
      <c r="L181" s="2"/>
      <c r="M181" s="2"/>
      <c r="N181" s="1">
        <f>MAX(J181:M181)</f>
      </c>
      <c r="O181" s="3" t="str">
        <v>八公山景区</v>
      </c>
    </row>
    <row r="182">
      <c r="A182" s="1">
        <v>45103.64027777778</v>
      </c>
      <c r="B182" s="3">
        <f>RANDBETWEEN(100000000000,999999999999)</f>
      </c>
      <c r="C182" s="3" t="str">
        <v>游客突发心脏病，景区医疗点和120急救人员迅速赶到现场，将游客送往山下医院。</v>
      </c>
      <c r="D182" s="3">
        <f>CHOOSE(RANDBETWEEN(1,6),"咨询","求助","指挥调度","投诉","建议","预警系统")</f>
      </c>
      <c r="E182" s="3">
        <f>CHOOSE(RANDBETWEEN(1,6),"医疗救助","设施设备","环境卫生","服务质量","纠纷","血族调查")</f>
      </c>
      <c r="F182" s="3">
        <f>CHOOSE(RANDBETWEEN(1,6),"电话热线","12345热线","12301热线","舆情平台","景管通","指挥调度")</f>
      </c>
      <c r="G182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82" s="3" t="str">
        <v>寿州</v>
      </c>
      <c r="I182" s="3" t="str">
        <v>待调度</v>
      </c>
      <c r="J182" s="1">
        <v>45103.64027777778</v>
      </c>
      <c r="K182" s="2"/>
      <c r="L182" s="2"/>
      <c r="M182" s="2"/>
      <c r="N182" s="1">
        <f>MAX(J182:M182)</f>
      </c>
      <c r="O182" s="3" t="str">
        <v>八公山景区</v>
      </c>
    </row>
    <row r="183">
      <c r="A183" s="1">
        <v>45279.28888888889</v>
      </c>
      <c r="B183" s="3">
        <f>RANDBETWEEN(100000000000,999999999999)</f>
      </c>
      <c r="C183" s="3" t="str">
        <v>游客试图违规攀爬禁止区域，景区工作人员及时发现并劝返，对游客进行安全教育。</v>
      </c>
      <c r="D183" s="3">
        <f>CHOOSE(RANDBETWEEN(1,6),"咨询","求助","指挥调度","投诉","建议","预警系统")</f>
      </c>
      <c r="E183" s="3">
        <f>CHOOSE(RANDBETWEEN(1,6),"医疗救助","设施设备","环境卫生","服务质量","纠纷","血族调查")</f>
      </c>
      <c r="F183" s="3">
        <f>CHOOSE(RANDBETWEEN(1,6),"电话热线","12345热线","12301热线","舆情平台","景管通","指挥调度")</f>
      </c>
      <c r="G183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83" s="3" t="str">
        <v>寿州</v>
      </c>
      <c r="I183" s="3" t="str">
        <v>待调度</v>
      </c>
      <c r="J183" s="1">
        <v>45279.28888888889</v>
      </c>
      <c r="K183" s="2"/>
      <c r="L183" s="2"/>
      <c r="M183" s="2"/>
      <c r="N183" s="1">
        <f>MAX(J183:M183)</f>
      </c>
      <c r="O183" s="3" t="str">
        <v>寿州全域</v>
      </c>
    </row>
    <row r="184">
      <c r="A184" s="1">
        <v>45287.995833333334</v>
      </c>
      <c r="B184" s="3">
        <f>RANDBETWEEN(100000000000,999999999999)</f>
      </c>
      <c r="C184" s="3" t="str">
        <v>遭遇暴雨袭击，景区工作人员迅速启动应急预案，协助游客安全撤离，确保无人员伤亡。</v>
      </c>
      <c r="D184" s="3">
        <f>CHOOSE(RANDBETWEEN(1,6),"咨询","求助","指挥调度","投诉","建议","预警系统")</f>
      </c>
      <c r="E184" s="3">
        <f>CHOOSE(RANDBETWEEN(1,6),"医疗救助","设施设备","环境卫生","服务质量","纠纷","血族调查")</f>
      </c>
      <c r="F184" s="3">
        <f>CHOOSE(RANDBETWEEN(1,6),"电话热线","12345热线","12301热线","舆情平台","景管通","指挥调度")</f>
      </c>
      <c r="G184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84" s="3" t="str">
        <v>寿州</v>
      </c>
      <c r="I184" s="3" t="str">
        <v>处置中</v>
      </c>
      <c r="J184" s="1">
        <v>45287.995833333334</v>
      </c>
      <c r="K184" s="2">
        <v>45287.99930555555</v>
      </c>
      <c r="L184" s="2"/>
      <c r="M184" s="2"/>
      <c r="N184" s="1">
        <f>MAX(J184:M184)</f>
      </c>
      <c r="O184" s="3" t="str">
        <v>寿县古城</v>
      </c>
    </row>
    <row r="185">
      <c r="A185" s="1">
        <v>44962.205555555556</v>
      </c>
      <c r="B185" s="3">
        <f>RANDBETWEEN(100000000000,999999999999)</f>
      </c>
      <c r="C185" s="3" t="str">
        <v>游客在游览过程中不慎滑倒受伤，景区医务人员迅速赶到现场进行救治。</v>
      </c>
      <c r="D185" s="3">
        <f>CHOOSE(RANDBETWEEN(1,6),"咨询","求助","指挥调度","投诉","建议","预警系统")</f>
      </c>
      <c r="E185" s="3">
        <f>CHOOSE(RANDBETWEEN(1,6),"医疗救助","设施设备","环境卫生","服务质量","纠纷","血族调查")</f>
      </c>
      <c r="F185" s="3">
        <f>CHOOSE(RANDBETWEEN(1,6),"电话热线","12345热线","12301热线","舆情平台","景管通","指挥调度")</f>
      </c>
      <c r="G185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85" s="3" t="str">
        <v>寿州</v>
      </c>
      <c r="I185" s="3" t="str">
        <v>处置中</v>
      </c>
      <c r="J185" s="1">
        <v>44962.205555555556</v>
      </c>
      <c r="K185" s="2">
        <v>44962.209027777775</v>
      </c>
      <c r="L185" s="2"/>
      <c r="M185" s="2"/>
      <c r="N185" s="1">
        <f>MAX(J185:M185)</f>
      </c>
      <c r="O185" s="3" t="str">
        <v>八公山景区</v>
      </c>
    </row>
    <row r="186">
      <c r="A186" s="1">
        <v>45209.07083333333</v>
      </c>
      <c r="B186" s="3">
        <f>RANDBETWEEN(100000000000,999999999999)</f>
      </c>
      <c r="C186" s="3" t="str">
        <v>游客试图违规攀爬禁止区域，景区工作人员及时发现并劝返，对游客进行安全教育。</v>
      </c>
      <c r="D186" s="3">
        <f>CHOOSE(RANDBETWEEN(1,6),"咨询","求助","指挥调度","投诉","建议","预警系统")</f>
      </c>
      <c r="E186" s="3">
        <f>CHOOSE(RANDBETWEEN(1,6),"医疗救助","设施设备","环境卫生","服务质量","纠纷","血族调查")</f>
      </c>
      <c r="F186" s="3">
        <f>CHOOSE(RANDBETWEEN(1,6),"电话热线","12345热线","12301热线","舆情平台","景管通","指挥调度")</f>
      </c>
      <c r="G186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86" s="3" t="str">
        <v>寿县大寺巷</v>
      </c>
      <c r="I186" s="3" t="str">
        <v>处置中</v>
      </c>
      <c r="J186" s="1">
        <v>45209.07083333333</v>
      </c>
      <c r="K186" s="2">
        <v>45209.07430555556</v>
      </c>
      <c r="L186" s="2"/>
      <c r="M186" s="2"/>
      <c r="N186" s="1">
        <f>MAX(J186:M186)</f>
      </c>
      <c r="O186" s="3" t="str">
        <v>寿州全域</v>
      </c>
    </row>
    <row r="187">
      <c r="A187" s="1">
        <v>44987.05902777778</v>
      </c>
      <c r="B187" s="3">
        <f>RANDBETWEEN(100000000000,999999999999)</f>
      </c>
      <c r="C187" s="3" t="str">
        <v>游客在故宫景区内遗失了手机，通过景区广播和工作人员的协助，最终成功找回。</v>
      </c>
      <c r="D187" s="3">
        <f>CHOOSE(RANDBETWEEN(1,6),"咨询","求助","指挥调度","投诉","建议","预警系统")</f>
      </c>
      <c r="E187" s="3">
        <f>CHOOSE(RANDBETWEEN(1,6),"医疗救助","设施设备","环境卫生","服务质量","纠纷","血族调查")</f>
      </c>
      <c r="F187" s="3">
        <f>CHOOSE(RANDBETWEEN(1,6),"电话热线","12345热线","12301热线","舆情平台","景管通","指挥调度")</f>
      </c>
      <c r="G187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87" s="3" t="str">
        <v>古城南门</v>
      </c>
      <c r="I187" s="3" t="str">
        <v>处置中</v>
      </c>
      <c r="J187" s="1">
        <v>44987.05902777778</v>
      </c>
      <c r="K187" s="2">
        <v>44987.0625</v>
      </c>
      <c r="L187" s="2"/>
      <c r="M187" s="2"/>
      <c r="N187" s="1">
        <f>MAX(J187:M187)</f>
      </c>
      <c r="O187" s="3" t="str">
        <v>八公山景区</v>
      </c>
    </row>
    <row r="188">
      <c r="A188" s="1">
        <v>44979.680555555555</v>
      </c>
      <c r="B188" s="3">
        <f>RANDBETWEEN(100000000000,999999999999)</f>
      </c>
      <c r="C188" s="3" t="str">
        <v>两名游客因排队问题发生争执，景区民警及时赶到现场调解，避免事态升级。</v>
      </c>
      <c r="D188" s="3">
        <f>CHOOSE(RANDBETWEEN(1,6),"咨询","求助","指挥调度","投诉","建议","预警系统")</f>
      </c>
      <c r="E188" s="3">
        <f>CHOOSE(RANDBETWEEN(1,6),"医疗救助","设施设备","环境卫生","服务质量","纠纷","血族调查")</f>
      </c>
      <c r="F188" s="3">
        <f>CHOOSE(RANDBETWEEN(1,6),"电话热线","12345热线","12301热线","舆情平台","景管通","指挥调度")</f>
      </c>
      <c r="G188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88" s="3" t="str">
        <v>寿州</v>
      </c>
      <c r="I188" s="3" t="str">
        <v>处置中</v>
      </c>
      <c r="J188" s="1">
        <v>44979.680555555555</v>
      </c>
      <c r="K188" s="2">
        <v>44979.68402777778</v>
      </c>
      <c r="L188" s="2"/>
      <c r="M188" s="2"/>
      <c r="N188" s="1">
        <f>MAX(J188:M188)</f>
      </c>
      <c r="O188" s="3" t="str">
        <v>寿州全域</v>
      </c>
    </row>
    <row r="189">
      <c r="A189" s="1">
        <v>45269.96944444445</v>
      </c>
      <c r="B189" s="3">
        <f>RANDBETWEEN(100000000000,999999999999)</f>
      </c>
      <c r="C189" s="3" t="str">
        <v>游客试图违规攀爬禁止区域，景区工作人员及时发现并劝返，对游客进行安全教育。</v>
      </c>
      <c r="D189" s="3">
        <f>CHOOSE(RANDBETWEEN(1,6),"咨询","求助","指挥调度","投诉","建议","预警系统")</f>
      </c>
      <c r="E189" s="3">
        <f>CHOOSE(RANDBETWEEN(1,6),"医疗救助","设施设备","环境卫生","服务质量","纠纷","血族调查")</f>
      </c>
      <c r="F189" s="3">
        <f>CHOOSE(RANDBETWEEN(1,6),"电话热线","12345热线","12301热线","舆情平台","景管通","指挥调度")</f>
      </c>
      <c r="G189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89" s="3" t="str">
        <v>寿州</v>
      </c>
      <c r="I189" s="3" t="str">
        <v>处置中</v>
      </c>
      <c r="J189" s="1">
        <v>45269.96944444445</v>
      </c>
      <c r="K189" s="2">
        <v>45269.972916666666</v>
      </c>
      <c r="L189" s="2"/>
      <c r="M189" s="2"/>
      <c r="N189" s="1">
        <f>MAX(J189:M189)</f>
      </c>
      <c r="O189" s="3" t="str">
        <v>寿县古城</v>
      </c>
    </row>
    <row r="190">
      <c r="A190" s="1">
        <v>45036.82708333333</v>
      </c>
      <c r="B190" s="3">
        <f>RANDBETWEEN(100000000000,999999999999)</f>
      </c>
      <c r="C190" s="3" t="str">
        <v>两辆游客自驾车辆发生碰撞，造成几名游客受轻伤，景区交警和医护人员及时赶到处理。</v>
      </c>
      <c r="D190" s="3">
        <f>CHOOSE(RANDBETWEEN(1,6),"咨询","求助","指挥调度","投诉","建议","预警系统")</f>
      </c>
      <c r="E190" s="3">
        <f>CHOOSE(RANDBETWEEN(1,6),"医疗救助","设施设备","环境卫生","服务质量","纠纷","血族调查")</f>
      </c>
      <c r="F190" s="3">
        <f>CHOOSE(RANDBETWEEN(1,6),"电话热线","12345热线","12301热线","舆情平台","景管通","指挥调度")</f>
      </c>
      <c r="G190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90" s="3" t="str">
        <v>寿县大寺巷</v>
      </c>
      <c r="I190" s="3" t="str">
        <v>处置中</v>
      </c>
      <c r="J190" s="1">
        <v>45036.82708333333</v>
      </c>
      <c r="K190" s="2">
        <v>45036.830555555556</v>
      </c>
      <c r="L190" s="2"/>
      <c r="M190" s="2"/>
      <c r="N190" s="1">
        <f>MAX(J190:M190)</f>
      </c>
      <c r="O190" s="3" t="str">
        <v>八公山景区</v>
      </c>
    </row>
    <row r="191">
      <c r="A191" s="1">
        <v>44970.763194444444</v>
      </c>
      <c r="B191" s="3">
        <f>RANDBETWEEN(100000000000,999999999999)</f>
      </c>
      <c r="C191" s="3" t="str">
        <v>游客在故宫景区内遗失了手机，通过景区广播和工作人员的协助，最终成功找回。</v>
      </c>
      <c r="D191" s="3">
        <f>CHOOSE(RANDBETWEEN(1,6),"咨询","求助","指挥调度","投诉","建议","预警系统")</f>
      </c>
      <c r="E191" s="3">
        <f>CHOOSE(RANDBETWEEN(1,6),"医疗救助","设施设备","环境卫生","服务质量","纠纷","血族调查")</f>
      </c>
      <c r="F191" s="3">
        <f>CHOOSE(RANDBETWEEN(1,6),"电话热线","12345热线","12301热线","舆情平台","景管通","指挥调度")</f>
      </c>
      <c r="G191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91" s="3" t="str">
        <v>古城南门</v>
      </c>
      <c r="I191" s="3" t="str">
        <v>处置中</v>
      </c>
      <c r="J191" s="1">
        <v>44970.763194444444</v>
      </c>
      <c r="K191" s="2">
        <v>44970.76666666667</v>
      </c>
      <c r="L191" s="2"/>
      <c r="M191" s="2"/>
      <c r="N191" s="1">
        <f>MAX(J191:M191)</f>
      </c>
      <c r="O191" s="3" t="str">
        <v>寿州全域</v>
      </c>
    </row>
    <row r="192">
      <c r="A192" s="1">
        <v>45142.07638888889</v>
      </c>
      <c r="B192" s="3">
        <f>RANDBETWEEN(100000000000,999999999999)</f>
      </c>
      <c r="C192" s="3" t="str">
        <v>游客的钱包被盗，景区派出所民警迅速介入调查，全力追捕嫌疑人。</v>
      </c>
      <c r="D192" s="3">
        <f>CHOOSE(RANDBETWEEN(1,6),"咨询","求助","指挥调度","投诉","建议","预警系统")</f>
      </c>
      <c r="E192" s="3">
        <f>CHOOSE(RANDBETWEEN(1,6),"医疗救助","设施设备","环境卫生","服务质量","纠纷","血族调查")</f>
      </c>
      <c r="F192" s="3">
        <f>CHOOSE(RANDBETWEEN(1,6),"电话热线","12345热线","12301热线","舆情平台","景管通","指挥调度")</f>
      </c>
      <c r="G192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92" s="3" t="str">
        <v>寿县大寺巷</v>
      </c>
      <c r="I192" s="3" t="str">
        <v>处置中</v>
      </c>
      <c r="J192" s="1">
        <v>45142.07638888889</v>
      </c>
      <c r="K192" s="2">
        <v>45142.07986111111</v>
      </c>
      <c r="L192" s="2"/>
      <c r="M192" s="2"/>
      <c r="N192" s="1">
        <f>MAX(J192:M192)</f>
      </c>
      <c r="O192" s="3" t="str">
        <v>寿县古城</v>
      </c>
    </row>
    <row r="193">
      <c r="A193" s="1">
        <v>45070.90833333333</v>
      </c>
      <c r="B193" s="3">
        <f>RANDBETWEEN(100000000000,999999999999)</f>
      </c>
      <c r="C193" s="3" t="str">
        <v>突发山火，景区消防队和当地消防部门迅速展开扑救，最终成功控制火势。</v>
      </c>
      <c r="D193" s="3">
        <f>CHOOSE(RANDBETWEEN(1,6),"咨询","求助","指挥调度","投诉","建议","预警系统")</f>
      </c>
      <c r="E193" s="3">
        <f>CHOOSE(RANDBETWEEN(1,6),"医疗救助","设施设备","环境卫生","服务质量","纠纷","血族调查")</f>
      </c>
      <c r="F193" s="3">
        <f>CHOOSE(RANDBETWEEN(1,6),"电话热线","12345热线","12301热线","舆情平台","景管通","指挥调度")</f>
      </c>
      <c r="G193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93" s="3" t="str">
        <v>古城南门</v>
      </c>
      <c r="I193" s="3" t="str">
        <v>处置中</v>
      </c>
      <c r="J193" s="1">
        <v>45070.90833333333</v>
      </c>
      <c r="K193" s="2">
        <v>45070.91180555556</v>
      </c>
      <c r="L193" s="2"/>
      <c r="M193" s="2"/>
      <c r="N193" s="1">
        <f>MAX(J193:M193)</f>
      </c>
      <c r="O193" s="3" t="str">
        <v>八公山景区</v>
      </c>
    </row>
    <row r="194">
      <c r="A194" s="1">
        <v>44971.60763888889</v>
      </c>
      <c r="B194" s="3">
        <f>RANDBETWEEN(100000000000,999999999999)</f>
      </c>
      <c r="C194" s="3" t="str">
        <v>游客试图违规攀爬禁止区域，景区工作人员及时发现并劝返，对游客进行安全教育。</v>
      </c>
      <c r="D194" s="3">
        <f>CHOOSE(RANDBETWEEN(1,6),"咨询","求助","指挥调度","投诉","建议","预警系统")</f>
      </c>
      <c r="E194" s="3">
        <f>CHOOSE(RANDBETWEEN(1,6),"医疗救助","设施设备","环境卫生","服务质量","纠纷","血族调查")</f>
      </c>
      <c r="F194" s="3">
        <f>CHOOSE(RANDBETWEEN(1,6),"电话热线","12345热线","12301热线","舆情平台","景管通","指挥调度")</f>
      </c>
      <c r="G194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94" s="3" t="str">
        <v>寿县大寺巷</v>
      </c>
      <c r="I194" s="3" t="str">
        <v>处置中</v>
      </c>
      <c r="J194" s="1">
        <v>44971.60763888889</v>
      </c>
      <c r="K194" s="2">
        <v>44971.61111111111</v>
      </c>
      <c r="L194" s="2"/>
      <c r="M194" s="2"/>
      <c r="N194" s="1">
        <f>MAX(J194:M194)</f>
      </c>
      <c r="O194" s="3" t="str">
        <v>寿州全域</v>
      </c>
    </row>
    <row r="195">
      <c r="A195" s="1">
        <v>45217.035416666666</v>
      </c>
      <c r="B195" s="3">
        <f>RANDBETWEEN(100000000000,999999999999)</f>
      </c>
      <c r="C195" s="3" t="str">
        <v>游客突发心脏病，景区医疗点和120急救人员迅速赶到现场，将游客送往山下医院。</v>
      </c>
      <c r="D195" s="3">
        <f>CHOOSE(RANDBETWEEN(1,6),"咨询","求助","指挥调度","投诉","建议","预警系统")</f>
      </c>
      <c r="E195" s="3">
        <f>CHOOSE(RANDBETWEEN(1,6),"医疗救助","设施设备","环境卫生","服务质量","纠纷","血族调查")</f>
      </c>
      <c r="F195" s="3">
        <f>CHOOSE(RANDBETWEEN(1,6),"电话热线","12345热线","12301热线","舆情平台","景管通","指挥调度")</f>
      </c>
      <c r="G195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95" s="3" t="str">
        <v>古城南门</v>
      </c>
      <c r="I195" s="3" t="str">
        <v>处置中</v>
      </c>
      <c r="J195" s="1">
        <v>45217.035416666666</v>
      </c>
      <c r="K195" s="2">
        <v>45217.03888888889</v>
      </c>
      <c r="L195" s="2"/>
      <c r="M195" s="2"/>
      <c r="N195" s="1">
        <f>MAX(J195:M195)</f>
      </c>
      <c r="O195" s="3" t="str">
        <v>寿县古城</v>
      </c>
    </row>
    <row r="196">
      <c r="A196" s="1">
        <v>45210.25625</v>
      </c>
      <c r="B196" s="3">
        <f>RANDBETWEEN(100000000000,999999999999)</f>
      </c>
      <c r="C196" s="3" t="str">
        <v>突发山火，景区消防队和当地消防部门迅速展开扑救，最终成功控制火势。</v>
      </c>
      <c r="D196" s="3">
        <f>CHOOSE(RANDBETWEEN(1,6),"咨询","求助","指挥调度","投诉","建议","预警系统")</f>
      </c>
      <c r="E196" s="3">
        <f>CHOOSE(RANDBETWEEN(1,6),"医疗救助","设施设备","环境卫生","服务质量","纠纷","血族调查")</f>
      </c>
      <c r="F196" s="3">
        <f>CHOOSE(RANDBETWEEN(1,6),"电话热线","12345热线","12301热线","舆情平台","景管通","指挥调度")</f>
      </c>
      <c r="G196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96" s="3" t="str">
        <v>寿州</v>
      </c>
      <c r="I196" s="3" t="str">
        <v>处置中</v>
      </c>
      <c r="J196" s="1">
        <v>45210.25625</v>
      </c>
      <c r="K196" s="2">
        <v>45210.259722222225</v>
      </c>
      <c r="L196" s="2"/>
      <c r="M196" s="2"/>
      <c r="N196" s="1">
        <f>MAX(J196:M196)</f>
      </c>
      <c r="O196" s="3" t="str">
        <v>八公山景区</v>
      </c>
    </row>
    <row r="197">
      <c r="A197" s="1">
        <v>45164.81875</v>
      </c>
      <c r="B197" s="3">
        <f>RANDBETWEEN(100000000000,999999999999)</f>
      </c>
      <c r="C197" s="3" t="str">
        <v>两辆游客自驾车辆发生碰撞，造成几名游客受轻伤，景区交警和医护人员及时赶到处理。</v>
      </c>
      <c r="D197" s="3">
        <f>CHOOSE(RANDBETWEEN(1,6),"咨询","求助","指挥调度","投诉","建议","预警系统")</f>
      </c>
      <c r="E197" s="3">
        <f>CHOOSE(RANDBETWEEN(1,6),"医疗救助","设施设备","环境卫生","服务质量","纠纷","血族调查")</f>
      </c>
      <c r="F197" s="3">
        <f>CHOOSE(RANDBETWEEN(1,6),"电话热线","12345热线","12301热线","舆情平台","景管通","指挥调度")</f>
      </c>
      <c r="G197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97" s="3" t="str">
        <v>寿县大寺巷</v>
      </c>
      <c r="I197" s="3" t="str">
        <v>处置中</v>
      </c>
      <c r="J197" s="1">
        <v>45164.81875</v>
      </c>
      <c r="K197" s="2">
        <v>45164.822222222225</v>
      </c>
      <c r="L197" s="2"/>
      <c r="M197" s="2"/>
      <c r="N197" s="1">
        <f>MAX(J197:M197)</f>
      </c>
      <c r="O197" s="3" t="str">
        <v>寿县古城</v>
      </c>
    </row>
    <row r="198">
      <c r="A198" s="1">
        <v>45202.39791666667</v>
      </c>
      <c r="B198" s="3">
        <f>RANDBETWEEN(100000000000,999999999999)</f>
      </c>
      <c r="C198" s="3" t="str">
        <v>两辆游客自驾车辆发生碰撞，造成几名游客受轻伤，景区交警和医护人员及时赶到处理。</v>
      </c>
      <c r="D198" s="3">
        <f>CHOOSE(RANDBETWEEN(1,6),"咨询","求助","指挥调度","投诉","建议","预警系统")</f>
      </c>
      <c r="E198" s="3">
        <f>CHOOSE(RANDBETWEEN(1,6),"医疗救助","设施设备","环境卫生","服务质量","纠纷","血族调查")</f>
      </c>
      <c r="F198" s="3">
        <f>CHOOSE(RANDBETWEEN(1,6),"电话热线","12345热线","12301热线","舆情平台","景管通","指挥调度")</f>
      </c>
      <c r="G198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98" s="3" t="str">
        <v>古城南门</v>
      </c>
      <c r="I198" s="3" t="str">
        <v>已处置</v>
      </c>
      <c r="J198" s="1">
        <v>45202.39791666667</v>
      </c>
      <c r="K198" s="2">
        <v>45202.40138888889</v>
      </c>
      <c r="L198" s="2">
        <v>45202.42222222222</v>
      </c>
      <c r="M198" s="2"/>
      <c r="N198" s="1">
        <f>MAX(J198:M198)</f>
      </c>
      <c r="O198" s="3" t="str">
        <v>八公山景区</v>
      </c>
    </row>
    <row r="199">
      <c r="A199" s="1">
        <v>45116.96041666667</v>
      </c>
      <c r="B199" s="3">
        <f>RANDBETWEEN(100000000000,999999999999)</f>
      </c>
      <c r="C199" s="3" t="str">
        <v>游客在故宫景区内遗失了手机，通过景区广播和工作人员的协助，最终成功找回。</v>
      </c>
      <c r="D199" s="3">
        <f>CHOOSE(RANDBETWEEN(1,6),"咨询","求助","指挥调度","投诉","建议","预警系统")</f>
      </c>
      <c r="E199" s="3">
        <f>CHOOSE(RANDBETWEEN(1,6),"医疗救助","设施设备","环境卫生","服务质量","纠纷","血族调查")</f>
      </c>
      <c r="F199" s="3">
        <f>CHOOSE(RANDBETWEEN(1,6),"电话热线","12345热线","12301热线","舆情平台","景管通","指挥调度")</f>
      </c>
      <c r="G199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199" s="3" t="str">
        <v>古城东门</v>
      </c>
      <c r="I199" s="3" t="str">
        <v>已办结</v>
      </c>
      <c r="J199" s="1">
        <v>45116.96041666667</v>
      </c>
      <c r="K199" s="2">
        <v>45116.96388888889</v>
      </c>
      <c r="L199" s="2">
        <v>45116.98472222222</v>
      </c>
      <c r="M199" s="2">
        <v>45117.00555555556</v>
      </c>
      <c r="N199" s="1">
        <f>MAX(J199:M199)</f>
      </c>
      <c r="O199" s="3" t="str">
        <v>八公山景区</v>
      </c>
    </row>
    <row r="200">
      <c r="A200" s="1">
        <v>45146.12986111111</v>
      </c>
      <c r="B200" s="3">
        <f>RANDBETWEEN(100000000000,999999999999)</f>
      </c>
      <c r="C200" s="3" t="str">
        <v>游客在游览过程中不慎滑倒受伤，景区医务人员迅速赶到现场进行救治。</v>
      </c>
      <c r="D200" s="3">
        <f>CHOOSE(RANDBETWEEN(1,6),"咨询","求助","指挥调度","投诉","建议","预警系统")</f>
      </c>
      <c r="E200" s="3">
        <f>CHOOSE(RANDBETWEEN(1,6),"医疗救助","设施设备","环境卫生","服务质量","纠纷","血族调查")</f>
      </c>
      <c r="F200" s="3">
        <f>CHOOSE(RANDBETWEEN(1,6),"电话热线","12345热线","12301热线","舆情平台","景管通","指挥调度")</f>
      </c>
      <c r="G200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200" s="3" t="str">
        <v>寿县大寺巷</v>
      </c>
      <c r="I200" s="3" t="str">
        <v>已办结</v>
      </c>
      <c r="J200" s="1">
        <v>45146.12986111111</v>
      </c>
      <c r="K200" s="2">
        <v>45146.13333333333</v>
      </c>
      <c r="L200" s="2">
        <v>45146.15416666667</v>
      </c>
      <c r="M200" s="2">
        <v>45146.175</v>
      </c>
      <c r="N200" s="1">
        <f>MAX(J200:M200)</f>
      </c>
      <c r="O200" s="3" t="str">
        <v>寿州全域</v>
      </c>
    </row>
    <row r="201">
      <c r="A201" s="1">
        <v>45090.32847222222</v>
      </c>
      <c r="B201" s="3">
        <f>RANDBETWEEN(100000000000,999999999999)</f>
      </c>
      <c r="C201" s="3" t="str">
        <v>游客试图违规攀爬禁止区域，景区工作人员及时发现并劝返，对游客进行安全教育。</v>
      </c>
      <c r="D201" s="3">
        <f>CHOOSE(RANDBETWEEN(1,6),"咨询","求助","指挥调度","投诉","建议","预警系统")</f>
      </c>
      <c r="E201" s="3">
        <f>CHOOSE(RANDBETWEEN(1,6),"医疗救助","设施设备","环境卫生","服务质量","纠纷","血族调查")</f>
      </c>
      <c r="F201" s="3">
        <f>CHOOSE(RANDBETWEEN(1,6),"电话热线","12345热线","12301热线","舆情平台","景管通","指挥调度")</f>
      </c>
      <c r="G201" s="3">
        <f>CHOOSE(RANDBETWEEN(1,10),"儿童不慎与家人走散，景区工作人员和民警迅速行动，最终帮助儿童找到家人。","游客突发心脏病，景区医疗点和120急救人员迅速赶到现场，将游客送往山下医院。","两辆游客自驾车辆发生碰撞，造成几名游客受轻伤，景区交警和医护人员及时赶到处理。","游客在故宫景区内遗失了手机，通过景区广播和工作人员的协助，最终成功找回。","两名游客因排队问题发生争执，景区民警及时赶到现场调解，避免事态升级。","突发山火，景区消防队和当地消防部门迅速展开扑救，最终成功控制火势。","遭遇暴雨袭击，景区工作人员迅速启动应急预案，协助游客安全撤离，确保无人员伤亡。","游客在游览过程中不慎滑倒受伤，景区医务人员迅速赶到现场进行救治。","游客的钱包被盗，景区派出所民警迅速介入调查，全力追捕嫌疑人。","游客试图违规攀爬禁止区域，景区工作人员及时发现并劝返，对游客进行安全教育。")</f>
      </c>
      <c r="H201" s="3" t="str">
        <v>古城南门</v>
      </c>
      <c r="I201" s="3" t="str">
        <v>已办结</v>
      </c>
      <c r="J201" s="1">
        <v>45090.32847222222</v>
      </c>
      <c r="K201" s="2">
        <v>45090.33194444444</v>
      </c>
      <c r="L201" s="2">
        <v>45090.35277777778</v>
      </c>
      <c r="M201" s="2">
        <v>45090.373611111114</v>
      </c>
      <c r="N201" s="1">
        <f>MAX(J201:M201)</f>
      </c>
      <c r="O201" s="3" t="str">
        <v>八公山景区</v>
      </c>
    </row>
  </sheetData>
</worksheet>
</file>

<file path=xl/worksheets/sheet3.xml><?xml version="1.0" encoding="utf-8"?>
<worksheet xmlns:xr="http://schemas.microsoft.com/office/spreadsheetml/2014/revision" xmlns:xr3="http://schemas.microsoft.com/office/spreadsheetml/2016/revision3" xmlns:xr2="http://schemas.microsoft.com/office/spreadsheetml/2015/revision2" xmlns:xr6="http://schemas.microsoft.com/office/spreadsheetml/2016/revision6" xmlns:xr10="http://schemas.microsoft.com/office/spreadsheetml/2016/revision10" xmlns:x14="http://schemas.microsoft.com/office/spreadsheetml/2009/9/main" xmlns:x14ac="http://schemas.microsoft.com/office/spreadsheetml/2009/9/ac" xmlns:x15="http://schemas.microsoft.com/office/spreadsheetml/2010/11/main" xmlns:mc="http://schemas.openxmlformats.org/markup-compatibility/2006" xmlns:mx="http://schemas.microsoft.com/office/mac/excel/2008/main" xmlns:mv="urn:schemas-microsoft-com:mac:vml" xmlns:r="http://schemas.openxmlformats.org/officeDocument/2006/relationships" xmlns="http://schemas.openxmlformats.org/spreadsheetml/2006/main" xr:uid="{00000000-0001-0000-0000-000000000000}" mc:Ignorable="x14ac xr xr2 xr3 xr6 xr10 x15">
  <sheetPr>
    <outlinePr summaryBelow="false" summaryRight="false"/>
  </sheetPr>
  <dimension ref="A1"/>
  <sheetViews>
    <sheetView showGridLines="true" workbookViewId="0"/>
  </sheetViews>
  <sheetFormatPr defaultColWidth="14" defaultRowHeight="19"/>
  <cols>
    <col collapsed="false" customWidth="true" hidden="false" max="1" min="1" style="0" width="18"/>
    <col collapsed="false" customWidth="true" hidden="false" max="5" min="5" style="0" width="21"/>
    <col collapsed="false" customWidth="true" hidden="false" max="10" min="10" style="0" width="18"/>
    <col collapsed="false" customWidth="true" hidden="false" max="11" min="11" style="0" width="18"/>
    <col collapsed="false" customWidth="true" hidden="false" max="12" min="12" style="0" width="18"/>
    <col collapsed="false" customWidth="true" hidden="false" max="13" min="13" style="0" width="14"/>
    <col collapsed="false" customWidth="true" hidden="false" max="14" min="14" style="0" width="19"/>
    <col collapsed="false" customWidth="true" hidden="false" max="15" min="15" style="0" width="29"/>
    <col collapsed="false" customWidth="true" hidden="false" max="20" min="20" style="0" width="14"/>
    <col collapsed="false" customWidth="true" hidden="false" max="21" min="21" style="0" width="14"/>
    <col collapsed="false" customWidth="true" hidden="false" max="22" min="22" style="0" width="14"/>
    <col collapsed="false" customWidth="true" hidden="false" max="23" min="23" style="0" width="17"/>
    <col collapsed="false" customWidth="true" hidden="false" max="24" min="24" style="0" width="16"/>
    <col collapsed="false" customWidth="true" hidden="false" max="25" min="25" style="0" width="18"/>
    <col collapsed="false" customWidth="true" hidden="false" max="27" min="27" style="0" width="14"/>
    <col collapsed="false" customWidth="true" hidden="false" max="28" min="28" style="0" width="14"/>
    <col collapsed="false" customWidth="true" hidden="false" max="29" min="29" style="0" width="14"/>
    <col collapsed="false" customWidth="true" hidden="false" max="30" min="30" style="0" width="14"/>
    <col collapsed="false" customWidth="true" hidden="false" max="31" min="31" style="0" width="14"/>
    <col collapsed="false" customWidth="true" hidden="false" max="32" min="32" style="0" width="14"/>
    <col collapsed="false" customWidth="true" hidden="false" max="33" min="33" style="0" width="14"/>
    <col collapsed="false" customWidth="true" hidden="false" max="34" min="34" style="0" width="14"/>
    <col collapsed="false" customWidth="true" hidden="false" max="35" min="35" style="0" width="14"/>
    <col collapsed="false" customWidth="true" hidden="false" max="36" min="36" style="0" width="14"/>
    <col collapsed="false" customWidth="true" hidden="false" max="37" min="37" style="0" width="14"/>
  </cols>
  <sheetData>
    <row r="1">
      <c r="A1" s="4" t="str">
        <v>订单生成时间</v>
      </c>
      <c r="B1" s="7" t="str">
        <v>订单ID</v>
      </c>
      <c r="C1" s="7" t="str">
        <v>父订单ID</v>
      </c>
      <c r="D1" s="7" t="str">
        <v>订单名称</v>
      </c>
      <c r="E1" s="7" t="str">
        <v>订单状态</v>
      </c>
      <c r="F1" s="7" t="str">
        <v>订单类型</v>
      </c>
      <c r="G1" s="7" t="str">
        <v>商品总金额</v>
      </c>
      <c r="H1" s="7" t="str">
        <v>优惠额</v>
      </c>
      <c r="I1" s="7" t="str">
        <v>运费</v>
      </c>
      <c r="J1" s="11" t="str">
        <v>应付金额_线上支付</v>
      </c>
      <c r="K1" s="11" t="str">
        <v>实付金额_线上支付</v>
      </c>
      <c r="L1" s="11" t="str">
        <v>实付金额_余额支付</v>
      </c>
      <c r="M1" s="3" t="str">
        <v>商家实收金额</v>
      </c>
      <c r="N1" s="7" t="str">
        <v>订单支付类型</v>
      </c>
      <c r="O1" s="7" t="str">
        <v>订单支付方式</v>
      </c>
      <c r="P1" s="7" t="str">
        <v>支付状态</v>
      </c>
      <c r="Q1" s="7" t="str">
        <v>支付时间</v>
      </c>
      <c r="R1" s="7" t="str">
        <v>订单完成时间</v>
      </c>
      <c r="S1" s="7" t="str">
        <v>商家ID</v>
      </c>
      <c r="T1" s="3" t="str">
        <v>商家名称</v>
      </c>
      <c r="U1" s="3" t="str">
        <v>商家地址</v>
      </c>
      <c r="V1" s="3" t="str">
        <v>商家状态</v>
      </c>
      <c r="W1" s="3" t="str">
        <v>商家分类</v>
      </c>
      <c r="X1" s="3" t="str">
        <v>商家入驻时间</v>
      </c>
      <c r="Y1" s="3" t="str">
        <v>商家关店时间</v>
      </c>
      <c r="Z1" s="7" t="str">
        <v>店铺ID</v>
      </c>
      <c r="AA1" s="3" t="str">
        <v>店铺名称</v>
      </c>
      <c r="AB1" s="3" t="str">
        <v>店铺状态</v>
      </c>
      <c r="AC1" s="3" t="str">
        <v>会员ID</v>
      </c>
      <c r="AD1" s="3" t="str">
        <v>会员等级</v>
      </c>
      <c r="AE1" s="3" t="str">
        <v>会员标签</v>
      </c>
      <c r="AF1" s="3" t="str">
        <v>会员性别</v>
      </c>
      <c r="AG1" s="3" t="str">
        <v>会员年龄</v>
      </c>
      <c r="AH1" s="3" t="str">
        <v>会员注册时间</v>
      </c>
      <c r="AI1" s="3" t="str">
        <v>会员来源省份</v>
      </c>
      <c r="AJ1" s="3" t="str">
        <v>会员来源城市</v>
      </c>
    </row>
    <row r="2">
      <c r="A2" s="1">
        <v>45355.40138888889</v>
      </c>
      <c r="B2" s="9">
        <f>RANDBETWEEN(10000,99999)</f>
      </c>
      <c r="C2" s="3">
        <f>RANDBETWEEN(10000,99999)</f>
      </c>
      <c r="D2" s="7" t="str">
        <v>订单名称1</v>
      </c>
      <c r="E2" s="4" t="str">
        <v>已取消（管理员）</v>
      </c>
      <c r="F2" s="7" t="str">
        <v>10云仓分销订单</v>
      </c>
      <c r="G2" s="3">
        <f>RANDBETWEEN(60,450)</f>
      </c>
      <c r="H2" s="9">
        <f>RANDBETWEEN(5,20)</f>
      </c>
      <c r="I2" s="9">
        <f>RANDBETWEEN(5,20)</f>
      </c>
      <c r="J2" s="9"/>
      <c r="K2" s="9"/>
      <c r="L2" s="9"/>
      <c r="M2" s="3">
        <f>SUM(G2-H2+I2)</f>
      </c>
      <c r="N2" s="4" t="str">
        <v>退款</v>
      </c>
      <c r="O2" s="4" t="str">
        <v>银联全民付</v>
      </c>
      <c r="P2" s="4" t="str">
        <v>未支付</v>
      </c>
      <c r="Q2" s="8"/>
      <c r="R2" s="8">
        <v>45355.46388888889</v>
      </c>
      <c r="S2" s="3" t="str">
        <v>寿州窑工艺品店</v>
      </c>
      <c r="T2" s="3" t="str">
        <v>寿州窑工艺品店</v>
      </c>
      <c r="U2" s="3" t="str">
        <v>寿州窑工艺品店</v>
      </c>
      <c r="V2" s="4" t="str">
        <v>正常营业</v>
      </c>
      <c r="W2" s="4" t="str">
        <v>特色商品</v>
      </c>
      <c r="X2" s="6">
        <v>45234</v>
      </c>
      <c r="Y2" s="6">
        <v>45355</v>
      </c>
      <c r="Z2" s="3" t="str">
        <v>寿州窑工艺品店</v>
      </c>
      <c r="AA2" s="3" t="str">
        <v>寿州窑工艺品店</v>
      </c>
      <c r="AB2" s="3" t="str">
        <v>营业</v>
      </c>
      <c r="AC2" s="3">
        <f>RANDBETWEEN(10000,99999)</f>
      </c>
      <c r="AD2" s="3" t="str">
        <v>黄金会员</v>
      </c>
      <c r="AE2" s="3" t="str">
        <v>黄金会员</v>
      </c>
      <c r="AF2" s="3" t="str">
        <v>女</v>
      </c>
      <c r="AG2" s="4">
        <f>CHOOSE(RANDBETWEEN(1,7),"儿童","学生", "老人", "儿童","学生", "老人", "其他")</f>
      </c>
      <c r="AH2" s="2">
        <v>45264</v>
      </c>
      <c r="AI2" t="str">
        <v>浙江</v>
      </c>
      <c r="AJ2" t="str">
        <v>杭州</v>
      </c>
      <c r="AK2" s="10"/>
    </row>
    <row r="3">
      <c r="A3" s="1">
        <v>45036.240277777775</v>
      </c>
      <c r="B3" s="9">
        <f>RANDBETWEEN(10000,99999)</f>
      </c>
      <c r="C3" s="3">
        <f>RANDBETWEEN(10000,99999)</f>
      </c>
      <c r="D3" s="7" t="str">
        <v>订单名称2</v>
      </c>
      <c r="E3" s="4" t="str">
        <v>分销退款中</v>
      </c>
      <c r="F3" s="7" t="str">
        <v>秒杀</v>
      </c>
      <c r="G3" s="3">
        <f>RANDBETWEEN(60,450)</f>
      </c>
      <c r="H3" s="9">
        <f>RANDBETWEEN(5,20)</f>
      </c>
      <c r="I3" s="9">
        <f>RANDBETWEEN(5,20)</f>
      </c>
      <c r="J3" s="9"/>
      <c r="K3" s="9"/>
      <c r="L3" s="9"/>
      <c r="M3" s="3">
        <f>SUM(G3-H3+I3)</f>
      </c>
      <c r="N3" s="4" t="str">
        <v>打赏</v>
      </c>
      <c r="O3" s="4" t="str">
        <v>余额支付</v>
      </c>
      <c r="P3" s="4" t="str">
        <v>未支付</v>
      </c>
      <c r="Q3" s="8"/>
      <c r="R3" s="8">
        <v>45036.38333333333</v>
      </c>
      <c r="S3" s="3" t="str">
        <v>淮南市运输总公司交通假日旅行社</v>
      </c>
      <c r="T3" s="3" t="str">
        <v>淮南市运输总公司交通假日旅行社</v>
      </c>
      <c r="U3" s="3" t="str">
        <v>淮南市运输总公司交通假日旅行社</v>
      </c>
      <c r="V3" s="4" t="str">
        <v>开店待审核</v>
      </c>
      <c r="W3" s="4" t="str">
        <v>景点门票</v>
      </c>
      <c r="X3" s="6">
        <v>44977</v>
      </c>
      <c r="Y3" s="6">
        <v>45158</v>
      </c>
      <c r="Z3" s="3" t="str">
        <v>淮南市运输总公司交通假日旅行社</v>
      </c>
      <c r="AA3" s="3" t="str">
        <v>淮南市运输总公司交通假日旅行社</v>
      </c>
      <c r="AB3" s="3" t="str">
        <v>营业</v>
      </c>
      <c r="AC3" s="3">
        <f>RANDBETWEEN(10000,99999)</f>
      </c>
      <c r="AD3" s="3" t="str">
        <v>普通会员</v>
      </c>
      <c r="AE3" s="3" t="str">
        <v>普通会员</v>
      </c>
      <c r="AF3" s="3" t="str">
        <v>女</v>
      </c>
      <c r="AG3" s="4">
        <f>CHOOSE(RANDBETWEEN(1,7),"儿童","学生", "老人", "儿童","学生", "老人", "其他")</f>
      </c>
      <c r="AH3" s="2">
        <v>45005</v>
      </c>
      <c r="AI3" t="str">
        <v>安徽</v>
      </c>
      <c r="AJ3" t="str">
        <v>合肥</v>
      </c>
      <c r="AK3" s="10"/>
    </row>
    <row r="4">
      <c r="A4" s="1">
        <v>45328.33611111111</v>
      </c>
      <c r="B4" s="9">
        <f>RANDBETWEEN(10000,99999)</f>
      </c>
      <c r="C4" s="3">
        <f>RANDBETWEEN(10000,99999)</f>
      </c>
      <c r="D4" s="7" t="str">
        <v>订单名称3</v>
      </c>
      <c r="E4" s="4" t="str">
        <v>分销退款中</v>
      </c>
      <c r="F4" s="7" t="str">
        <v>秒杀</v>
      </c>
      <c r="G4" s="3">
        <f>RANDBETWEEN(60,450)</f>
      </c>
      <c r="H4" s="9">
        <f>RANDBETWEEN(5,20)</f>
      </c>
      <c r="I4" s="9">
        <f>RANDBETWEEN(5,20)</f>
      </c>
      <c r="J4" s="9"/>
      <c r="K4" s="9"/>
      <c r="L4" s="9"/>
      <c r="M4" s="3">
        <f>SUM(G4-H4+I4)</f>
      </c>
      <c r="N4" s="4" t="str">
        <v>打赏</v>
      </c>
      <c r="O4" s="4" t="str">
        <v>混合支付(余额+支付宝支付)</v>
      </c>
      <c r="P4" s="4" t="str">
        <v>未支付</v>
      </c>
      <c r="Q4" s="8"/>
      <c r="R4" s="8">
        <v>45328.38888888888</v>
      </c>
      <c r="S4" s="3" t="str">
        <v>淮南市运输总公司交通假日旅行社</v>
      </c>
      <c r="T4" s="3" t="str">
        <v>淮南市运输总公司交通假日旅行社</v>
      </c>
      <c r="U4" s="3" t="str">
        <v>淮南市运输总公司交通假日旅行社</v>
      </c>
      <c r="V4" s="4" t="str">
        <v>正常营业</v>
      </c>
      <c r="W4" s="4" t="str">
        <v>特色商品</v>
      </c>
      <c r="X4" s="6">
        <v>44963</v>
      </c>
      <c r="Y4" s="6">
        <v>44991</v>
      </c>
      <c r="Z4" s="3" t="str">
        <v>淮南市运输总公司交通假日旅行社</v>
      </c>
      <c r="AA4" s="3" t="str">
        <v>淮南市运输总公司交通假日旅行社</v>
      </c>
      <c r="AB4" s="3" t="str">
        <v>关闭</v>
      </c>
      <c r="AC4" s="3">
        <f>RANDBETWEEN(10000,99999)</f>
      </c>
      <c r="AD4" s="3" t="str">
        <v>普通会员</v>
      </c>
      <c r="AE4" s="3" t="str">
        <v>普通会员</v>
      </c>
      <c r="AF4" s="3" t="str">
        <v>女</v>
      </c>
      <c r="AG4" s="4">
        <f>CHOOSE(RANDBETWEEN(1,7),"儿童","学生", "老人", "儿童","学生", "老人", "其他")</f>
      </c>
      <c r="AH4" s="2">
        <v>44991</v>
      </c>
      <c r="AI4" t="str">
        <v>重庆</v>
      </c>
      <c r="AJ4" t="str">
        <v>重庆</v>
      </c>
      <c r="AK4" s="10"/>
    </row>
    <row r="5">
      <c r="A5" s="1">
        <v>45027.131944444445</v>
      </c>
      <c r="B5" s="9">
        <f>RANDBETWEEN(10000,99999)</f>
      </c>
      <c r="C5" s="3">
        <f>RANDBETWEEN(10000,99999)</f>
      </c>
      <c r="D5" s="7" t="str">
        <v>订单名称4</v>
      </c>
      <c r="E5" s="4" t="str">
        <v>分销退款中</v>
      </c>
      <c r="F5" s="7" t="str">
        <v>抢购订单</v>
      </c>
      <c r="G5" s="3">
        <f>RANDBETWEEN(60,450)</f>
      </c>
      <c r="H5" s="9">
        <f>RANDBETWEEN(5,20)</f>
      </c>
      <c r="I5" s="9">
        <f>RANDBETWEEN(5,20)</f>
      </c>
      <c r="J5" s="9"/>
      <c r="K5" s="9"/>
      <c r="L5" s="9"/>
      <c r="M5" s="3">
        <f>SUM(G5-H5+I5)</f>
      </c>
      <c r="N5" s="4" t="str">
        <v>退款</v>
      </c>
      <c r="O5" s="4" t="str">
        <v>混合支付(余额+微信支付)</v>
      </c>
      <c r="P5" s="4" t="str">
        <v>未支付</v>
      </c>
      <c r="Q5" s="8"/>
      <c r="R5" s="8">
        <v>45027.276388888895</v>
      </c>
      <c r="S5" s="3" t="str">
        <v>笨牛哥淮南牛肉汤店</v>
      </c>
      <c r="T5" s="3" t="str">
        <v>笨牛哥淮南牛肉汤店</v>
      </c>
      <c r="U5" s="3" t="str">
        <v>笨牛哥淮南牛肉汤店</v>
      </c>
      <c r="V5" s="4" t="str">
        <v>开店待审核</v>
      </c>
      <c r="W5" s="4" t="str">
        <v>线路产品</v>
      </c>
      <c r="X5" s="6">
        <v>44692</v>
      </c>
      <c r="Y5" s="6">
        <v>44753</v>
      </c>
      <c r="Z5" s="3" t="str">
        <v>笨牛哥淮南牛肉汤店</v>
      </c>
      <c r="AA5" s="3" t="str">
        <v>笨牛哥淮南牛肉汤店</v>
      </c>
      <c r="AB5" s="3" t="str">
        <v>营业</v>
      </c>
      <c r="AC5" s="3">
        <f>RANDBETWEEN(10000,99999)</f>
      </c>
      <c r="AD5" s="3" t="str">
        <v>普通会员</v>
      </c>
      <c r="AE5" s="3" t="str">
        <v>普通会员</v>
      </c>
      <c r="AF5" s="3" t="str">
        <v>女</v>
      </c>
      <c r="AG5" s="4">
        <f>CHOOSE(RANDBETWEEN(1,7),"儿童","学生", "老人", "儿童","学生", "老人", "其他")</f>
      </c>
      <c r="AH5" s="2">
        <v>44723</v>
      </c>
      <c r="AI5" t="str">
        <v>广东</v>
      </c>
      <c r="AJ5" t="str">
        <v>广州</v>
      </c>
      <c r="AK5" s="10"/>
    </row>
    <row r="6">
      <c r="A6" s="1">
        <v>45435.61944444444</v>
      </c>
      <c r="B6" s="9">
        <f>RANDBETWEEN(10000,99999)</f>
      </c>
      <c r="C6" s="3">
        <f>RANDBETWEEN(10000,99999)</f>
      </c>
      <c r="D6" s="7" t="str">
        <v>订单名称5</v>
      </c>
      <c r="E6" s="4" t="str">
        <v>已取消（买家）</v>
      </c>
      <c r="F6" s="7" t="str">
        <v>接龙订单</v>
      </c>
      <c r="G6" s="3">
        <f>RANDBETWEEN(60,450)</f>
      </c>
      <c r="H6" s="9">
        <f>RANDBETWEEN(5,20)</f>
      </c>
      <c r="I6" s="9">
        <f>RANDBETWEEN(5,20)</f>
      </c>
      <c r="J6" s="9"/>
      <c r="K6" s="9"/>
      <c r="L6" s="9"/>
      <c r="M6" s="3">
        <f>SUM(G6-H6+I6)</f>
      </c>
      <c r="N6" s="4" t="str">
        <v>转账</v>
      </c>
      <c r="O6" s="4" t="str">
        <v>线下支付</v>
      </c>
      <c r="P6" s="4" t="str">
        <v>已支付</v>
      </c>
      <c r="Q6" s="8">
        <v>45435.626388888886</v>
      </c>
      <c r="R6" s="8">
        <v>45435.75347222222</v>
      </c>
      <c r="S6" s="3" t="str">
        <v>寿州窑工艺品店</v>
      </c>
      <c r="T6" s="3" t="str">
        <v>寿州窑工艺品店</v>
      </c>
      <c r="U6" s="3" t="str">
        <v>寿州窑工艺品店</v>
      </c>
      <c r="V6" s="4" t="str">
        <v>草稿</v>
      </c>
      <c r="W6" s="4" t="str">
        <v>寻味美食</v>
      </c>
      <c r="X6" s="6">
        <v>45345</v>
      </c>
      <c r="Y6" s="6">
        <v>45527</v>
      </c>
      <c r="Z6" s="3" t="str">
        <v>寿州窑工艺品店</v>
      </c>
      <c r="AA6" s="3" t="str">
        <v>寿州窑工艺品店</v>
      </c>
      <c r="AB6" s="3" t="str">
        <v>营业</v>
      </c>
      <c r="AC6" s="3">
        <f>RANDBETWEEN(10000,99999)</f>
      </c>
      <c r="AD6" s="3" t="str">
        <v>普通会员</v>
      </c>
      <c r="AE6" s="3" t="str">
        <v>普通会员</v>
      </c>
      <c r="AF6" s="3" t="str">
        <v>男</v>
      </c>
      <c r="AG6" s="4">
        <f>CHOOSE(RANDBETWEEN(1,7),"儿童","学生", "老人", "儿童","学生", "老人", "其他")</f>
      </c>
      <c r="AH6" s="2">
        <v>45345</v>
      </c>
      <c r="AI6" t="str">
        <v>辽宁</v>
      </c>
      <c r="AJ6" t="str">
        <v>沈阳</v>
      </c>
      <c r="AK6" s="10"/>
    </row>
    <row r="7">
      <c r="A7" s="1">
        <v>45407.12847222222</v>
      </c>
      <c r="B7" s="9">
        <f>RANDBETWEEN(10000,99999)</f>
      </c>
      <c r="C7" s="3">
        <f>RANDBETWEEN(10000,99999)</f>
      </c>
      <c r="D7" s="7" t="str">
        <v>订单名称6</v>
      </c>
      <c r="E7" s="4" t="str">
        <v>异步下单成功</v>
      </c>
      <c r="F7" s="7" t="str">
        <v>接龙订单</v>
      </c>
      <c r="G7" s="3">
        <f>RANDBETWEEN(60,450)</f>
      </c>
      <c r="H7" s="9">
        <f>RANDBETWEEN(5,20)</f>
      </c>
      <c r="I7" s="9">
        <f>RANDBETWEEN(5,20)</f>
      </c>
      <c r="J7" s="9"/>
      <c r="K7" s="9"/>
      <c r="L7" s="9"/>
      <c r="M7" s="3">
        <f>SUM(G7-H7+I7)</f>
      </c>
      <c r="N7" s="4" t="str">
        <v>转账</v>
      </c>
      <c r="O7" s="4" t="str">
        <v>混合支付(余额+支付宝支付)</v>
      </c>
      <c r="P7" s="4" t="str">
        <v>已支付</v>
      </c>
      <c r="Q7" s="8">
        <v>45407.13472222222</v>
      </c>
      <c r="R7" s="8">
        <v>45407.223611111105</v>
      </c>
      <c r="S7" s="3" t="str">
        <v>淮南水上世界</v>
      </c>
      <c r="T7" s="3" t="str">
        <v>淮南水上世界</v>
      </c>
      <c r="U7" s="3" t="str">
        <v>淮南水上世界</v>
      </c>
      <c r="V7" s="4" t="str">
        <v>关店</v>
      </c>
      <c r="W7" s="4" t="str">
        <v>城市会员</v>
      </c>
      <c r="X7" s="6">
        <v>45316</v>
      </c>
      <c r="Y7" s="6">
        <v>45316</v>
      </c>
      <c r="Z7" s="3" t="str">
        <v>淮南水上世界</v>
      </c>
      <c r="AA7" s="3" t="str">
        <v>淮南水上世界</v>
      </c>
      <c r="AB7" s="3" t="str">
        <v>营业</v>
      </c>
      <c r="AC7" s="3">
        <f>RANDBETWEEN(10000,99999)</f>
      </c>
      <c r="AD7" s="3" t="str">
        <v>砖石会员</v>
      </c>
      <c r="AE7" s="3" t="str">
        <v>砖石会员</v>
      </c>
      <c r="AF7" s="3" t="str">
        <v>女</v>
      </c>
      <c r="AG7" s="4">
        <f>CHOOSE(RANDBETWEEN(1,7),"儿童","学生", "老人", "儿童","学生", "老人", "其他")</f>
      </c>
      <c r="AH7" s="2">
        <v>45376</v>
      </c>
      <c r="AI7" t="str">
        <v>北京</v>
      </c>
      <c r="AJ7" t="str">
        <v>北京</v>
      </c>
      <c r="AK7" s="10"/>
    </row>
    <row r="8">
      <c r="A8" s="1">
        <v>45106.919444444444</v>
      </c>
      <c r="B8" s="9">
        <f>RANDBETWEEN(10000,99999)</f>
      </c>
      <c r="C8" s="3">
        <f>RANDBETWEEN(10000,99999)</f>
      </c>
      <c r="D8" s="7" t="str">
        <v>订单名称7</v>
      </c>
      <c r="E8" s="4" t="str">
        <v>异步下单成功</v>
      </c>
      <c r="F8" s="7" t="str">
        <v>秒杀</v>
      </c>
      <c r="G8" s="3">
        <f>RANDBETWEEN(60,450)</f>
      </c>
      <c r="H8" s="9">
        <f>RANDBETWEEN(5,20)</f>
      </c>
      <c r="I8" s="9">
        <f>RANDBETWEEN(5,20)</f>
      </c>
      <c r="J8" s="9"/>
      <c r="K8" s="9"/>
      <c r="L8" s="9"/>
      <c r="M8" s="3">
        <f>SUM(G8-H8+I8)</f>
      </c>
      <c r="N8" s="4" t="str">
        <v>提现</v>
      </c>
      <c r="O8" s="4" t="str">
        <v>余额支付</v>
      </c>
      <c r="P8" s="4" t="str">
        <v>未支付</v>
      </c>
      <c r="Q8" s="8"/>
      <c r="R8" s="8">
        <v>45107.06597222222</v>
      </c>
      <c r="S8" s="3" t="str">
        <v>淮南金色青旅旅游有限公司</v>
      </c>
      <c r="T8" s="3" t="str">
        <v>淮南金色青旅旅游有限公司</v>
      </c>
      <c r="U8" s="3" t="str">
        <v>淮南金色青旅旅游有限公司</v>
      </c>
      <c r="V8" s="4" t="str">
        <v>开店审核失败</v>
      </c>
      <c r="W8" s="4" t="str">
        <v>研学旅行</v>
      </c>
      <c r="X8" s="6">
        <v>45046</v>
      </c>
      <c r="Y8" s="6">
        <v>45107</v>
      </c>
      <c r="Z8" s="3" t="str">
        <v>淮南金色青旅旅游有限公司</v>
      </c>
      <c r="AA8" s="3" t="str">
        <v>淮南金色青旅旅游有限公司</v>
      </c>
      <c r="AB8" s="3" t="str">
        <v>营业</v>
      </c>
      <c r="AC8" s="3">
        <f>RANDBETWEEN(10000,99999)</f>
      </c>
      <c r="AD8" s="3" t="str">
        <v>黄金会员</v>
      </c>
      <c r="AE8" s="3" t="str">
        <v>黄金会员</v>
      </c>
      <c r="AF8" s="3" t="str">
        <v>男</v>
      </c>
      <c r="AG8" s="4">
        <f>CHOOSE(RANDBETWEEN(1,7),"儿童","学生", "老人", "儿童","学生", "老人", "其他")</f>
      </c>
      <c r="AH8" s="2">
        <v>45076</v>
      </c>
      <c r="AI8" t="str">
        <v>浙江</v>
      </c>
      <c r="AJ8" t="str">
        <v>杭州</v>
      </c>
      <c r="AK8" s="10"/>
    </row>
    <row r="9">
      <c r="A9" s="1">
        <v>45258.11041666667</v>
      </c>
      <c r="B9" s="9">
        <f>RANDBETWEEN(10000,99999)</f>
      </c>
      <c r="C9" s="3">
        <f>RANDBETWEEN(10000,99999)</f>
      </c>
      <c r="D9" s="7" t="str">
        <v>订单名称8</v>
      </c>
      <c r="E9" s="4" t="str">
        <v>待预约</v>
      </c>
      <c r="F9" s="7" t="str">
        <v>普通订单</v>
      </c>
      <c r="G9" s="3">
        <f>RANDBETWEEN(60,450)</f>
      </c>
      <c r="H9" s="9">
        <f>RANDBETWEEN(5,20)</f>
      </c>
      <c r="I9" s="9">
        <f>RANDBETWEEN(5,20)</f>
      </c>
      <c r="J9" s="9"/>
      <c r="K9" s="9"/>
      <c r="L9" s="9"/>
      <c r="M9" s="3">
        <f>SUM(G9-H9+I9)</f>
      </c>
      <c r="N9" s="4" t="str">
        <v>打赏</v>
      </c>
      <c r="O9" s="4" t="str">
        <v>支付宝支付</v>
      </c>
      <c r="P9" s="4" t="str">
        <v>已支付</v>
      </c>
      <c r="Q9" s="8">
        <v>45258.1125</v>
      </c>
      <c r="R9" s="8">
        <v>45258.25416666667</v>
      </c>
      <c r="S9" s="3" t="str">
        <v>淮南世纪联华超市</v>
      </c>
      <c r="T9" s="3" t="str">
        <v>淮南世纪联华超市</v>
      </c>
      <c r="U9" s="3" t="str">
        <v>淮南世纪联华超市</v>
      </c>
      <c r="V9" s="4" t="str">
        <v>草稿</v>
      </c>
      <c r="W9" s="4" t="str">
        <v>景点门票</v>
      </c>
      <c r="X9" s="6">
        <v>44954</v>
      </c>
      <c r="Y9" s="6">
        <v>44954</v>
      </c>
      <c r="Z9" s="3" t="str">
        <v>淮南世纪联华超市</v>
      </c>
      <c r="AA9" s="3" t="str">
        <v>淮南世纪联华超市</v>
      </c>
      <c r="AB9" s="3" t="str">
        <v>装修中</v>
      </c>
      <c r="AC9" s="3">
        <f>RANDBETWEEN(10000,99999)</f>
      </c>
      <c r="AD9" s="3" t="str">
        <v>普通会员</v>
      </c>
      <c r="AE9" s="3" t="str">
        <v>普通会员</v>
      </c>
      <c r="AF9" s="3" t="str">
        <v>男</v>
      </c>
      <c r="AG9" s="4">
        <f>CHOOSE(RANDBETWEEN(1,7),"儿童","学生", "老人", "儿童","学生", "老人", "其他")</f>
      </c>
      <c r="AH9" s="2">
        <v>44954</v>
      </c>
      <c r="AI9" t="str">
        <v>安徽</v>
      </c>
      <c r="AJ9" t="str">
        <v>合肥</v>
      </c>
      <c r="AK9" s="10"/>
    </row>
    <row r="10">
      <c r="A10" s="1">
        <v>45080.68958333333</v>
      </c>
      <c r="B10" s="9">
        <f>RANDBETWEEN(10000,99999)</f>
      </c>
      <c r="C10" s="3">
        <f>RANDBETWEEN(10000,99999)</f>
      </c>
      <c r="D10" s="7" t="str">
        <v>订单名称9</v>
      </c>
      <c r="E10" s="4" t="str">
        <v>已退款</v>
      </c>
      <c r="F10" s="7" t="str">
        <v>10云仓分销订单</v>
      </c>
      <c r="G10" s="3">
        <f>RANDBETWEEN(60,450)</f>
      </c>
      <c r="H10" s="9">
        <f>RANDBETWEEN(5,20)</f>
      </c>
      <c r="I10" s="9">
        <f>RANDBETWEEN(5,20)</f>
      </c>
      <c r="J10" s="9"/>
      <c r="K10" s="9"/>
      <c r="L10" s="9"/>
      <c r="M10" s="3">
        <f>SUM(G10-H10+I10)</f>
      </c>
      <c r="N10" s="4" t="str">
        <v>转账</v>
      </c>
      <c r="O10" s="4" t="str">
        <v>余额支付</v>
      </c>
      <c r="P10" s="4" t="str">
        <v>未支付</v>
      </c>
      <c r="Q10" s="8"/>
      <c r="R10" s="8">
        <v>45080.785416666666</v>
      </c>
      <c r="S10" s="3" t="str">
        <v>淮南特产超市</v>
      </c>
      <c r="T10" s="3" t="str">
        <v>淮南特产超市</v>
      </c>
      <c r="U10" s="3" t="str">
        <v>淮南特产超市</v>
      </c>
      <c r="V10" s="4" t="str">
        <v>开店待审核</v>
      </c>
      <c r="W10" s="4" t="str">
        <v>特色商品</v>
      </c>
      <c r="X10" s="6">
        <v>44715</v>
      </c>
      <c r="Y10" s="6">
        <v>44837</v>
      </c>
      <c r="Z10" s="3" t="str">
        <v>淮南特产超市</v>
      </c>
      <c r="AA10" s="3" t="str">
        <v>淮南特产超市</v>
      </c>
      <c r="AB10" s="3" t="str">
        <v>营业</v>
      </c>
      <c r="AC10" s="3">
        <f>RANDBETWEEN(10000,99999)</f>
      </c>
      <c r="AD10" s="3" t="str">
        <v>普通会员</v>
      </c>
      <c r="AE10" s="3" t="str">
        <v>普通会员</v>
      </c>
      <c r="AF10" s="3" t="str">
        <v>女</v>
      </c>
      <c r="AG10" s="4">
        <f>CHOOSE(RANDBETWEEN(1,7),"儿童","学生", "老人", "儿童","学生", "老人", "其他")</f>
      </c>
      <c r="AH10" s="2">
        <v>44807</v>
      </c>
      <c r="AI10" t="str">
        <v>重庆</v>
      </c>
      <c r="AJ10" t="str">
        <v>重庆</v>
      </c>
      <c r="AK10" s="10"/>
    </row>
    <row r="11">
      <c r="A11" s="1">
        <v>45256.07152777778</v>
      </c>
      <c r="B11" s="9">
        <f>RANDBETWEEN(10000,99999)</f>
      </c>
      <c r="C11" s="3">
        <f>RANDBETWEEN(10000,99999)</f>
      </c>
      <c r="D11" s="7" t="str">
        <v>订单名称10</v>
      </c>
      <c r="E11" s="4" t="str">
        <v>已收货</v>
      </c>
      <c r="F11" s="7" t="str">
        <v>10云仓分销订单</v>
      </c>
      <c r="G11" s="3">
        <f>RANDBETWEEN(60,450)</f>
      </c>
      <c r="H11" s="9">
        <f>RANDBETWEEN(5,20)</f>
      </c>
      <c r="I11" s="9">
        <f>RANDBETWEEN(5,20)</f>
      </c>
      <c r="J11" s="9"/>
      <c r="K11" s="9"/>
      <c r="L11" s="9"/>
      <c r="M11" s="3">
        <f>SUM(G11-H11+I11)</f>
      </c>
      <c r="N11" s="4" t="str">
        <v>打赏</v>
      </c>
      <c r="O11" s="4" t="str">
        <v>混合支付(余额+微信支付)</v>
      </c>
      <c r="P11" s="4" t="str">
        <v>未支付</v>
      </c>
      <c r="Q11" s="8"/>
      <c r="R11" s="8">
        <v>45256.13263888889</v>
      </c>
      <c r="S11" s="3" t="str">
        <v>淮南市飞扬旅行社</v>
      </c>
      <c r="T11" s="3" t="str">
        <v>淮南市飞扬旅行社</v>
      </c>
      <c r="U11" s="3" t="str">
        <v>淮南市飞扬旅行社</v>
      </c>
      <c r="V11" s="4" t="str">
        <v>正常营业</v>
      </c>
      <c r="W11" s="4" t="str">
        <v>娱乐场所、体验场馆</v>
      </c>
      <c r="X11" s="6">
        <v>45133</v>
      </c>
      <c r="Y11" s="6">
        <v>45195</v>
      </c>
      <c r="Z11" s="3" t="str">
        <v>淮南市飞扬旅行社</v>
      </c>
      <c r="AA11" s="3" t="str">
        <v>淮南市飞扬旅行社</v>
      </c>
      <c r="AB11" s="3" t="str">
        <v>关闭</v>
      </c>
      <c r="AC11" s="3">
        <f>RANDBETWEEN(10000,99999)</f>
      </c>
      <c r="AD11" s="3" t="str">
        <v>普通会员</v>
      </c>
      <c r="AE11" s="3" t="str">
        <v>普通会员</v>
      </c>
      <c r="AF11" s="3" t="str">
        <v>女</v>
      </c>
      <c r="AG11" s="4">
        <f>CHOOSE(RANDBETWEEN(1,7),"儿童","学生", "老人", "儿童","学生", "老人", "其他")</f>
      </c>
      <c r="AH11" s="2">
        <v>45225</v>
      </c>
      <c r="AI11" t="str">
        <v>广东</v>
      </c>
      <c r="AJ11" t="str">
        <v>广州</v>
      </c>
      <c r="AK11" s="10"/>
    </row>
    <row r="12">
      <c r="A12" s="1">
        <v>45254.96597222222</v>
      </c>
      <c r="B12" s="9">
        <f>RANDBETWEEN(10000,99999)</f>
      </c>
      <c r="C12" s="3">
        <f>RANDBETWEEN(10000,99999)</f>
      </c>
      <c r="D12" s="7" t="str">
        <v>订单名称11</v>
      </c>
      <c r="E12" s="4" t="str">
        <v>已评价</v>
      </c>
      <c r="F12" s="7" t="str">
        <v>接龙订单</v>
      </c>
      <c r="G12" s="3">
        <f>RANDBETWEEN(60,450)</f>
      </c>
      <c r="H12" s="9">
        <f>RANDBETWEEN(5,20)</f>
      </c>
      <c r="I12" s="9">
        <f>RANDBETWEEN(5,20)</f>
      </c>
      <c r="J12" s="9"/>
      <c r="K12" s="9"/>
      <c r="L12" s="9"/>
      <c r="M12" s="3">
        <f>SUM(G12-H12+I12)</f>
      </c>
      <c r="N12" s="4" t="str">
        <v>订单</v>
      </c>
      <c r="O12" s="4" t="str">
        <v>混合支付(余额+银联全民付)</v>
      </c>
      <c r="P12" s="4" t="str">
        <v>已支付</v>
      </c>
      <c r="Q12" s="8">
        <v>45254.96875</v>
      </c>
      <c r="R12" s="8">
        <v>45255.097916666666</v>
      </c>
      <c r="S12" s="3" t="str">
        <v>淮南市康辉旅行社有限公司</v>
      </c>
      <c r="T12" s="3" t="str">
        <v>淮南市康辉旅行社有限公司</v>
      </c>
      <c r="U12" s="3" t="str">
        <v>淮南市康辉旅行社有限公司</v>
      </c>
      <c r="V12" s="4" t="str">
        <v>正常营业</v>
      </c>
      <c r="W12" s="4" t="str">
        <v>研学旅行</v>
      </c>
      <c r="X12" s="6">
        <v>45255</v>
      </c>
      <c r="Y12" s="6">
        <v>45407</v>
      </c>
      <c r="Z12" s="3" t="str">
        <v>淮南市康辉旅行社有限公司</v>
      </c>
      <c r="AA12" s="3" t="str">
        <v>淮南市康辉旅行社有限公司</v>
      </c>
      <c r="AB12" s="3" t="str">
        <v>关闭</v>
      </c>
      <c r="AC12" s="3">
        <f>RANDBETWEEN(10000,99999)</f>
      </c>
      <c r="AD12" s="3" t="str">
        <v>普通会员</v>
      </c>
      <c r="AE12" s="3" t="str">
        <v>普通会员</v>
      </c>
      <c r="AF12" s="3" t="str">
        <v>女</v>
      </c>
      <c r="AG12" s="4">
        <f>CHOOSE(RANDBETWEEN(1,7),"儿童","学生", "老人", "儿童","学生", "老人", "其他")</f>
      </c>
      <c r="AH12" s="2">
        <v>45285</v>
      </c>
      <c r="AI12" t="str">
        <v>辽宁</v>
      </c>
      <c r="AJ12" t="str">
        <v>沈阳</v>
      </c>
      <c r="AK12" s="10"/>
    </row>
    <row r="13">
      <c r="A13" s="1">
        <v>45041.72361111111</v>
      </c>
      <c r="B13" s="9">
        <f>RANDBETWEEN(10000,99999)</f>
      </c>
      <c r="C13" s="3">
        <f>RANDBETWEEN(10000,99999)</f>
      </c>
      <c r="D13" s="7" t="str">
        <v>订单名称12</v>
      </c>
      <c r="E13" s="4" t="str">
        <v>已收货</v>
      </c>
      <c r="F13" s="7" t="str">
        <v>秒杀</v>
      </c>
      <c r="G13" s="3">
        <f>RANDBETWEEN(60,450)</f>
      </c>
      <c r="H13" s="9">
        <f>RANDBETWEEN(5,20)</f>
      </c>
      <c r="I13" s="9">
        <f>RANDBETWEEN(5,20)</f>
      </c>
      <c r="J13" s="9"/>
      <c r="K13" s="9"/>
      <c r="L13" s="9"/>
      <c r="M13" s="3">
        <f>SUM(G13-H13+I13)</f>
      </c>
      <c r="N13" s="4" t="str">
        <v>退款</v>
      </c>
      <c r="O13" s="4" t="str">
        <v>混合支付(余额+支付宝支付)</v>
      </c>
      <c r="P13" s="4" t="str">
        <v>已支付</v>
      </c>
      <c r="Q13" s="8">
        <v>45041.72777777778</v>
      </c>
      <c r="R13" s="8">
        <v>45041.77222222222</v>
      </c>
      <c r="S13" s="3" t="str">
        <v>淮南市春秋旅行社</v>
      </c>
      <c r="T13" s="3" t="str">
        <v>淮南市春秋旅行社</v>
      </c>
      <c r="U13" s="3" t="str">
        <v>淮南市春秋旅行社</v>
      </c>
      <c r="V13" s="4" t="str">
        <v>关店待审核</v>
      </c>
      <c r="W13" s="4" t="str">
        <v>酒店民宿</v>
      </c>
      <c r="X13" s="6">
        <v>44920</v>
      </c>
      <c r="Y13" s="6">
        <v>44920</v>
      </c>
      <c r="Z13" s="3" t="str">
        <v>淮南市春秋旅行社</v>
      </c>
      <c r="AA13" s="3" t="str">
        <v>淮南市春秋旅行社</v>
      </c>
      <c r="AB13" s="3" t="str">
        <v>营业</v>
      </c>
      <c r="AC13" s="3">
        <f>RANDBETWEEN(10000,99999)</f>
      </c>
      <c r="AD13" s="3" t="str">
        <v>黄金会员</v>
      </c>
      <c r="AE13" s="3" t="str">
        <v>黄金会员</v>
      </c>
      <c r="AF13" s="3" t="str">
        <v>女</v>
      </c>
      <c r="AG13" s="4">
        <f>CHOOSE(RANDBETWEEN(1,7),"儿童","学生", "老人", "儿童","学生", "老人", "其他")</f>
      </c>
      <c r="AH13" s="2">
        <v>45010</v>
      </c>
      <c r="AI13" t="str">
        <v>浙江</v>
      </c>
      <c r="AJ13" t="str">
        <v>杭州</v>
      </c>
      <c r="AK13" s="10"/>
    </row>
    <row r="14">
      <c r="A14" s="1">
        <v>45046.67638888889</v>
      </c>
      <c r="B14" s="9">
        <f>RANDBETWEEN(10000,99999)</f>
      </c>
      <c r="C14" s="3">
        <f>RANDBETWEEN(10000,99999)</f>
      </c>
      <c r="D14" s="7" t="str">
        <v>订单名称13</v>
      </c>
      <c r="E14" s="4" t="str">
        <v>分销下单其他异常</v>
      </c>
      <c r="F14" s="7" t="str">
        <v>接龙订单</v>
      </c>
      <c r="G14" s="3">
        <f>RANDBETWEEN(60,450)</f>
      </c>
      <c r="H14" s="9">
        <f>RANDBETWEEN(5,20)</f>
      </c>
      <c r="I14" s="9">
        <f>RANDBETWEEN(5,20)</f>
      </c>
      <c r="J14" s="9"/>
      <c r="K14" s="9"/>
      <c r="L14" s="9"/>
      <c r="M14" s="3">
        <f>SUM(G14-H14+I14)</f>
      </c>
      <c r="N14" s="4" t="str">
        <v>授信还款</v>
      </c>
      <c r="O14" s="4" t="str">
        <v>银联全民付</v>
      </c>
      <c r="P14" s="4" t="str">
        <v>已支付</v>
      </c>
      <c r="Q14" s="8">
        <v>45046.67916666667</v>
      </c>
      <c r="R14" s="8">
        <v>45046.76666666667</v>
      </c>
      <c r="S14" s="3" t="str">
        <v>淮南水上世界</v>
      </c>
      <c r="T14" s="3" t="str">
        <v>淮南水上世界</v>
      </c>
      <c r="U14" s="3" t="str">
        <v>淮南水上世界</v>
      </c>
      <c r="V14" s="4" t="str">
        <v>复业审核失败</v>
      </c>
      <c r="W14" s="4" t="str">
        <v>酒店民宿</v>
      </c>
      <c r="X14" s="6">
        <v>44895</v>
      </c>
      <c r="Y14" s="6">
        <v>44895</v>
      </c>
      <c r="Z14" s="3" t="str">
        <v>淮南水上世界</v>
      </c>
      <c r="AA14" s="3" t="str">
        <v>淮南水上世界</v>
      </c>
      <c r="AB14" s="3" t="str">
        <v>营业</v>
      </c>
      <c r="AC14" s="3">
        <f>RANDBETWEEN(10000,99999)</f>
      </c>
      <c r="AD14" s="3" t="str">
        <v>普通会员</v>
      </c>
      <c r="AE14" s="3" t="str">
        <v>普通会员</v>
      </c>
      <c r="AF14" s="3" t="str">
        <v>女</v>
      </c>
      <c r="AG14" s="4">
        <f>CHOOSE(RANDBETWEEN(1,7),"儿童","学生", "老人", "儿童","学生", "老人", "其他")</f>
      </c>
      <c r="AH14" s="2">
        <v>44925</v>
      </c>
      <c r="AI14" t="str">
        <v>安徽</v>
      </c>
      <c r="AJ14" t="str">
        <v>合肥</v>
      </c>
      <c r="AK14" s="10"/>
    </row>
    <row r="15">
      <c r="A15" s="1">
        <v>45356.16111111111</v>
      </c>
      <c r="B15" s="9">
        <f>RANDBETWEEN(10000,99999)</f>
      </c>
      <c r="C15" s="3">
        <f>RANDBETWEEN(10000,99999)</f>
      </c>
      <c r="D15" s="7" t="str">
        <v>订单名称14</v>
      </c>
      <c r="E15" s="4" t="str">
        <v>已取消（管理员）</v>
      </c>
      <c r="F15" s="7" t="str">
        <v>普通订单</v>
      </c>
      <c r="G15" s="3">
        <f>RANDBETWEEN(60,450)</f>
      </c>
      <c r="H15" s="9">
        <f>RANDBETWEEN(5,20)</f>
      </c>
      <c r="I15" s="9">
        <f>RANDBETWEEN(5,20)</f>
      </c>
      <c r="J15" s="9"/>
      <c r="K15" s="9"/>
      <c r="L15" s="9"/>
      <c r="M15" s="3">
        <f>SUM(G15-H15+I15)</f>
      </c>
      <c r="N15" s="4" t="str">
        <v>提现</v>
      </c>
      <c r="O15" s="4" t="str">
        <v>混合支付(余额+银联全民付)</v>
      </c>
      <c r="P15" s="4" t="str">
        <v>未支付</v>
      </c>
      <c r="Q15" s="8"/>
      <c r="R15" s="8">
        <v>45356.18541666667</v>
      </c>
      <c r="S15" s="3" t="str">
        <v>淮南环宇旅行社</v>
      </c>
      <c r="T15" s="3" t="str">
        <v>淮南环宇旅行社</v>
      </c>
      <c r="U15" s="3" t="str">
        <v>淮南环宇旅行社</v>
      </c>
      <c r="V15" s="4" t="str">
        <v>冻结</v>
      </c>
      <c r="W15" s="4" t="str">
        <v>城市会员</v>
      </c>
      <c r="X15" s="6">
        <v>45112</v>
      </c>
      <c r="Y15" s="6">
        <v>45204</v>
      </c>
      <c r="Z15" s="3" t="str">
        <v>淮南环宇旅行社</v>
      </c>
      <c r="AA15" s="3" t="str">
        <v>淮南环宇旅行社</v>
      </c>
      <c r="AB15" s="3" t="str">
        <v>营业</v>
      </c>
      <c r="AC15" s="3">
        <f>RANDBETWEEN(10000,99999)</f>
      </c>
      <c r="AD15" s="3" t="str">
        <v>普通会员</v>
      </c>
      <c r="AE15" s="3" t="str">
        <v>普通会员</v>
      </c>
      <c r="AF15" s="3" t="str">
        <v>男</v>
      </c>
      <c r="AG15" s="4">
        <f>CHOOSE(RANDBETWEEN(1,7),"儿童","学生", "老人", "儿童","学生", "老人", "其他")</f>
      </c>
      <c r="AH15" s="2">
        <v>45204</v>
      </c>
      <c r="AI15" t="str">
        <v>重庆</v>
      </c>
      <c r="AJ15" t="str">
        <v>重庆</v>
      </c>
      <c r="AK15" s="10"/>
    </row>
    <row r="16">
      <c r="A16" s="1">
        <v>44945.93194444444</v>
      </c>
      <c r="B16" s="9">
        <f>RANDBETWEEN(10000,99999)</f>
      </c>
      <c r="C16" s="3">
        <f>RANDBETWEEN(10000,99999)</f>
      </c>
      <c r="D16" s="7" t="str">
        <v>订单名称15</v>
      </c>
      <c r="E16" s="4" t="str">
        <v>已评价</v>
      </c>
      <c r="F16" s="7" t="str">
        <v>接龙订单</v>
      </c>
      <c r="G16" s="3">
        <f>RANDBETWEEN(60,450)</f>
      </c>
      <c r="H16" s="9">
        <f>RANDBETWEEN(5,20)</f>
      </c>
      <c r="I16" s="9">
        <f>RANDBETWEEN(5,20)</f>
      </c>
      <c r="J16" s="9"/>
      <c r="K16" s="9"/>
      <c r="L16" s="9"/>
      <c r="M16" s="3">
        <f>SUM(G16-H16+I16)</f>
      </c>
      <c r="N16" s="4" t="str">
        <v>订单</v>
      </c>
      <c r="O16" s="4" t="str">
        <v>支付宝支付</v>
      </c>
      <c r="P16" s="4" t="str">
        <v>未支付</v>
      </c>
      <c r="Q16" s="8"/>
      <c r="R16" s="8">
        <v>44945.9375</v>
      </c>
      <c r="S16" s="3" t="str">
        <v>八公山豆腐坊</v>
      </c>
      <c r="T16" s="3" t="str">
        <v>八公山豆腐坊</v>
      </c>
      <c r="U16" s="3" t="str">
        <v>八公山豆腐坊</v>
      </c>
      <c r="V16" s="4" t="str">
        <v>关店审核失败</v>
      </c>
      <c r="W16" s="4" t="str">
        <v>特色商品</v>
      </c>
      <c r="X16" s="6">
        <v>44580</v>
      </c>
      <c r="Y16" s="6">
        <v>44670</v>
      </c>
      <c r="Z16" s="3" t="str">
        <v>八公山豆腐坊</v>
      </c>
      <c r="AA16" s="3" t="str">
        <v>八公山豆腐坊</v>
      </c>
      <c r="AB16" s="3" t="str">
        <v>营业</v>
      </c>
      <c r="AC16" s="3">
        <f>RANDBETWEEN(10000,99999)</f>
      </c>
      <c r="AD16" s="3" t="str">
        <v>砖石会员</v>
      </c>
      <c r="AE16" s="3" t="str">
        <v>砖石会员</v>
      </c>
      <c r="AF16" s="3" t="str">
        <v>女</v>
      </c>
      <c r="AG16" s="4">
        <f>CHOOSE(RANDBETWEEN(1,7),"儿童","学生", "老人", "儿童","学生", "老人", "其他")</f>
      </c>
      <c r="AH16" s="2">
        <v>44639</v>
      </c>
      <c r="AI16" t="str">
        <v>广东</v>
      </c>
      <c r="AJ16" t="str">
        <v>广州</v>
      </c>
      <c r="AK16" s="10"/>
    </row>
    <row r="17">
      <c r="A17" s="1">
        <v>45417.345138888886</v>
      </c>
      <c r="B17" s="9">
        <f>RANDBETWEEN(10000,99999)</f>
      </c>
      <c r="C17" s="3">
        <f>RANDBETWEEN(10000,99999)</f>
      </c>
      <c r="D17" s="7" t="str">
        <v>订单名称16</v>
      </c>
      <c r="E17" s="4" t="str">
        <v>已取消（管理员）</v>
      </c>
      <c r="F17" s="7" t="str">
        <v>秒杀</v>
      </c>
      <c r="G17" s="3">
        <f>RANDBETWEEN(60,450)</f>
      </c>
      <c r="H17" s="9">
        <f>RANDBETWEEN(5,20)</f>
      </c>
      <c r="I17" s="9">
        <f>RANDBETWEEN(5,20)</f>
      </c>
      <c r="J17" s="9"/>
      <c r="K17" s="9"/>
      <c r="L17" s="9"/>
      <c r="M17" s="3">
        <f>SUM(G17-H17+I17)</f>
      </c>
      <c r="N17" s="4" t="str">
        <v>退款</v>
      </c>
      <c r="O17" s="4" t="str">
        <v>线下支付</v>
      </c>
      <c r="P17" s="4" t="str">
        <v>已支付</v>
      </c>
      <c r="Q17" s="8">
        <v>45417.351388888885</v>
      </c>
      <c r="R17" s="8">
        <v>45417.44722222222</v>
      </c>
      <c r="S17" s="3" t="str">
        <v>淮南剪纸艺术馆</v>
      </c>
      <c r="T17" s="3" t="str">
        <v>淮南剪纸艺术馆</v>
      </c>
      <c r="U17" s="3" t="str">
        <v>淮南剪纸艺术馆</v>
      </c>
      <c r="V17" s="4" t="str">
        <v>关店</v>
      </c>
      <c r="W17" s="4" t="str">
        <v>研学旅行</v>
      </c>
      <c r="X17" s="6">
        <v>45387</v>
      </c>
      <c r="Y17" s="6">
        <v>45448</v>
      </c>
      <c r="Z17" s="3" t="str">
        <v>淮南剪纸艺术馆</v>
      </c>
      <c r="AA17" s="3" t="str">
        <v>淮南剪纸艺术馆</v>
      </c>
      <c r="AB17" s="3" t="str">
        <v>装修中</v>
      </c>
      <c r="AC17" s="3">
        <f>RANDBETWEEN(10000,99999)</f>
      </c>
      <c r="AD17" s="3" t="str">
        <v>黄金会员</v>
      </c>
      <c r="AE17" s="3" t="str">
        <v>黄金会员</v>
      </c>
      <c r="AF17" s="3" t="str">
        <v>男</v>
      </c>
      <c r="AG17" s="4">
        <f>CHOOSE(RANDBETWEEN(1,7),"儿童","学生", "老人", "儿童","学生", "老人", "其他")</f>
      </c>
      <c r="AH17" s="2">
        <v>45448</v>
      </c>
      <c r="AI17" t="str">
        <v>辽宁</v>
      </c>
      <c r="AJ17" t="str">
        <v>沈阳</v>
      </c>
      <c r="AK17" s="10"/>
    </row>
    <row r="18">
      <c r="A18" s="1">
        <v>45412.53055555555</v>
      </c>
      <c r="B18" s="9">
        <f>RANDBETWEEN(10000,99999)</f>
      </c>
      <c r="C18" s="3">
        <f>RANDBETWEEN(10000,99999)</f>
      </c>
      <c r="D18" s="7" t="str">
        <v>订单名称17</v>
      </c>
      <c r="E18" s="4" t="str">
        <v>待付款</v>
      </c>
      <c r="F18" s="7" t="str">
        <v>接龙订单</v>
      </c>
      <c r="G18" s="3">
        <f>RANDBETWEEN(60,450)</f>
      </c>
      <c r="H18" s="9">
        <f>RANDBETWEEN(5,20)</f>
      </c>
      <c r="I18" s="9">
        <f>RANDBETWEEN(5,20)</f>
      </c>
      <c r="J18" s="9"/>
      <c r="K18" s="9"/>
      <c r="L18" s="9"/>
      <c r="M18" s="3">
        <f>SUM(G18-H18+I18)</f>
      </c>
      <c r="N18" s="4" t="str">
        <v>转账</v>
      </c>
      <c r="O18" s="4" t="str">
        <v>混合支付(余额+微信支付)</v>
      </c>
      <c r="P18" s="4" t="str">
        <v>已支付</v>
      </c>
      <c r="Q18" s="8">
        <v>45412.535416666666</v>
      </c>
      <c r="R18" s="8">
        <v>45412.62777777778</v>
      </c>
      <c r="S18" s="3" t="str">
        <v>淮南市蓝天旅行社</v>
      </c>
      <c r="T18" s="3" t="str">
        <v>淮南市蓝天旅行社</v>
      </c>
      <c r="U18" s="3" t="str">
        <v>淮南市蓝天旅行社</v>
      </c>
      <c r="V18" s="4" t="str">
        <v>草稿</v>
      </c>
      <c r="W18" s="4" t="str">
        <v>寻味美食</v>
      </c>
      <c r="X18" s="6">
        <v>45229</v>
      </c>
      <c r="Y18" s="6">
        <v>45290</v>
      </c>
      <c r="Z18" s="3" t="str">
        <v>淮南市蓝天旅行社</v>
      </c>
      <c r="AA18" s="3" t="str">
        <v>淮南市蓝天旅行社</v>
      </c>
      <c r="AB18" s="3" t="str">
        <v>营业</v>
      </c>
      <c r="AC18" s="3">
        <f>RANDBETWEEN(10000,99999)</f>
      </c>
      <c r="AD18" s="3" t="str">
        <v>普通会员</v>
      </c>
      <c r="AE18" s="3" t="str">
        <v>普通会员</v>
      </c>
      <c r="AF18" s="3" t="str">
        <v>女</v>
      </c>
      <c r="AG18" s="4">
        <f>CHOOSE(RANDBETWEEN(1,7),"儿童","学生", "老人", "儿童","学生", "老人", "其他")</f>
      </c>
      <c r="AH18" s="2">
        <v>45260</v>
      </c>
      <c r="AI18" t="str">
        <v>北京</v>
      </c>
      <c r="AJ18" t="str">
        <v>北京</v>
      </c>
      <c r="AK18" s="10"/>
    </row>
    <row r="19">
      <c r="A19" s="1">
        <v>45444.415972222225</v>
      </c>
      <c r="B19" s="3">
        <f>RANDBETWEEN(10000,99999)</f>
      </c>
      <c r="C19" s="3">
        <f>RANDBETWEEN(10000,99999)</f>
      </c>
      <c r="D19" s="7" t="str">
        <v>订单名称18</v>
      </c>
      <c r="E19" s="4" t="str">
        <v>分销下单其他异常</v>
      </c>
      <c r="F19" s="7" t="str">
        <v>抢购订单</v>
      </c>
      <c r="G19" s="3">
        <f>RANDBETWEEN(60,450)</f>
      </c>
      <c r="H19" s="9">
        <f>RANDBETWEEN(5,20)</f>
      </c>
      <c r="I19" s="9">
        <f>RANDBETWEEN(5,20)</f>
      </c>
      <c r="J19" s="9"/>
      <c r="K19" s="9"/>
      <c r="L19" s="9"/>
      <c r="M19" s="3">
        <f>SUM(G19-H19+I19)</f>
      </c>
      <c r="N19" s="4" t="str">
        <v>保证金充值</v>
      </c>
      <c r="O19" s="4" t="str">
        <v>银联全民付</v>
      </c>
      <c r="P19" s="4" t="str">
        <v>已支付</v>
      </c>
      <c r="Q19" s="8">
        <v>45444.41736111111</v>
      </c>
      <c r="R19" s="8">
        <v>45444.47361111111</v>
      </c>
      <c r="S19" s="3" t="str">
        <v>淮南特产超市</v>
      </c>
      <c r="T19" s="3" t="str">
        <v>淮南特产超市</v>
      </c>
      <c r="U19" s="3" t="str">
        <v>淮南特产超市</v>
      </c>
      <c r="V19" s="4" t="str">
        <v>正常营业</v>
      </c>
      <c r="W19" s="4" t="str">
        <v>城市会员</v>
      </c>
      <c r="X19" s="6">
        <v>45413</v>
      </c>
      <c r="Y19" s="6">
        <v>45566</v>
      </c>
      <c r="Z19" s="3" t="str">
        <v>淮南特产超市</v>
      </c>
      <c r="AA19" s="3" t="str">
        <v>淮南特产超市</v>
      </c>
      <c r="AB19" s="3" t="str">
        <v>关闭</v>
      </c>
      <c r="AC19" s="3">
        <f>RANDBETWEEN(10000,99999)</f>
      </c>
      <c r="AD19" s="3" t="str">
        <v>黄金会员</v>
      </c>
      <c r="AE19" s="3" t="str">
        <v>黄金会员</v>
      </c>
      <c r="AF19" s="3" t="str">
        <v>女</v>
      </c>
      <c r="AG19" s="4">
        <f>CHOOSE(RANDBETWEEN(1,7),"儿童","学生", "老人", "儿童","学生", "老人", "其他")</f>
      </c>
      <c r="AH19" s="2">
        <v>45444</v>
      </c>
      <c r="AI19" t="str">
        <v>福建</v>
      </c>
      <c r="AJ19" t="str">
        <v>福州</v>
      </c>
      <c r="AK19" s="10"/>
    </row>
    <row r="20">
      <c r="A20" s="1">
        <v>45276.74930555555</v>
      </c>
      <c r="B20" s="3">
        <f>RANDBETWEEN(10000,99999)</f>
      </c>
      <c r="C20" s="3">
        <f>RANDBETWEEN(10000,99999)</f>
      </c>
      <c r="D20" s="7" t="str">
        <v>订单名称19</v>
      </c>
      <c r="E20" s="4" t="str">
        <v>分销退款中</v>
      </c>
      <c r="F20" s="7" t="str">
        <v>接龙订单</v>
      </c>
      <c r="G20" s="3">
        <f>RANDBETWEEN(60,450)</f>
      </c>
      <c r="H20" s="9">
        <f>RANDBETWEEN(5,20)</f>
      </c>
      <c r="I20" s="9">
        <f>RANDBETWEEN(5,20)</f>
      </c>
      <c r="M20" s="3">
        <f>SUM(G20-H20+I20)</f>
      </c>
      <c r="N20" s="4" t="str">
        <v>保证金充值</v>
      </c>
      <c r="O20" s="4" t="str">
        <v>混合支付(余额+银联全民付)</v>
      </c>
      <c r="P20" s="4" t="str">
        <v>已支付</v>
      </c>
      <c r="Q20" s="8">
        <v>45276.75</v>
      </c>
      <c r="R20" s="8">
        <v>45276.88125</v>
      </c>
      <c r="S20" s="3" t="str">
        <v>淮南国际饭店</v>
      </c>
      <c r="T20" s="3" t="str">
        <v>淮南国际饭店</v>
      </c>
      <c r="U20" s="3" t="str">
        <v>淮南国际饭店</v>
      </c>
      <c r="V20" s="4" t="str">
        <v>正常营业</v>
      </c>
      <c r="W20" s="4" t="str">
        <v>景点门票</v>
      </c>
      <c r="X20" s="6">
        <v>45276</v>
      </c>
      <c r="Y20" s="6">
        <v>45459</v>
      </c>
      <c r="Z20" s="3" t="str">
        <v>淮南国际饭店</v>
      </c>
      <c r="AA20" s="3" t="str">
        <v>淮南国际饭店</v>
      </c>
      <c r="AB20" s="3" t="str">
        <v>营业</v>
      </c>
      <c r="AC20" s="3">
        <f>RANDBETWEEN(10000,99999)</f>
      </c>
      <c r="AD20" s="3" t="str">
        <v>砖石会员</v>
      </c>
      <c r="AE20" s="3" t="str">
        <v>砖石会员</v>
      </c>
      <c r="AF20" s="3" t="str">
        <v>男</v>
      </c>
      <c r="AG20" s="4">
        <f>CHOOSE(RANDBETWEEN(1,7),"儿童","学生", "老人", "儿童","学生", "老人", "其他")</f>
      </c>
      <c r="AH20" s="2">
        <v>45276</v>
      </c>
      <c r="AI20" t="str">
        <v>内蒙古</v>
      </c>
      <c r="AJ20" t="str">
        <v>呼和浩特</v>
      </c>
      <c r="AK20" s="10"/>
    </row>
    <row r="21">
      <c r="A21" s="1">
        <v>45464.925</v>
      </c>
      <c r="B21" s="3">
        <f>RANDBETWEEN(10000,99999)</f>
      </c>
      <c r="C21" s="3">
        <f>RANDBETWEEN(10000,99999)</f>
      </c>
      <c r="D21" s="7" t="str">
        <v>订单名称20</v>
      </c>
      <c r="E21" s="4" t="str">
        <v>分销退款中</v>
      </c>
      <c r="F21" s="7" t="str">
        <v>接龙订单</v>
      </c>
      <c r="G21" s="3">
        <f>RANDBETWEEN(60,450)</f>
      </c>
      <c r="H21" s="9">
        <f>RANDBETWEEN(5,20)</f>
      </c>
      <c r="I21" s="9">
        <f>RANDBETWEEN(5,20)</f>
      </c>
      <c r="M21" s="3">
        <f>SUM(G21-H21+I21)</f>
      </c>
      <c r="N21" s="4" t="str">
        <v>提现</v>
      </c>
      <c r="O21" s="4" t="str">
        <v>混合支付(余额+银联全民付)</v>
      </c>
      <c r="P21" s="4" t="str">
        <v>已支付</v>
      </c>
      <c r="Q21" s="8">
        <v>45464.927083333336</v>
      </c>
      <c r="R21" s="8">
        <v>45465.02291666667</v>
      </c>
      <c r="S21" s="3" t="str">
        <v>淮南大润发超市</v>
      </c>
      <c r="T21" s="3" t="str">
        <v>淮南大润发超市</v>
      </c>
      <c r="U21" s="3" t="str">
        <v>淮南大润发超市</v>
      </c>
      <c r="V21" s="4" t="str">
        <v>正常营业</v>
      </c>
      <c r="W21" s="4" t="str">
        <v>线路产品</v>
      </c>
      <c r="X21" s="6">
        <v>45129</v>
      </c>
      <c r="Y21" s="6">
        <v>45313</v>
      </c>
      <c r="Z21" s="3" t="str">
        <v>淮南大润发超市</v>
      </c>
      <c r="AA21" s="3" t="str">
        <v>淮南大润发超市</v>
      </c>
      <c r="AB21" s="3" t="str">
        <v>营业</v>
      </c>
      <c r="AC21" s="3">
        <f>RANDBETWEEN(10000,99999)</f>
      </c>
      <c r="AD21" s="3" t="str">
        <v>普通会员</v>
      </c>
      <c r="AE21" s="3" t="str">
        <v>普通会员</v>
      </c>
      <c r="AF21" s="3" t="str">
        <v>男</v>
      </c>
      <c r="AG21" s="4">
        <f>CHOOSE(RANDBETWEEN(1,7),"儿童","学生", "老人", "儿童","学生", "老人", "其他")</f>
      </c>
      <c r="AH21" s="2">
        <v>45129</v>
      </c>
      <c r="AI21" t="str">
        <v>四川</v>
      </c>
      <c r="AJ21" t="str">
        <v>成都</v>
      </c>
      <c r="AK21" s="10"/>
    </row>
    <row r="22">
      <c r="A22" s="1">
        <v>45318.34166666667</v>
      </c>
      <c r="B22" s="3">
        <f>RANDBETWEEN(10000,99999)</f>
      </c>
      <c r="C22" s="3">
        <f>RANDBETWEEN(10000,99999)</f>
      </c>
      <c r="D22" s="7" t="str">
        <v>订单名称21</v>
      </c>
      <c r="E22" s="4" t="str">
        <v>已退款</v>
      </c>
      <c r="F22" s="7" t="str">
        <v>普通订单</v>
      </c>
      <c r="G22" s="3">
        <f>RANDBETWEEN(60,450)</f>
      </c>
      <c r="H22" s="9">
        <f>RANDBETWEEN(5,20)</f>
      </c>
      <c r="I22" s="9">
        <f>RANDBETWEEN(5,20)</f>
      </c>
      <c r="M22" s="3">
        <f>SUM(G22-H22+I22)</f>
      </c>
      <c r="N22" s="4" t="str">
        <v>充值</v>
      </c>
      <c r="O22" s="4" t="str">
        <v>余额支付</v>
      </c>
      <c r="P22" s="4" t="str">
        <v>未支付</v>
      </c>
      <c r="Q22" s="8"/>
      <c r="R22" s="8">
        <v>45318.47361111111</v>
      </c>
      <c r="S22" s="3" t="str">
        <v>淮南市电影院</v>
      </c>
      <c r="T22" s="3" t="str">
        <v>淮南市电影院</v>
      </c>
      <c r="U22" s="3" t="str">
        <v>淮南市电影院</v>
      </c>
      <c r="V22" s="4" t="str">
        <v>正常营业</v>
      </c>
      <c r="W22" s="4" t="str">
        <v>摄影摄像</v>
      </c>
      <c r="X22" s="6">
        <v>45073</v>
      </c>
      <c r="Y22" s="6">
        <v>45196</v>
      </c>
      <c r="Z22" s="3" t="str">
        <v>淮南市电影院</v>
      </c>
      <c r="AA22" s="3" t="str">
        <v>淮南市电影院</v>
      </c>
      <c r="AB22" s="3" t="str">
        <v>关闭</v>
      </c>
      <c r="AC22" s="3">
        <f>RANDBETWEEN(10000,99999)</f>
      </c>
      <c r="AD22" s="3" t="str">
        <v>普通会员</v>
      </c>
      <c r="AE22" s="3" t="str">
        <v>普通会员</v>
      </c>
      <c r="AF22" s="3" t="str">
        <v>男</v>
      </c>
      <c r="AG22" s="4">
        <f>CHOOSE(RANDBETWEEN(1,7),"儿童","学生", "老人", "儿童","学生", "老人", "其他")</f>
      </c>
      <c r="AH22" s="2">
        <v>45073</v>
      </c>
      <c r="AI22" t="str">
        <v>黑龙江</v>
      </c>
      <c r="AJ22" t="str">
        <v>哈尔滨</v>
      </c>
      <c r="AK22" s="10"/>
    </row>
    <row r="23">
      <c r="A23" s="1">
        <v>44973.240277777775</v>
      </c>
      <c r="B23" s="3">
        <f>RANDBETWEEN(10000,99999)</f>
      </c>
      <c r="C23" s="3">
        <f>RANDBETWEEN(10000,99999)</f>
      </c>
      <c r="D23" s="7" t="str">
        <v>订单名称22</v>
      </c>
      <c r="E23" s="4" t="str">
        <v>异步下单成功</v>
      </c>
      <c r="F23" s="7" t="str">
        <v>10云仓分销订单</v>
      </c>
      <c r="G23" s="3">
        <f>RANDBETWEEN(60,450)</f>
      </c>
      <c r="H23" s="9">
        <f>RANDBETWEEN(5,20)</f>
      </c>
      <c r="I23" s="9">
        <f>RANDBETWEEN(5,20)</f>
      </c>
      <c r="M23" s="3">
        <f>SUM(G23-H23+I23)</f>
      </c>
      <c r="N23" s="4" t="str">
        <v>保证金充值</v>
      </c>
      <c r="O23" s="4" t="str">
        <v>余额支付</v>
      </c>
      <c r="P23" s="4" t="str">
        <v>未支付</v>
      </c>
      <c r="Q23" s="8"/>
      <c r="R23" s="8">
        <v>44973.25972222222</v>
      </c>
      <c r="S23" s="3" t="str">
        <v>淮南汉庭连锁酒店</v>
      </c>
      <c r="T23" s="3" t="str">
        <v>淮南汉庭连锁酒店</v>
      </c>
      <c r="U23" s="3" t="str">
        <v>淮南汉庭连锁酒店</v>
      </c>
      <c r="V23" s="4" t="str">
        <v>关店审核失败</v>
      </c>
      <c r="W23" s="4" t="str">
        <v>城市会员</v>
      </c>
      <c r="X23" s="6">
        <v>44881</v>
      </c>
      <c r="Y23" s="6">
        <v>44881</v>
      </c>
      <c r="Z23" s="3" t="str">
        <v>淮南汉庭连锁酒店</v>
      </c>
      <c r="AA23" s="3" t="str">
        <v>淮南汉庭连锁酒店</v>
      </c>
      <c r="AB23" s="3" t="str">
        <v>装修中</v>
      </c>
      <c r="AC23" s="3">
        <f>RANDBETWEEN(10000,99999)</f>
      </c>
      <c r="AD23" s="3" t="str">
        <v>砖石会员</v>
      </c>
      <c r="AE23" s="3" t="str">
        <v>砖石会员</v>
      </c>
      <c r="AF23" s="3" t="str">
        <v>男</v>
      </c>
      <c r="AG23" s="4">
        <f>CHOOSE(RANDBETWEEN(1,7),"儿童","学生", "老人", "儿童","学生", "老人", "其他")</f>
      </c>
      <c r="AH23" s="2">
        <v>44881</v>
      </c>
      <c r="AI23" t="str">
        <v>河南</v>
      </c>
      <c r="AJ23" t="str">
        <v>郑州</v>
      </c>
      <c r="AK23" s="10"/>
    </row>
    <row r="24">
      <c r="A24" s="1">
        <v>45125.563888888886</v>
      </c>
      <c r="B24" s="3">
        <f>RANDBETWEEN(10000,99999)</f>
      </c>
      <c r="C24" s="3">
        <f>RANDBETWEEN(10000,99999)</f>
      </c>
      <c r="D24" s="7" t="str">
        <v>订单名称23</v>
      </c>
      <c r="E24" s="4" t="str">
        <v>已退款</v>
      </c>
      <c r="F24" s="7" t="str">
        <v>秒杀</v>
      </c>
      <c r="G24" s="3">
        <f>RANDBETWEEN(60,450)</f>
      </c>
      <c r="H24" s="9">
        <f>RANDBETWEEN(5,20)</f>
      </c>
      <c r="I24" s="9">
        <f>RANDBETWEEN(5,20)</f>
      </c>
      <c r="M24" s="3">
        <f>SUM(G24-H24+I24)</f>
      </c>
      <c r="N24" s="4" t="str">
        <v>退款</v>
      </c>
      <c r="O24" s="4" t="str">
        <v>线下支付</v>
      </c>
      <c r="P24" s="4" t="str">
        <v>已支付</v>
      </c>
      <c r="Q24" s="8">
        <v>45125.57083333333</v>
      </c>
      <c r="R24" s="8">
        <v>45125.70208333333</v>
      </c>
      <c r="S24" s="3" t="str">
        <v>八公山豆腐坊</v>
      </c>
      <c r="T24" s="3" t="str">
        <v>八公山豆腐坊</v>
      </c>
      <c r="U24" s="3" t="str">
        <v>八公山豆腐坊</v>
      </c>
      <c r="V24" s="4" t="str">
        <v>正常营业</v>
      </c>
      <c r="W24" s="4" t="str">
        <v>线路产品</v>
      </c>
      <c r="X24" s="6">
        <v>44791</v>
      </c>
      <c r="Y24" s="6">
        <v>44791</v>
      </c>
      <c r="Z24" s="3" t="str">
        <v>八公山豆腐坊</v>
      </c>
      <c r="AA24" s="3" t="str">
        <v>八公山豆腐坊</v>
      </c>
      <c r="AB24" s="3" t="str">
        <v>营业</v>
      </c>
      <c r="AC24" s="3">
        <f>RANDBETWEEN(10000,99999)</f>
      </c>
      <c r="AD24" s="3" t="str">
        <v>黄金会员</v>
      </c>
      <c r="AE24" s="3" t="str">
        <v>黄金会员</v>
      </c>
      <c r="AF24" s="3" t="str">
        <v>女</v>
      </c>
      <c r="AG24" s="4">
        <f>CHOOSE(RANDBETWEEN(1,7),"儿童","学生", "老人", "儿童","学生", "老人", "其他")</f>
      </c>
      <c r="AH24" s="2">
        <v>44791</v>
      </c>
      <c r="AI24" t="str">
        <v>山西</v>
      </c>
      <c r="AJ24" t="str">
        <v>太原</v>
      </c>
      <c r="AK24" s="10"/>
    </row>
    <row r="25">
      <c r="A25" s="1">
        <v>45167.06597222222</v>
      </c>
      <c r="B25" s="3">
        <f>RANDBETWEEN(10000,99999)</f>
      </c>
      <c r="C25" s="3">
        <f>RANDBETWEEN(10000,99999)</f>
      </c>
      <c r="D25" s="7" t="str">
        <v>订单名称24</v>
      </c>
      <c r="E25" s="4" t="str">
        <v>已退款</v>
      </c>
      <c r="F25" s="7" t="str">
        <v>普通订单</v>
      </c>
      <c r="G25" s="3">
        <f>RANDBETWEEN(60,450)</f>
      </c>
      <c r="H25" s="9">
        <f>RANDBETWEEN(5,20)</f>
      </c>
      <c r="I25" s="9">
        <f>RANDBETWEEN(5,20)</f>
      </c>
      <c r="M25" s="3">
        <f>SUM(G25-H25+I25)</f>
      </c>
      <c r="N25" s="4" t="str">
        <v>保证金充值</v>
      </c>
      <c r="O25" s="4" t="str">
        <v>银联全民付</v>
      </c>
      <c r="P25" s="4" t="str">
        <v>未支付</v>
      </c>
      <c r="Q25" s="8"/>
      <c r="R25" s="8">
        <v>45167.12499999999</v>
      </c>
      <c r="S25" s="3" t="str">
        <v>淮南剪纸艺术馆</v>
      </c>
      <c r="T25" s="3" t="str">
        <v>淮南剪纸艺术馆</v>
      </c>
      <c r="U25" s="3" t="str">
        <v>淮南剪纸艺术馆</v>
      </c>
      <c r="V25" s="4" t="str">
        <v>关店审核失败</v>
      </c>
      <c r="W25" s="4" t="str">
        <v>线路产品</v>
      </c>
      <c r="X25" s="6">
        <v>44894</v>
      </c>
      <c r="Y25" s="6">
        <v>44894</v>
      </c>
      <c r="Z25" s="3" t="str">
        <v>淮南剪纸艺术馆</v>
      </c>
      <c r="AA25" s="3" t="str">
        <v>淮南剪纸艺术馆</v>
      </c>
      <c r="AB25" s="3" t="str">
        <v>营业</v>
      </c>
      <c r="AC25" s="3">
        <f>RANDBETWEEN(10000,99999)</f>
      </c>
      <c r="AD25" s="3" t="str">
        <v>黄金会员</v>
      </c>
      <c r="AE25" s="3" t="str">
        <v>黄金会员</v>
      </c>
      <c r="AF25" s="3" t="str">
        <v>女</v>
      </c>
      <c r="AG25" s="4">
        <f>CHOOSE(RANDBETWEEN(1,7),"儿童","学生", "老人", "儿童","学生", "老人", "其他")</f>
      </c>
      <c r="AH25" s="2">
        <v>44986</v>
      </c>
      <c r="AI25" t="str">
        <v>山东</v>
      </c>
      <c r="AJ25" t="str">
        <v>济南</v>
      </c>
      <c r="AK25" s="10"/>
    </row>
    <row r="26">
      <c r="A26" s="1">
        <v>45434.94236111111</v>
      </c>
      <c r="B26" s="3">
        <f>RANDBETWEEN(10000,99999)</f>
      </c>
      <c r="C26" s="3">
        <f>RANDBETWEEN(10000,99999)</f>
      </c>
      <c r="D26" s="7" t="str">
        <v>订单名称25</v>
      </c>
      <c r="E26" s="4" t="str">
        <v>已收货</v>
      </c>
      <c r="F26" s="7" t="str">
        <v>10云仓分销订单</v>
      </c>
      <c r="G26" s="3">
        <f>RANDBETWEEN(60,450)</f>
      </c>
      <c r="H26" s="9">
        <f>RANDBETWEEN(5,20)</f>
      </c>
      <c r="I26" s="9">
        <f>RANDBETWEEN(5,20)</f>
      </c>
      <c r="M26" s="3">
        <f>SUM(G26-H26+I26)</f>
      </c>
      <c r="N26" s="4" t="str">
        <v>充值</v>
      </c>
      <c r="O26" s="4" t="str">
        <v>支付宝支付</v>
      </c>
      <c r="P26" s="4" t="str">
        <v>未支付</v>
      </c>
      <c r="Q26" s="8"/>
      <c r="R26" s="8">
        <v>45435.02986111111</v>
      </c>
      <c r="S26" s="3" t="str">
        <v>淮南市飞扬旅行社</v>
      </c>
      <c r="T26" s="3" t="str">
        <v>淮南市飞扬旅行社</v>
      </c>
      <c r="U26" s="3" t="str">
        <v>淮南市飞扬旅行社</v>
      </c>
      <c r="V26" s="4" t="str">
        <v>关店</v>
      </c>
      <c r="W26" s="4" t="str">
        <v>景点门票</v>
      </c>
      <c r="X26" s="6">
        <v>45100</v>
      </c>
      <c r="Y26" s="6">
        <v>45130</v>
      </c>
      <c r="Z26" s="3" t="str">
        <v>淮南市飞扬旅行社</v>
      </c>
      <c r="AA26" s="3" t="str">
        <v>淮南市飞扬旅行社</v>
      </c>
      <c r="AB26" s="3" t="str">
        <v>关闭</v>
      </c>
      <c r="AC26" s="3">
        <f>RANDBETWEEN(10000,99999)</f>
      </c>
      <c r="AD26" s="3" t="str">
        <v>普通会员</v>
      </c>
      <c r="AE26" s="3" t="str">
        <v>普通会员</v>
      </c>
      <c r="AF26" s="3" t="str">
        <v>女</v>
      </c>
      <c r="AG26" s="4">
        <f>CHOOSE(RANDBETWEEN(1,7),"儿童","学生", "老人", "儿童","学生", "老人", "其他")</f>
      </c>
      <c r="AH26" s="2">
        <v>45130</v>
      </c>
      <c r="AI26" t="str">
        <v>山东</v>
      </c>
      <c r="AJ26" t="str">
        <v>滨州</v>
      </c>
      <c r="AK26" s="10"/>
    </row>
    <row r="27">
      <c r="A27" s="1">
        <v>45152.84861111111</v>
      </c>
      <c r="B27" s="3">
        <f>RANDBETWEEN(10000,99999)</f>
      </c>
      <c r="C27" s="3">
        <f>RANDBETWEEN(10000,99999)</f>
      </c>
      <c r="D27" s="7" t="str">
        <v>订单名称26</v>
      </c>
      <c r="E27" s="4" t="str">
        <v>已收货</v>
      </c>
      <c r="F27" s="7" t="str">
        <v>秒杀</v>
      </c>
      <c r="G27" s="3">
        <f>RANDBETWEEN(60,450)</f>
      </c>
      <c r="H27" s="9">
        <f>RANDBETWEEN(5,20)</f>
      </c>
      <c r="I27" s="9">
        <f>RANDBETWEEN(5,20)</f>
      </c>
      <c r="M27" s="3">
        <f>SUM(G27-H27+I27)</f>
      </c>
      <c r="N27" s="4" t="str">
        <v>转账</v>
      </c>
      <c r="O27" s="4" t="str">
        <v>微信支付</v>
      </c>
      <c r="P27" s="4" t="str">
        <v>未支付</v>
      </c>
      <c r="Q27" s="8"/>
      <c r="R27" s="8">
        <v>45152.99027777778</v>
      </c>
      <c r="S27" s="3" t="str">
        <v>淮南国际饭店</v>
      </c>
      <c r="T27" s="3" t="str">
        <v>淮南国际饭店</v>
      </c>
      <c r="U27" s="3" t="str">
        <v>淮南国际饭店</v>
      </c>
      <c r="V27" s="4" t="str">
        <v>开店审核失败</v>
      </c>
      <c r="W27" s="4" t="str">
        <v>娱乐场所、体验场馆</v>
      </c>
      <c r="X27" s="6">
        <v>45121</v>
      </c>
      <c r="Y27" s="6">
        <v>45244</v>
      </c>
      <c r="Z27" s="3" t="str">
        <v>淮南国际饭店</v>
      </c>
      <c r="AA27" s="3" t="str">
        <v>淮南国际饭店</v>
      </c>
      <c r="AB27" s="3" t="str">
        <v>关闭</v>
      </c>
      <c r="AC27" s="3">
        <f>RANDBETWEEN(10000,99999)</f>
      </c>
      <c r="AD27" s="3" t="str">
        <v>砖石会员</v>
      </c>
      <c r="AE27" s="3" t="str">
        <v>砖石会员</v>
      </c>
      <c r="AF27" s="3" t="str">
        <v>女</v>
      </c>
      <c r="AG27" s="4">
        <f>CHOOSE(RANDBETWEEN(1,7),"儿童","学生", "老人", "儿童","学生", "老人", "其他")</f>
      </c>
      <c r="AH27" s="2">
        <v>45152</v>
      </c>
      <c r="AI27" t="str">
        <v>山东</v>
      </c>
      <c r="AJ27" t="str">
        <v>德州</v>
      </c>
      <c r="AK27" s="10"/>
    </row>
    <row r="28">
      <c r="A28" s="1">
        <v>45355.58611111111</v>
      </c>
      <c r="B28" s="3">
        <f>RANDBETWEEN(10000,99999)</f>
      </c>
      <c r="C28" s="3">
        <f>RANDBETWEEN(10000,99999)</f>
      </c>
      <c r="D28" s="7" t="str">
        <v>订单名称27</v>
      </c>
      <c r="E28" s="4" t="str">
        <v>已退款</v>
      </c>
      <c r="F28" s="7" t="str">
        <v>接龙订单</v>
      </c>
      <c r="G28" s="3">
        <f>RANDBETWEEN(60,450)</f>
      </c>
      <c r="H28" s="9">
        <f>RANDBETWEEN(5,20)</f>
      </c>
      <c r="I28" s="9">
        <f>RANDBETWEEN(5,20)</f>
      </c>
      <c r="M28" s="3">
        <f>SUM(G28-H28+I28)</f>
      </c>
      <c r="N28" s="4" t="str">
        <v>保证金充值</v>
      </c>
      <c r="O28" s="4" t="str">
        <v>微信支付</v>
      </c>
      <c r="P28" s="4" t="str">
        <v>已支付</v>
      </c>
      <c r="Q28" s="8">
        <v>45355.59305555555</v>
      </c>
      <c r="R28" s="8">
        <v>45355.59583333333</v>
      </c>
      <c r="S28" s="3" t="str">
        <v>闻鸡淮花-淮南麻黄鸡汤馆</v>
      </c>
      <c r="T28" s="3" t="str">
        <v>闻鸡淮花-淮南麻黄鸡汤馆</v>
      </c>
      <c r="U28" s="3" t="str">
        <v>闻鸡淮花-淮南麻黄鸡汤馆</v>
      </c>
      <c r="V28" s="4" t="str">
        <v>复业待审核</v>
      </c>
      <c r="W28" s="4" t="str">
        <v>城市会员</v>
      </c>
      <c r="X28" s="6">
        <v>45111</v>
      </c>
      <c r="Y28" s="6">
        <v>45173</v>
      </c>
      <c r="Z28" s="3" t="str">
        <v>闻鸡淮花-淮南麻黄鸡汤馆</v>
      </c>
      <c r="AA28" s="3" t="str">
        <v>闻鸡淮花-淮南麻黄鸡汤馆</v>
      </c>
      <c r="AB28" s="3" t="str">
        <v>装修中</v>
      </c>
      <c r="AC28" s="3">
        <f>RANDBETWEEN(10000,99999)</f>
      </c>
      <c r="AD28" s="3" t="str">
        <v>砖石会员</v>
      </c>
      <c r="AE28" s="3" t="str">
        <v>砖石会员</v>
      </c>
      <c r="AF28" s="3" t="str">
        <v>女</v>
      </c>
      <c r="AG28" s="4">
        <f>CHOOSE(RANDBETWEEN(1,7),"儿童","学生", "老人", "儿童","学生", "老人", "其他")</f>
      </c>
      <c r="AH28" s="2">
        <v>45142</v>
      </c>
      <c r="AI28" t="str">
        <v>浙江</v>
      </c>
      <c r="AJ28" t="str">
        <v>杭州</v>
      </c>
      <c r="AK28" s="10"/>
    </row>
    <row r="29">
      <c r="A29" s="1">
        <v>45450.166666666664</v>
      </c>
      <c r="B29" s="3">
        <f>RANDBETWEEN(10000,99999)</f>
      </c>
      <c r="C29" s="3">
        <f>RANDBETWEEN(10000,99999)</f>
      </c>
      <c r="D29" s="7" t="str">
        <v>订单名称28</v>
      </c>
      <c r="E29" s="4" t="str">
        <v>分销下单其他异常</v>
      </c>
      <c r="F29" s="7" t="str">
        <v>普通订单</v>
      </c>
      <c r="G29" s="3">
        <f>RANDBETWEEN(60,450)</f>
      </c>
      <c r="H29" s="9">
        <f>RANDBETWEEN(5,20)</f>
      </c>
      <c r="I29" s="9">
        <f>RANDBETWEEN(5,20)</f>
      </c>
      <c r="M29" s="3">
        <f>SUM(G29-H29+I29)</f>
      </c>
      <c r="N29" s="4" t="str">
        <v>充值</v>
      </c>
      <c r="O29" s="4" t="str">
        <v>支付宝支付</v>
      </c>
      <c r="P29" s="4" t="str">
        <v>已支付</v>
      </c>
      <c r="Q29" s="8">
        <v>45450.169444444444</v>
      </c>
      <c r="R29" s="8">
        <v>45450.21805555555</v>
      </c>
      <c r="S29" s="3" t="str">
        <v>淮南市新世纪旅行社</v>
      </c>
      <c r="T29" s="3" t="str">
        <v>淮南市新世纪旅行社</v>
      </c>
      <c r="U29" s="3" t="str">
        <v>淮南市新世纪旅行社</v>
      </c>
      <c r="V29" s="4" t="str">
        <v>开店审核失败</v>
      </c>
      <c r="W29" s="4" t="str">
        <v>景点门票</v>
      </c>
      <c r="X29" s="6">
        <v>45358</v>
      </c>
      <c r="Y29" s="6">
        <v>45542</v>
      </c>
      <c r="Z29" s="3" t="str">
        <v>淮南市新世纪旅行社</v>
      </c>
      <c r="AA29" s="3" t="str">
        <v>淮南市新世纪旅行社</v>
      </c>
      <c r="AB29" s="3" t="str">
        <v>关闭</v>
      </c>
      <c r="AC29" s="3">
        <f>RANDBETWEEN(10000,99999)</f>
      </c>
      <c r="AD29" s="3" t="str">
        <v>普通会员</v>
      </c>
      <c r="AE29" s="3" t="str">
        <v>普通会员</v>
      </c>
      <c r="AF29" s="3" t="str">
        <v>女</v>
      </c>
      <c r="AG29" s="4">
        <f>CHOOSE(RANDBETWEEN(1,7),"儿童","学生", "老人", "儿童","学生", "老人", "其他")</f>
      </c>
      <c r="AH29" s="2">
        <v>45450</v>
      </c>
      <c r="AI29" t="str">
        <v>安徽</v>
      </c>
      <c r="AJ29" t="str">
        <v>合肥</v>
      </c>
      <c r="AK29" s="10"/>
    </row>
    <row r="30">
      <c r="A30" s="1">
        <v>45127.75555555556</v>
      </c>
      <c r="B30" s="3">
        <f>RANDBETWEEN(10000,99999)</f>
      </c>
      <c r="C30" s="3">
        <f>RANDBETWEEN(10000,99999)</f>
      </c>
      <c r="D30" s="7" t="str">
        <v>订单名称29</v>
      </c>
      <c r="E30" s="4" t="str">
        <v>已退款</v>
      </c>
      <c r="F30" s="7" t="str">
        <v>接龙订单</v>
      </c>
      <c r="G30" s="3">
        <f>RANDBETWEEN(60,450)</f>
      </c>
      <c r="H30" s="9">
        <f>RANDBETWEEN(5,20)</f>
      </c>
      <c r="I30" s="9">
        <f>RANDBETWEEN(5,20)</f>
      </c>
      <c r="M30" s="3">
        <f>SUM(G30-H30+I30)</f>
      </c>
      <c r="N30" s="4" t="str">
        <v>保证金充值</v>
      </c>
      <c r="O30" s="4" t="str">
        <v>混合支付(余额+微信支付)</v>
      </c>
      <c r="P30" s="4" t="str">
        <v>未支付</v>
      </c>
      <c r="Q30" s="8"/>
      <c r="R30" s="8">
        <v>45127.76736111112</v>
      </c>
      <c r="S30" s="3" t="str">
        <v>淮南博物馆</v>
      </c>
      <c r="T30" s="3" t="str">
        <v>淮南博物馆</v>
      </c>
      <c r="U30" s="3" t="str">
        <v>淮南博物馆</v>
      </c>
      <c r="V30" s="4" t="str">
        <v>关店审核失败</v>
      </c>
      <c r="W30" s="4" t="str">
        <v>娱乐场所、体验场馆</v>
      </c>
      <c r="X30" s="6">
        <v>45066</v>
      </c>
      <c r="Y30" s="6">
        <v>45250</v>
      </c>
      <c r="Z30" s="3" t="str">
        <v>淮南博物馆</v>
      </c>
      <c r="AA30" s="3" t="str">
        <v>淮南博物馆</v>
      </c>
      <c r="AB30" s="3" t="str">
        <v>营业</v>
      </c>
      <c r="AC30" s="3">
        <f>RANDBETWEEN(10000,99999)</f>
      </c>
      <c r="AD30" s="3" t="str">
        <v>普通会员</v>
      </c>
      <c r="AE30" s="3" t="str">
        <v>普通会员</v>
      </c>
      <c r="AF30" s="3" t="str">
        <v>女</v>
      </c>
      <c r="AG30" s="4">
        <f>CHOOSE(RANDBETWEEN(1,7),"儿童","学生", "老人", "儿童","学生", "老人", "其他")</f>
      </c>
      <c r="AH30" s="2">
        <v>45158</v>
      </c>
      <c r="AI30" t="str">
        <v>重庆</v>
      </c>
      <c r="AJ30" t="str">
        <v>重庆</v>
      </c>
      <c r="AK30" s="10"/>
    </row>
    <row r="31">
      <c r="A31" s="1">
        <v>45113.438888888886</v>
      </c>
      <c r="B31" s="3">
        <f>RANDBETWEEN(10000,99999)</f>
      </c>
      <c r="C31" s="3">
        <f>RANDBETWEEN(10000,99999)</f>
      </c>
      <c r="D31" s="7" t="str">
        <v>订单名称30</v>
      </c>
      <c r="E31" s="4" t="str">
        <v>已取消（买家）</v>
      </c>
      <c r="F31" s="7" t="str">
        <v>普通订单</v>
      </c>
      <c r="G31" s="3">
        <f>RANDBETWEEN(60,450)</f>
      </c>
      <c r="H31" s="9">
        <f>RANDBETWEEN(5,20)</f>
      </c>
      <c r="I31" s="9">
        <f>RANDBETWEEN(5,20)</f>
      </c>
      <c r="M31" s="3">
        <f>SUM(G31-H31+I31)</f>
      </c>
      <c r="N31" s="4" t="str">
        <v>打赏</v>
      </c>
      <c r="O31" s="4" t="str">
        <v>微信支付</v>
      </c>
      <c r="P31" s="4" t="str">
        <v>未支付</v>
      </c>
      <c r="Q31" s="8"/>
      <c r="R31" s="8">
        <v>45113.49999999999</v>
      </c>
      <c r="S31" s="3" t="str">
        <v>淮南世纪联华超市</v>
      </c>
      <c r="T31" s="3" t="str">
        <v>淮南世纪联华超市</v>
      </c>
      <c r="U31" s="3" t="str">
        <v>淮南世纪联华超市</v>
      </c>
      <c r="V31" s="4" t="str">
        <v>开店审核失败</v>
      </c>
      <c r="W31" s="4" t="str">
        <v>寻味美食</v>
      </c>
      <c r="X31" s="6">
        <v>45113</v>
      </c>
      <c r="Y31" s="6">
        <v>45297</v>
      </c>
      <c r="Z31" s="3" t="str">
        <v>淮南世纪联华超市</v>
      </c>
      <c r="AA31" s="3" t="str">
        <v>淮南世纪联华超市</v>
      </c>
      <c r="AB31" s="3" t="str">
        <v>装修中</v>
      </c>
      <c r="AC31" s="3">
        <f>RANDBETWEEN(10000,99999)</f>
      </c>
      <c r="AD31" s="3" t="str">
        <v>砖石会员</v>
      </c>
      <c r="AE31" s="3" t="str">
        <v>砖石会员</v>
      </c>
      <c r="AF31" s="3" t="str">
        <v>男</v>
      </c>
      <c r="AG31" s="4">
        <f>CHOOSE(RANDBETWEEN(1,7),"儿童","学生", "老人", "儿童","学生", "老人", "其他")</f>
      </c>
      <c r="AH31" s="2">
        <v>45205</v>
      </c>
      <c r="AI31" t="str">
        <v>广东</v>
      </c>
      <c r="AJ31" t="str">
        <v>广州</v>
      </c>
      <c r="AK31" s="10"/>
    </row>
    <row r="32">
      <c r="A32" s="1">
        <v>45083.67152777778</v>
      </c>
      <c r="B32" s="3">
        <f>RANDBETWEEN(10000,99999)</f>
      </c>
      <c r="C32" s="3">
        <f>RANDBETWEEN(10000,99999)</f>
      </c>
      <c r="D32" s="7" t="str">
        <v>订单名称31</v>
      </c>
      <c r="E32" s="4" t="str">
        <v>已取消（系统）</v>
      </c>
      <c r="F32" s="7" t="str">
        <v>接龙订单</v>
      </c>
      <c r="G32" s="3">
        <f>RANDBETWEEN(60,450)</f>
      </c>
      <c r="H32" s="9">
        <f>RANDBETWEEN(5,20)</f>
      </c>
      <c r="I32" s="9">
        <f>RANDBETWEEN(5,20)</f>
      </c>
      <c r="M32" s="3">
        <f>SUM(G32-H32+I32)</f>
      </c>
      <c r="N32" s="4" t="str">
        <v>充值</v>
      </c>
      <c r="O32" s="4" t="str">
        <v>余额支付</v>
      </c>
      <c r="P32" s="4" t="str">
        <v>已支付</v>
      </c>
      <c r="Q32" s="8">
        <v>45083.67638888889</v>
      </c>
      <c r="R32" s="8">
        <v>45083.73402777778</v>
      </c>
      <c r="S32" s="3" t="str">
        <v>淮南新百百货</v>
      </c>
      <c r="T32" s="3" t="str">
        <v>淮南新百百货</v>
      </c>
      <c r="U32" s="3" t="str">
        <v>淮南新百百货</v>
      </c>
      <c r="V32" s="4" t="str">
        <v>开店待审核</v>
      </c>
      <c r="W32" s="4" t="str">
        <v>研学旅行</v>
      </c>
      <c r="X32" s="6">
        <v>44840</v>
      </c>
      <c r="Y32" s="6">
        <v>44901</v>
      </c>
      <c r="Z32" s="3" t="str">
        <v>淮南新百百货</v>
      </c>
      <c r="AA32" s="3" t="str">
        <v>淮南新百百货</v>
      </c>
      <c r="AB32" s="3" t="str">
        <v>关闭</v>
      </c>
      <c r="AC32" s="3">
        <f>RANDBETWEEN(10000,99999)</f>
      </c>
      <c r="AD32" s="3" t="str">
        <v>普通会员</v>
      </c>
      <c r="AE32" s="3" t="str">
        <v>普通会员</v>
      </c>
      <c r="AF32" s="3" t="str">
        <v>男</v>
      </c>
      <c r="AG32" s="4">
        <f>CHOOSE(RANDBETWEEN(1,7),"儿童","学生", "老人", "儿童","学生", "老人", "其他")</f>
      </c>
      <c r="AH32" s="2">
        <v>44901</v>
      </c>
      <c r="AI32" t="str">
        <v>辽宁</v>
      </c>
      <c r="AJ32" t="str">
        <v>沈阳</v>
      </c>
    </row>
    <row r="33">
      <c r="A33" s="1">
        <v>45293.17638888889</v>
      </c>
      <c r="B33" s="3">
        <f>RANDBETWEEN(10000,99999)</f>
      </c>
      <c r="C33" s="3">
        <f>RANDBETWEEN(10000,99999)</f>
      </c>
      <c r="D33" s="7" t="str">
        <v>订单名称32</v>
      </c>
      <c r="E33" s="4" t="str">
        <v>待付款</v>
      </c>
      <c r="F33" s="7" t="str">
        <v>普通订单</v>
      </c>
      <c r="G33" s="3">
        <f>RANDBETWEEN(60,450)</f>
      </c>
      <c r="H33" s="9">
        <f>RANDBETWEEN(5,20)</f>
      </c>
      <c r="I33" s="9">
        <f>RANDBETWEEN(5,20)</f>
      </c>
      <c r="M33" s="3">
        <f>SUM(G33-H33+I33)</f>
      </c>
      <c r="N33" s="4" t="str">
        <v>充值</v>
      </c>
      <c r="O33" s="4" t="str">
        <v>混合支付(余额+支付宝支付)</v>
      </c>
      <c r="P33" s="4" t="str">
        <v>未支付</v>
      </c>
      <c r="Q33" s="8"/>
      <c r="R33" s="8">
        <v>45293.22430555555</v>
      </c>
      <c r="S33" s="3" t="str">
        <v>淮南特色小吃一条街</v>
      </c>
      <c r="T33" s="3" t="str">
        <v>淮南特色小吃一条街</v>
      </c>
      <c r="U33" s="3" t="str">
        <v>淮南特色小吃一条街</v>
      </c>
      <c r="V33" s="4" t="str">
        <v>正常营业</v>
      </c>
      <c r="W33" s="4" t="str">
        <v>寻味美食</v>
      </c>
      <c r="X33" s="6">
        <v>44928</v>
      </c>
      <c r="Y33" s="6">
        <v>45079</v>
      </c>
      <c r="Z33" s="3" t="str">
        <v>淮南特色小吃一条街</v>
      </c>
      <c r="AA33" s="3" t="str">
        <v>淮南特色小吃一条街</v>
      </c>
      <c r="AB33" s="3" t="str">
        <v>营业</v>
      </c>
      <c r="AC33" s="3">
        <f>RANDBETWEEN(10000,99999)</f>
      </c>
      <c r="AD33" s="3" t="str">
        <v>黄金会员</v>
      </c>
      <c r="AE33" s="3" t="str">
        <v>黄金会员</v>
      </c>
      <c r="AF33" s="3" t="str">
        <v>女</v>
      </c>
      <c r="AG33" s="4">
        <f>CHOOSE(RANDBETWEEN(1,7),"儿童","学生", "老人", "儿童","学生", "老人", "其他")</f>
      </c>
      <c r="AH33" s="2">
        <v>45018</v>
      </c>
      <c r="AI33" t="str">
        <v>北京</v>
      </c>
      <c r="AJ33" t="str">
        <v>北京</v>
      </c>
    </row>
    <row r="34">
      <c r="A34" s="1">
        <v>45120.881944444445</v>
      </c>
      <c r="B34" s="3">
        <f>RANDBETWEEN(10000,99999)</f>
      </c>
      <c r="C34" s="3">
        <f>RANDBETWEEN(10000,99999)</f>
      </c>
      <c r="D34" s="7" t="str">
        <v>订单名称33</v>
      </c>
      <c r="E34" s="4" t="str">
        <v>已退款</v>
      </c>
      <c r="F34" s="7" t="str">
        <v>秒杀</v>
      </c>
      <c r="G34" s="3">
        <f>RANDBETWEEN(60,450)</f>
      </c>
      <c r="H34" s="9">
        <f>RANDBETWEEN(5,20)</f>
      </c>
      <c r="I34" s="9">
        <f>RANDBETWEEN(5,20)</f>
      </c>
      <c r="M34" s="3">
        <f>SUM(G34-H34+I34)</f>
      </c>
      <c r="N34" s="4" t="str">
        <v>提现</v>
      </c>
      <c r="O34" s="4" t="str">
        <v>混合支付(余额+银联全民付)</v>
      </c>
      <c r="P34" s="4" t="str">
        <v>未支付</v>
      </c>
      <c r="Q34" s="8"/>
      <c r="R34" s="8">
        <v>45120.88611111111</v>
      </c>
      <c r="S34" s="3" t="str">
        <v>淮南市蓝天旅行社</v>
      </c>
      <c r="T34" s="3" t="str">
        <v>淮南市蓝天旅行社</v>
      </c>
      <c r="U34" s="3" t="str">
        <v>淮南市蓝天旅行社</v>
      </c>
      <c r="V34" s="4" t="str">
        <v>草稿</v>
      </c>
      <c r="W34" s="4" t="str">
        <v>酒店民宿</v>
      </c>
      <c r="X34" s="6">
        <v>44908</v>
      </c>
      <c r="Y34" s="6">
        <v>44939</v>
      </c>
      <c r="Z34" s="3" t="str">
        <v>淮南市蓝天旅行社</v>
      </c>
      <c r="AA34" s="3" t="str">
        <v>淮南市蓝天旅行社</v>
      </c>
      <c r="AB34" s="3" t="str">
        <v>装修中</v>
      </c>
      <c r="AC34" s="3">
        <f>RANDBETWEEN(10000,99999)</f>
      </c>
      <c r="AD34" s="3" t="str">
        <v>普通会员</v>
      </c>
      <c r="AE34" s="3" t="str">
        <v>普通会员</v>
      </c>
      <c r="AF34" s="3" t="str">
        <v>女</v>
      </c>
      <c r="AG34" s="4">
        <f>CHOOSE(RANDBETWEEN(1,7),"儿童","学生", "老人", "儿童","学生", "老人", "其他")</f>
      </c>
      <c r="AH34" s="2">
        <v>44970</v>
      </c>
      <c r="AI34" t="str">
        <v>福建</v>
      </c>
      <c r="AJ34" t="str">
        <v>福州</v>
      </c>
    </row>
    <row r="35">
      <c r="A35" s="1">
        <v>45409.48125</v>
      </c>
      <c r="B35" s="3">
        <f>RANDBETWEEN(10000,99999)</f>
      </c>
      <c r="C35" s="3">
        <f>RANDBETWEEN(10000,99999)</f>
      </c>
      <c r="D35" s="7" t="str">
        <v>订单名称34</v>
      </c>
      <c r="E35" s="4" t="str">
        <v>分销退款中</v>
      </c>
      <c r="F35" s="7" t="str">
        <v>普通订单</v>
      </c>
      <c r="G35" s="3">
        <f>RANDBETWEEN(60,450)</f>
      </c>
      <c r="H35" s="9">
        <f>RANDBETWEEN(5,20)</f>
      </c>
      <c r="I35" s="9">
        <f>RANDBETWEEN(5,20)</f>
      </c>
      <c r="M35" s="3">
        <f>SUM(G35-H35+I35)</f>
      </c>
      <c r="N35" s="4" t="str">
        <v>充值</v>
      </c>
      <c r="O35" s="4" t="str">
        <v>银联全民付</v>
      </c>
      <c r="P35" s="4" t="str">
        <v>未支付</v>
      </c>
      <c r="Q35" s="8"/>
      <c r="R35" s="8">
        <v>45409.53194444444</v>
      </c>
      <c r="S35" s="3" t="str">
        <v>淮南市蓝天旅行社</v>
      </c>
      <c r="T35" s="3" t="str">
        <v>淮南市蓝天旅行社</v>
      </c>
      <c r="U35" s="3" t="str">
        <v>淮南市蓝天旅行社</v>
      </c>
      <c r="V35" s="4" t="str">
        <v>复业审核失败</v>
      </c>
      <c r="W35" s="4" t="str">
        <v>娱乐场所、体验场馆</v>
      </c>
      <c r="X35" s="6">
        <v>45104</v>
      </c>
      <c r="Y35" s="6">
        <v>45104</v>
      </c>
      <c r="Z35" s="3" t="str">
        <v>淮南市蓝天旅行社</v>
      </c>
      <c r="AA35" s="3" t="str">
        <v>淮南市蓝天旅行社</v>
      </c>
      <c r="AB35" s="3" t="str">
        <v>关闭</v>
      </c>
      <c r="AC35" s="3">
        <f>RANDBETWEEN(10000,99999)</f>
      </c>
      <c r="AD35" s="3" t="str">
        <v>普通会员</v>
      </c>
      <c r="AE35" s="3" t="str">
        <v>普通会员</v>
      </c>
      <c r="AF35" s="3" t="str">
        <v>男</v>
      </c>
      <c r="AG35" s="4">
        <f>CHOOSE(RANDBETWEEN(1,7),"儿童","学生", "老人", "儿童","学生", "老人", "其他")</f>
      </c>
      <c r="AH35" s="2">
        <v>45104</v>
      </c>
      <c r="AI35" t="str">
        <v>内蒙古</v>
      </c>
      <c r="AJ35" t="str">
        <v>呼和浩特</v>
      </c>
    </row>
    <row r="36">
      <c r="A36" s="1">
        <v>45174.49444444444</v>
      </c>
      <c r="B36" s="3">
        <f>RANDBETWEEN(10000,99999)</f>
      </c>
      <c r="C36" s="3">
        <f>RANDBETWEEN(10000,99999)</f>
      </c>
      <c r="D36" s="7" t="str">
        <v>订单名称35</v>
      </c>
      <c r="E36" s="4" t="str">
        <v>已退款</v>
      </c>
      <c r="F36" s="7" t="str">
        <v>抢购订单</v>
      </c>
      <c r="G36" s="3">
        <f>RANDBETWEEN(60,450)</f>
      </c>
      <c r="H36" s="9">
        <f>RANDBETWEEN(5,20)</f>
      </c>
      <c r="I36" s="9">
        <f>RANDBETWEEN(5,20)</f>
      </c>
      <c r="M36" s="3">
        <f>SUM(G36-H36+I36)</f>
      </c>
      <c r="N36" s="4" t="str">
        <v>充值</v>
      </c>
      <c r="O36" s="4" t="str">
        <v>混合支付(余额+支付宝支付)</v>
      </c>
      <c r="P36" s="4" t="str">
        <v>未支付</v>
      </c>
      <c r="Q36" s="8"/>
      <c r="R36" s="8">
        <v>45174.541666666664</v>
      </c>
      <c r="S36" s="3" t="str">
        <v>淮南市蓝天旅行社</v>
      </c>
      <c r="T36" s="3" t="str">
        <v>淮南市蓝天旅行社</v>
      </c>
      <c r="U36" s="3" t="str">
        <v>淮南市蓝天旅行社</v>
      </c>
      <c r="V36" s="4" t="str">
        <v>冻结</v>
      </c>
      <c r="W36" s="4" t="str">
        <v>线路产品</v>
      </c>
      <c r="X36" s="6">
        <v>45143</v>
      </c>
      <c r="Y36" s="6">
        <v>45204</v>
      </c>
      <c r="Z36" s="3" t="str">
        <v>淮南市蓝天旅行社</v>
      </c>
      <c r="AA36" s="3" t="str">
        <v>淮南市蓝天旅行社</v>
      </c>
      <c r="AB36" s="3" t="str">
        <v>营业</v>
      </c>
      <c r="AC36" s="3">
        <f>RANDBETWEEN(10000,99999)</f>
      </c>
      <c r="AD36" s="3" t="str">
        <v>普通会员</v>
      </c>
      <c r="AE36" s="3" t="str">
        <v>普通会员</v>
      </c>
      <c r="AF36" s="3" t="str">
        <v>男</v>
      </c>
      <c r="AG36" s="4">
        <f>CHOOSE(RANDBETWEEN(1,7),"儿童","学生", "老人", "儿童","学生", "老人", "其他")</f>
      </c>
      <c r="AH36" s="2">
        <v>45174</v>
      </c>
      <c r="AI36" t="str">
        <v>四川</v>
      </c>
      <c r="AJ36" t="str">
        <v>成都</v>
      </c>
    </row>
    <row r="37">
      <c r="A37" s="1">
        <v>45150.373611111114</v>
      </c>
      <c r="B37" s="3">
        <f>RANDBETWEEN(10000,99999)</f>
      </c>
      <c r="C37" s="3">
        <f>RANDBETWEEN(10000,99999)</f>
      </c>
      <c r="D37" s="7" t="str">
        <v>订单名称36</v>
      </c>
      <c r="E37" s="4" t="str">
        <v>已退款</v>
      </c>
      <c r="F37" s="7" t="str">
        <v>普通订单</v>
      </c>
      <c r="G37" s="3">
        <f>RANDBETWEEN(60,450)</f>
      </c>
      <c r="H37" s="9">
        <f>RANDBETWEEN(5,20)</f>
      </c>
      <c r="I37" s="9">
        <f>RANDBETWEEN(5,20)</f>
      </c>
      <c r="M37" s="3">
        <f>SUM(G37-H37+I37)</f>
      </c>
      <c r="N37" s="4" t="str">
        <v>转账</v>
      </c>
      <c r="O37" s="4" t="str">
        <v>支付宝支付</v>
      </c>
      <c r="P37" s="4" t="str">
        <v>未支付</v>
      </c>
      <c r="Q37" s="8"/>
      <c r="R37" s="8">
        <v>45150.47986111112</v>
      </c>
      <c r="S37" s="3" t="str">
        <v>淮南世纪联华超市</v>
      </c>
      <c r="T37" s="3" t="str">
        <v>淮南世纪联华超市</v>
      </c>
      <c r="U37" s="3" t="str">
        <v>淮南世纪联华超市</v>
      </c>
      <c r="V37" s="4" t="str">
        <v>正常营业</v>
      </c>
      <c r="W37" s="4" t="str">
        <v>景点门票</v>
      </c>
      <c r="X37" s="6">
        <v>45119</v>
      </c>
      <c r="Y37" s="6">
        <v>45150</v>
      </c>
      <c r="Z37" s="3" t="str">
        <v>淮南世纪联华超市</v>
      </c>
      <c r="AA37" s="3" t="str">
        <v>淮南世纪联华超市</v>
      </c>
      <c r="AB37" s="3" t="str">
        <v>装修中</v>
      </c>
      <c r="AC37" s="3">
        <f>RANDBETWEEN(10000,99999)</f>
      </c>
      <c r="AD37" s="3" t="str">
        <v>普通会员</v>
      </c>
      <c r="AE37" s="3" t="str">
        <v>普通会员</v>
      </c>
      <c r="AF37" s="3" t="str">
        <v>男</v>
      </c>
      <c r="AG37" s="4">
        <f>CHOOSE(RANDBETWEEN(1,7),"儿童","学生", "老人", "儿童","学生", "老人", "其他")</f>
      </c>
      <c r="AH37" s="2">
        <v>45150</v>
      </c>
      <c r="AI37" t="str">
        <v>黑龙江</v>
      </c>
      <c r="AJ37" t="str">
        <v>哈尔滨</v>
      </c>
    </row>
    <row r="38">
      <c r="A38" s="1">
        <v>45392.03333333333</v>
      </c>
      <c r="B38" s="3">
        <f>RANDBETWEEN(10000,99999)</f>
      </c>
      <c r="C38" s="3">
        <f>RANDBETWEEN(10000,99999)</f>
      </c>
      <c r="D38" s="7" t="str">
        <v>订单名称37</v>
      </c>
      <c r="E38" s="4" t="str">
        <v>已退款</v>
      </c>
      <c r="F38" s="7" t="str">
        <v>接龙订单</v>
      </c>
      <c r="G38" s="3">
        <f>RANDBETWEEN(60,450)</f>
      </c>
      <c r="H38" s="9">
        <f>RANDBETWEEN(5,20)</f>
      </c>
      <c r="I38" s="9">
        <f>RANDBETWEEN(5,20)</f>
      </c>
      <c r="M38" s="3">
        <f>SUM(G38-H38+I38)</f>
      </c>
      <c r="N38" s="4" t="str">
        <v>授信还款</v>
      </c>
      <c r="O38" s="4" t="str">
        <v>混合支付(余额+微信支付)</v>
      </c>
      <c r="P38" s="4" t="str">
        <v>已支付</v>
      </c>
      <c r="Q38" s="8">
        <v>45392.04027777778</v>
      </c>
      <c r="R38" s="8">
        <v>45392.14166666667</v>
      </c>
      <c r="S38" s="3" t="str">
        <v>淮南万达广场</v>
      </c>
      <c r="T38" s="3" t="str">
        <v>淮南万达广场</v>
      </c>
      <c r="U38" s="3" t="str">
        <v>淮南万达广场</v>
      </c>
      <c r="V38" s="4" t="str">
        <v>开店审核失败</v>
      </c>
      <c r="W38" s="4" t="str">
        <v>娱乐场所、体验场馆</v>
      </c>
      <c r="X38" s="6">
        <v>45179</v>
      </c>
      <c r="Y38" s="6">
        <v>45209</v>
      </c>
      <c r="Z38" s="3" t="str">
        <v>淮南万达广场</v>
      </c>
      <c r="AA38" s="3" t="str">
        <v>淮南万达广场</v>
      </c>
      <c r="AB38" s="3" t="str">
        <v>营业</v>
      </c>
      <c r="AC38" s="3">
        <f>RANDBETWEEN(10000,99999)</f>
      </c>
      <c r="AD38" s="3" t="str">
        <v>普通会员</v>
      </c>
      <c r="AE38" s="3" t="str">
        <v>普通会员</v>
      </c>
      <c r="AF38" s="3" t="str">
        <v>男</v>
      </c>
      <c r="AG38" s="4">
        <f>CHOOSE(RANDBETWEEN(1,7),"儿童","学生", "老人", "儿童","学生", "老人", "其他")</f>
      </c>
      <c r="AH38" s="2">
        <v>45209</v>
      </c>
      <c r="AI38" t="str">
        <v>河南</v>
      </c>
      <c r="AJ38" t="str">
        <v>郑州</v>
      </c>
    </row>
    <row r="39">
      <c r="A39" s="1">
        <v>45197.575694444444</v>
      </c>
      <c r="B39" s="3">
        <f>RANDBETWEEN(10000,99999)</f>
      </c>
      <c r="C39" s="3">
        <f>RANDBETWEEN(10000,99999)</f>
      </c>
      <c r="D39" s="7" t="str">
        <v>订单名称38</v>
      </c>
      <c r="E39" s="4" t="str">
        <v>已取消（买家）</v>
      </c>
      <c r="F39" s="7" t="str">
        <v>抢购订单</v>
      </c>
      <c r="G39" s="3">
        <f>RANDBETWEEN(60,450)</f>
      </c>
      <c r="H39" s="9">
        <f>RANDBETWEEN(5,20)</f>
      </c>
      <c r="I39" s="9">
        <f>RANDBETWEEN(5,20)</f>
      </c>
      <c r="M39" s="3">
        <f>SUM(G39-H39+I39)</f>
      </c>
      <c r="N39" s="4" t="str">
        <v>转账</v>
      </c>
      <c r="O39" s="4" t="str">
        <v>微信支付</v>
      </c>
      <c r="P39" s="4" t="str">
        <v>未支付</v>
      </c>
      <c r="Q39" s="8"/>
      <c r="R39" s="8">
        <v>45197.626388888886</v>
      </c>
      <c r="S39" s="3" t="str">
        <v>闻鸡淮花-淮南麻黄鸡汤馆</v>
      </c>
      <c r="T39" s="3" t="str">
        <v>闻鸡淮花-淮南麻黄鸡汤馆</v>
      </c>
      <c r="U39" s="3" t="str">
        <v>闻鸡淮花-淮南麻黄鸡汤馆</v>
      </c>
      <c r="V39" s="4" t="str">
        <v>冻结</v>
      </c>
      <c r="W39" s="4" t="str">
        <v>线路产品</v>
      </c>
      <c r="X39" s="6">
        <v>45074</v>
      </c>
      <c r="Y39" s="6">
        <v>45258</v>
      </c>
      <c r="Z39" s="3" t="str">
        <v>闻鸡淮花-淮南麻黄鸡汤馆</v>
      </c>
      <c r="AA39" s="3" t="str">
        <v>闻鸡淮花-淮南麻黄鸡汤馆</v>
      </c>
      <c r="AB39" s="3" t="str">
        <v>营业</v>
      </c>
      <c r="AC39" s="3">
        <f>RANDBETWEEN(10000,99999)</f>
      </c>
      <c r="AD39" s="3" t="str">
        <v>砖石会员</v>
      </c>
      <c r="AE39" s="3" t="str">
        <v>砖石会员</v>
      </c>
      <c r="AF39" s="3" t="str">
        <v>女</v>
      </c>
      <c r="AG39" s="4">
        <f>CHOOSE(RANDBETWEEN(1,7),"儿童","学生", "老人", "儿童","学生", "老人", "其他")</f>
      </c>
      <c r="AH39" s="2">
        <v>45074</v>
      </c>
      <c r="AI39" t="str">
        <v>山西</v>
      </c>
      <c r="AJ39" t="str">
        <v>太原</v>
      </c>
    </row>
    <row r="40">
      <c r="A40" s="1">
        <v>45329.70277777778</v>
      </c>
      <c r="B40" s="3">
        <f>RANDBETWEEN(10000,99999)</f>
      </c>
      <c r="C40" s="3">
        <f>RANDBETWEEN(10000,99999)</f>
      </c>
      <c r="D40" s="7" t="str">
        <v>订单名称39</v>
      </c>
      <c r="E40" s="4" t="str">
        <v>分销退款中</v>
      </c>
      <c r="F40" s="7" t="str">
        <v>普通订单</v>
      </c>
      <c r="G40" s="3">
        <f>RANDBETWEEN(60,450)</f>
      </c>
      <c r="H40" s="9">
        <f>RANDBETWEEN(5,20)</f>
      </c>
      <c r="I40" s="9">
        <f>RANDBETWEEN(5,20)</f>
      </c>
      <c r="M40" s="3">
        <f>SUM(G40-H40+I40)</f>
      </c>
      <c r="N40" s="4" t="str">
        <v>转账</v>
      </c>
      <c r="O40" s="4" t="str">
        <v>微信支付</v>
      </c>
      <c r="P40" s="4" t="str">
        <v>未支付</v>
      </c>
      <c r="Q40" s="8"/>
      <c r="R40" s="8">
        <v>45329.80902777778</v>
      </c>
      <c r="S40" s="3" t="str">
        <v>寿县古城文化旅游公司</v>
      </c>
      <c r="T40" s="3" t="str">
        <v>寿县古城文化旅游公司</v>
      </c>
      <c r="U40" s="3" t="str">
        <v>寿县古城文化旅游公司</v>
      </c>
      <c r="V40" s="4" t="str">
        <v>开店待审核</v>
      </c>
      <c r="W40" s="4" t="str">
        <v>酒店民宿</v>
      </c>
      <c r="X40" s="6">
        <v>45084</v>
      </c>
      <c r="Y40" s="6">
        <v>45206</v>
      </c>
      <c r="Z40" s="3" t="str">
        <v>寿县古城文化旅游公司</v>
      </c>
      <c r="AA40" s="3" t="str">
        <v>寿县古城文化旅游公司</v>
      </c>
      <c r="AB40" s="3" t="str">
        <v>营业</v>
      </c>
      <c r="AC40" s="3">
        <f>RANDBETWEEN(10000,99999)</f>
      </c>
      <c r="AD40" s="3" t="str">
        <v>普通会员</v>
      </c>
      <c r="AE40" s="3" t="str">
        <v>普通会员</v>
      </c>
      <c r="AF40" s="3" t="str">
        <v>女</v>
      </c>
      <c r="AG40" s="4">
        <f>CHOOSE(RANDBETWEEN(1,7),"儿童","学生", "老人", "儿童","学生", "老人", "其他")</f>
      </c>
      <c r="AH40" s="2">
        <v>45176</v>
      </c>
      <c r="AI40" t="str">
        <v>山东</v>
      </c>
      <c r="AJ40" t="str">
        <v>济南</v>
      </c>
    </row>
    <row r="41">
      <c r="A41" s="1">
        <v>45162.438888888886</v>
      </c>
      <c r="B41" s="3">
        <f>RANDBETWEEN(10000,99999)</f>
      </c>
      <c r="C41" s="3">
        <f>RANDBETWEEN(10000,99999)</f>
      </c>
      <c r="D41" s="7" t="str">
        <v>订单名称40</v>
      </c>
      <c r="E41" s="4" t="str">
        <v>分销下单其他异常</v>
      </c>
      <c r="F41" s="7" t="str">
        <v>拼团订单</v>
      </c>
      <c r="G41" s="3">
        <f>RANDBETWEEN(60,450)</f>
      </c>
      <c r="H41" s="9">
        <f>RANDBETWEEN(5,20)</f>
      </c>
      <c r="I41" s="9">
        <f>RANDBETWEEN(5,20)</f>
      </c>
      <c r="M41" s="3">
        <f>SUM(G41-H41+I41)</f>
      </c>
      <c r="N41" s="4" t="str">
        <v>转账</v>
      </c>
      <c r="O41" s="4" t="str">
        <v>支付宝支付</v>
      </c>
      <c r="P41" s="4" t="str">
        <v>未支付</v>
      </c>
      <c r="Q41" s="8"/>
      <c r="R41" s="8">
        <v>45162.50069444444</v>
      </c>
      <c r="S41" s="3" t="str">
        <v>淮南水上世界</v>
      </c>
      <c r="T41" s="3" t="str">
        <v>淮南水上世界</v>
      </c>
      <c r="U41" s="3" t="str">
        <v>淮南水上世界</v>
      </c>
      <c r="V41" s="4" t="str">
        <v>开店审核失败</v>
      </c>
      <c r="W41" s="4" t="str">
        <v>城市会员</v>
      </c>
      <c r="X41" s="6">
        <v>44950</v>
      </c>
      <c r="Y41" s="6">
        <v>44950</v>
      </c>
      <c r="Z41" s="3" t="str">
        <v>淮南水上世界</v>
      </c>
      <c r="AA41" s="3" t="str">
        <v>淮南水上世界</v>
      </c>
      <c r="AB41" s="3" t="str">
        <v>营业</v>
      </c>
      <c r="AC41" s="3">
        <f>RANDBETWEEN(10000,99999)</f>
      </c>
      <c r="AD41" s="3" t="str">
        <v>普通会员</v>
      </c>
      <c r="AE41" s="3" t="str">
        <v>普通会员</v>
      </c>
      <c r="AF41" s="3" t="str">
        <v>女</v>
      </c>
      <c r="AG41" s="4">
        <f>CHOOSE(RANDBETWEEN(1,7),"儿童","学生", "老人", "儿童","学生", "老人", "其他")</f>
      </c>
      <c r="AH41" s="2">
        <v>45009</v>
      </c>
      <c r="AI41" t="str">
        <v>山东</v>
      </c>
      <c r="AJ41" t="str">
        <v>滨州</v>
      </c>
    </row>
    <row r="42">
      <c r="A42" s="1">
        <v>45074.26527777778</v>
      </c>
      <c r="B42" s="3">
        <f>RANDBETWEEN(10000,99999)</f>
      </c>
      <c r="C42" s="3">
        <f>RANDBETWEEN(10000,99999)</f>
      </c>
      <c r="D42" s="7" t="str">
        <v>订单名称41</v>
      </c>
      <c r="E42" s="4" t="str">
        <v>已退款</v>
      </c>
      <c r="F42" s="7" t="str">
        <v>接龙订单</v>
      </c>
      <c r="G42" s="3">
        <f>RANDBETWEEN(60,450)</f>
      </c>
      <c r="H42" s="9">
        <f>RANDBETWEEN(5,20)</f>
      </c>
      <c r="I42" s="9">
        <f>RANDBETWEEN(5,20)</f>
      </c>
      <c r="M42" s="3">
        <f>SUM(G42-H42+I42)</f>
      </c>
      <c r="N42" s="4" t="str">
        <v>充值</v>
      </c>
      <c r="O42" s="4" t="str">
        <v>混合支付(余额+支付宝支付)</v>
      </c>
      <c r="P42" s="4" t="str">
        <v>已支付</v>
      </c>
      <c r="Q42" s="8">
        <v>45074.268055555556</v>
      </c>
      <c r="R42" s="8">
        <v>45074.27222222222</v>
      </c>
      <c r="S42" s="3" t="str">
        <v>淮南市春秋旅行社</v>
      </c>
      <c r="T42" s="3" t="str">
        <v>淮南市春秋旅行社</v>
      </c>
      <c r="U42" s="3" t="str">
        <v>淮南市春秋旅行社</v>
      </c>
      <c r="V42" s="4" t="str">
        <v>关店待审核</v>
      </c>
      <c r="W42" s="4" t="str">
        <v>特色商品</v>
      </c>
      <c r="X42" s="6">
        <v>44740</v>
      </c>
      <c r="Y42" s="6">
        <v>44893</v>
      </c>
      <c r="Z42" s="3" t="str">
        <v>淮南市春秋旅行社</v>
      </c>
      <c r="AA42" s="3" t="str">
        <v>淮南市春秋旅行社</v>
      </c>
      <c r="AB42" s="3" t="str">
        <v>营业</v>
      </c>
      <c r="AC42" s="3">
        <f>RANDBETWEEN(10000,99999)</f>
      </c>
      <c r="AD42" s="3" t="str">
        <v>普通会员</v>
      </c>
      <c r="AE42" s="3" t="str">
        <v>普通会员</v>
      </c>
      <c r="AF42" s="3" t="str">
        <v>男</v>
      </c>
      <c r="AG42" s="4">
        <f>CHOOSE(RANDBETWEEN(1,7),"儿童","学生", "老人", "儿童","学生", "老人", "其他")</f>
      </c>
      <c r="AH42" s="2">
        <v>44832</v>
      </c>
      <c r="AI42" t="str">
        <v>浙江</v>
      </c>
      <c r="AJ42" t="str">
        <v>杭州</v>
      </c>
    </row>
    <row r="43">
      <c r="A43" s="1">
        <v>45323.02361111111</v>
      </c>
      <c r="B43" s="3">
        <f>RANDBETWEEN(10000,99999)</f>
      </c>
      <c r="C43" s="3">
        <f>RANDBETWEEN(10000,99999)</f>
      </c>
      <c r="D43" s="7" t="str">
        <v>订单名称42</v>
      </c>
      <c r="E43" s="4" t="str">
        <v>分销下单其他异常</v>
      </c>
      <c r="F43" s="7" t="str">
        <v>接龙订单</v>
      </c>
      <c r="G43" s="3">
        <f>RANDBETWEEN(60,450)</f>
      </c>
      <c r="H43" s="9">
        <f>RANDBETWEEN(5,20)</f>
      </c>
      <c r="I43" s="9">
        <f>RANDBETWEEN(5,20)</f>
      </c>
      <c r="M43" s="3">
        <f>SUM(G43-H43+I43)</f>
      </c>
      <c r="N43" s="4" t="str">
        <v>打赏</v>
      </c>
      <c r="O43" s="4" t="str">
        <v>支付宝支付</v>
      </c>
      <c r="P43" s="4" t="str">
        <v>已支付</v>
      </c>
      <c r="Q43" s="8">
        <v>45323.02847222222</v>
      </c>
      <c r="R43" s="8">
        <v>45323.080555555556</v>
      </c>
      <c r="S43" s="3" t="str">
        <v>淮南新百百货</v>
      </c>
      <c r="T43" s="3" t="str">
        <v>淮南新百百货</v>
      </c>
      <c r="U43" s="3" t="str">
        <v>淮南新百百货</v>
      </c>
      <c r="V43" s="4" t="str">
        <v>复业待审核</v>
      </c>
      <c r="W43" s="4" t="str">
        <v>特色商品</v>
      </c>
      <c r="X43" s="6">
        <v>45170</v>
      </c>
      <c r="Y43" s="6">
        <v>45170</v>
      </c>
      <c r="Z43" s="3" t="str">
        <v>淮南新百百货</v>
      </c>
      <c r="AA43" s="3" t="str">
        <v>淮南新百百货</v>
      </c>
      <c r="AB43" s="3" t="str">
        <v>营业</v>
      </c>
      <c r="AC43" s="3">
        <f>RANDBETWEEN(10000,99999)</f>
      </c>
      <c r="AD43" s="3" t="str">
        <v>普通会员</v>
      </c>
      <c r="AE43" s="3" t="str">
        <v>普通会员</v>
      </c>
      <c r="AF43" s="3" t="str">
        <v>男</v>
      </c>
      <c r="AG43" s="4">
        <f>CHOOSE(RANDBETWEEN(1,7),"儿童","学生", "老人", "儿童","学生", "老人", "其他")</f>
      </c>
      <c r="AH43" s="2">
        <v>45261</v>
      </c>
      <c r="AI43" t="str">
        <v>安徽</v>
      </c>
      <c r="AJ43" t="str">
        <v>合肥</v>
      </c>
    </row>
    <row r="44">
      <c r="A44" s="1">
        <v>45412.38888888889</v>
      </c>
      <c r="B44" s="3">
        <f>RANDBETWEEN(10000,99999)</f>
      </c>
      <c r="C44" s="3">
        <f>RANDBETWEEN(10000,99999)</f>
      </c>
      <c r="D44" s="7" t="str">
        <v>订单名称43</v>
      </c>
      <c r="E44" s="4" t="str">
        <v>已退款</v>
      </c>
      <c r="F44" s="7" t="str">
        <v>抢购订单</v>
      </c>
      <c r="G44" s="3">
        <f>RANDBETWEEN(60,450)</f>
      </c>
      <c r="H44" s="9">
        <f>RANDBETWEEN(5,20)</f>
      </c>
      <c r="I44" s="9">
        <f>RANDBETWEEN(5,20)</f>
      </c>
      <c r="M44" s="3">
        <f>SUM(G44-H44+I44)</f>
      </c>
      <c r="N44" s="4" t="str">
        <v>转账</v>
      </c>
      <c r="O44" s="4" t="str">
        <v>线下支付</v>
      </c>
      <c r="P44" s="4" t="str">
        <v>已支付</v>
      </c>
      <c r="Q44" s="8">
        <v>45412.38958333334</v>
      </c>
      <c r="R44" s="8">
        <v>45412.440972222226</v>
      </c>
      <c r="S44" s="3" t="str">
        <v>淮南黄晶梨果园直销点</v>
      </c>
      <c r="T44" s="3" t="str">
        <v>淮南黄晶梨果园直销点</v>
      </c>
      <c r="U44" s="3" t="str">
        <v>淮南黄晶梨果园直销点</v>
      </c>
      <c r="V44" s="4" t="str">
        <v>正常营业</v>
      </c>
      <c r="W44" s="4" t="str">
        <v>娱乐场所、体验场馆</v>
      </c>
      <c r="X44" s="6">
        <v>45412</v>
      </c>
      <c r="Y44" s="6">
        <v>45565</v>
      </c>
      <c r="Z44" s="3" t="str">
        <v>淮南黄晶梨果园直销点</v>
      </c>
      <c r="AA44" s="3" t="str">
        <v>淮南黄晶梨果园直销点</v>
      </c>
      <c r="AB44" s="3" t="str">
        <v>营业</v>
      </c>
      <c r="AC44" s="3">
        <f>RANDBETWEEN(10000,99999)</f>
      </c>
      <c r="AD44" s="3" t="str">
        <v>砖石会员</v>
      </c>
      <c r="AE44" s="3" t="str">
        <v>砖石会员</v>
      </c>
      <c r="AF44" s="3" t="str">
        <v>女</v>
      </c>
      <c r="AG44" s="4">
        <f>CHOOSE(RANDBETWEEN(1,7),"儿童","学生", "老人", "儿童","学生", "老人", "其他")</f>
      </c>
      <c r="AH44" s="2">
        <v>45442</v>
      </c>
      <c r="AI44" t="str">
        <v>重庆</v>
      </c>
      <c r="AJ44" t="str">
        <v>重庆</v>
      </c>
    </row>
    <row r="45">
      <c r="A45" s="1">
        <v>45366.84861111111</v>
      </c>
      <c r="B45" s="3">
        <f>RANDBETWEEN(10000,99999)</f>
      </c>
      <c r="C45" s="3">
        <f>RANDBETWEEN(10000,99999)</f>
      </c>
      <c r="D45" s="7" t="str">
        <v>订单名称44</v>
      </c>
      <c r="E45" s="4" t="str">
        <v>已评价</v>
      </c>
      <c r="F45" s="7" t="str">
        <v>10云仓分销订单</v>
      </c>
      <c r="G45" s="3">
        <f>RANDBETWEEN(60,450)</f>
      </c>
      <c r="H45" s="9">
        <f>RANDBETWEEN(5,20)</f>
      </c>
      <c r="I45" s="9">
        <f>RANDBETWEEN(5,20)</f>
      </c>
      <c r="M45" s="3">
        <f>SUM(G45-H45+I45)</f>
      </c>
      <c r="N45" s="4" t="str">
        <v>打赏</v>
      </c>
      <c r="O45" s="4" t="str">
        <v>线下支付</v>
      </c>
      <c r="P45" s="4" t="str">
        <v>未支付</v>
      </c>
      <c r="Q45" s="8"/>
      <c r="R45" s="8">
        <v>45366.90347222223</v>
      </c>
      <c r="S45" s="3" t="str">
        <v>淮南剪纸艺术馆</v>
      </c>
      <c r="T45" s="3" t="str">
        <v>淮南剪纸艺术馆</v>
      </c>
      <c r="U45" s="3" t="str">
        <v>淮南剪纸艺术馆</v>
      </c>
      <c r="V45" s="4" t="str">
        <v>开店待审核</v>
      </c>
      <c r="W45" s="4" t="str">
        <v>酒店民宿</v>
      </c>
      <c r="X45" s="6">
        <v>45337</v>
      </c>
      <c r="Y45" s="6">
        <v>45337</v>
      </c>
      <c r="Z45" s="3" t="str">
        <v>淮南剪纸艺术馆</v>
      </c>
      <c r="AA45" s="3" t="str">
        <v>淮南剪纸艺术馆</v>
      </c>
      <c r="AB45" s="3" t="str">
        <v>装修中</v>
      </c>
      <c r="AC45" s="3">
        <f>RANDBETWEEN(10000,99999)</f>
      </c>
      <c r="AD45" s="3" t="str">
        <v>普通会员</v>
      </c>
      <c r="AE45" s="3" t="str">
        <v>普通会员</v>
      </c>
      <c r="AF45" s="3" t="str">
        <v>男</v>
      </c>
      <c r="AG45" s="4">
        <f>CHOOSE(RANDBETWEEN(1,7),"儿童","学生", "老人", "儿童","学生", "老人", "其他")</f>
      </c>
      <c r="AH45" s="2">
        <v>45397</v>
      </c>
      <c r="AI45" t="str">
        <v>广东</v>
      </c>
      <c r="AJ45" t="str">
        <v>广州</v>
      </c>
    </row>
    <row r="46">
      <c r="A46" s="1">
        <v>45408.11666666667</v>
      </c>
      <c r="B46" s="3">
        <f>RANDBETWEEN(10000,99999)</f>
      </c>
      <c r="C46" s="3">
        <f>RANDBETWEEN(10000,99999)</f>
      </c>
      <c r="D46" s="7" t="str">
        <v>订单名称45</v>
      </c>
      <c r="E46" s="4" t="str">
        <v>分销退款中</v>
      </c>
      <c r="F46" s="7" t="str">
        <v>秒杀</v>
      </c>
      <c r="G46" s="3">
        <f>RANDBETWEEN(60,450)</f>
      </c>
      <c r="H46" s="9">
        <f>RANDBETWEEN(5,20)</f>
      </c>
      <c r="I46" s="9">
        <f>RANDBETWEEN(5,20)</f>
      </c>
      <c r="M46" s="3">
        <f>SUM(G46-H46+I46)</f>
      </c>
      <c r="N46" s="4" t="str">
        <v>授信还款</v>
      </c>
      <c r="O46" s="4" t="str">
        <v>余额支付</v>
      </c>
      <c r="P46" s="4" t="str">
        <v>未支付</v>
      </c>
      <c r="Q46" s="8"/>
      <c r="R46" s="8">
        <v>45408.21180555556</v>
      </c>
      <c r="S46" s="3" t="str">
        <v>淮南市常华旅行社</v>
      </c>
      <c r="T46" s="3" t="str">
        <v>淮南市常华旅行社</v>
      </c>
      <c r="U46" s="3" t="str">
        <v>淮南市常华旅行社</v>
      </c>
      <c r="V46" s="4" t="str">
        <v>关店</v>
      </c>
      <c r="W46" s="4" t="str">
        <v>摄影摄像</v>
      </c>
      <c r="X46" s="6">
        <v>45225</v>
      </c>
      <c r="Y46" s="6">
        <v>45225</v>
      </c>
      <c r="Z46" s="3" t="str">
        <v>淮南市常华旅行社</v>
      </c>
      <c r="AA46" s="3" t="str">
        <v>淮南市常华旅行社</v>
      </c>
      <c r="AB46" s="3" t="str">
        <v>营业</v>
      </c>
      <c r="AC46" s="3">
        <f>RANDBETWEEN(10000,99999)</f>
      </c>
      <c r="AD46" s="3" t="str">
        <v>砖石会员</v>
      </c>
      <c r="AE46" s="3" t="str">
        <v>砖石会员</v>
      </c>
      <c r="AF46" s="3" t="str">
        <v>男</v>
      </c>
      <c r="AG46" s="4">
        <f>CHOOSE(RANDBETWEEN(1,7),"儿童","学生", "老人", "儿童","学生", "老人", "其他")</f>
      </c>
      <c r="AH46" s="2">
        <v>45286</v>
      </c>
      <c r="AI46" t="str">
        <v>辽宁</v>
      </c>
      <c r="AJ46" t="str">
        <v>沈阳</v>
      </c>
    </row>
    <row r="47">
      <c r="A47" s="1">
        <v>45247.19583333333</v>
      </c>
      <c r="B47" s="3">
        <f>RANDBETWEEN(10000,99999)</f>
      </c>
      <c r="C47" s="3">
        <f>RANDBETWEEN(10000,99999)</f>
      </c>
      <c r="D47" s="7" t="str">
        <v>订单名称46</v>
      </c>
      <c r="E47" s="4" t="str">
        <v>已取消（买家）</v>
      </c>
      <c r="F47" s="7" t="str">
        <v>接龙订单</v>
      </c>
      <c r="G47" s="3">
        <f>RANDBETWEEN(60,450)</f>
      </c>
      <c r="H47" s="9">
        <f>RANDBETWEEN(5,20)</f>
      </c>
      <c r="I47" s="9">
        <f>RANDBETWEEN(5,20)</f>
      </c>
      <c r="M47" s="3">
        <f>SUM(G47-H47+I47)</f>
      </c>
      <c r="N47" s="4" t="str">
        <v>授信还款</v>
      </c>
      <c r="O47" s="4" t="str">
        <v>线下支付</v>
      </c>
      <c r="P47" s="4" t="str">
        <v>未支付</v>
      </c>
      <c r="Q47" s="8"/>
      <c r="R47" s="8">
        <v>45247.2</v>
      </c>
      <c r="S47" s="3" t="str">
        <v>淮南剪纸艺术馆</v>
      </c>
      <c r="T47" s="3" t="str">
        <v>淮南剪纸艺术馆</v>
      </c>
      <c r="U47" s="3" t="str">
        <v>淮南剪纸艺术馆</v>
      </c>
      <c r="V47" s="4" t="str">
        <v>正常营业</v>
      </c>
      <c r="W47" s="4" t="str">
        <v>摄影摄像</v>
      </c>
      <c r="X47" s="6">
        <v>44943</v>
      </c>
      <c r="Y47" s="6">
        <v>45124</v>
      </c>
      <c r="Z47" s="3" t="str">
        <v>淮南剪纸艺术馆</v>
      </c>
      <c r="AA47" s="3" t="str">
        <v>淮南剪纸艺术馆</v>
      </c>
      <c r="AB47" s="3" t="str">
        <v>营业</v>
      </c>
      <c r="AC47" s="3">
        <f>RANDBETWEEN(10000,99999)</f>
      </c>
      <c r="AD47" s="3" t="str">
        <v>普通会员</v>
      </c>
      <c r="AE47" s="3" t="str">
        <v>普通会员</v>
      </c>
      <c r="AF47" s="3" t="str">
        <v>女</v>
      </c>
      <c r="AG47" s="4">
        <f>CHOOSE(RANDBETWEEN(1,7),"儿童","学生", "老人", "儿童","学生", "老人", "其他")</f>
      </c>
      <c r="AH47" s="2">
        <v>44974</v>
      </c>
      <c r="AI47" t="str">
        <v>北京</v>
      </c>
      <c r="AJ47" t="str">
        <v>北京</v>
      </c>
    </row>
    <row r="48">
      <c r="A48" s="1">
        <v>45377.592361111114</v>
      </c>
      <c r="B48" s="3">
        <f>RANDBETWEEN(10000,99999)</f>
      </c>
      <c r="C48" s="3">
        <f>RANDBETWEEN(10000,99999)</f>
      </c>
      <c r="D48" s="7" t="str">
        <v>订单名称47</v>
      </c>
      <c r="E48" s="4" t="str">
        <v>已评价</v>
      </c>
      <c r="F48" s="7" t="str">
        <v>普通订单</v>
      </c>
      <c r="G48" s="3">
        <f>RANDBETWEEN(60,450)</f>
      </c>
      <c r="H48" s="9">
        <f>RANDBETWEEN(5,20)</f>
      </c>
      <c r="I48" s="9">
        <f>RANDBETWEEN(5,20)</f>
      </c>
      <c r="M48" s="3">
        <f>SUM(G48-H48+I48)</f>
      </c>
      <c r="N48" s="4" t="str">
        <v>提现</v>
      </c>
      <c r="O48" s="4" t="str">
        <v>混合支付(余额+微信支付)</v>
      </c>
      <c r="P48" s="4" t="str">
        <v>未支付</v>
      </c>
      <c r="Q48" s="8"/>
      <c r="R48" s="8">
        <v>45377.654861111114</v>
      </c>
      <c r="S48" s="3" t="str">
        <v>淮南特产超市</v>
      </c>
      <c r="T48" s="3" t="str">
        <v>淮南特产超市</v>
      </c>
      <c r="U48" s="3" t="str">
        <v>淮南特产超市</v>
      </c>
      <c r="V48" s="4" t="str">
        <v>复业待审核</v>
      </c>
      <c r="W48" s="4" t="str">
        <v>特色商品</v>
      </c>
      <c r="X48" s="6">
        <v>45256</v>
      </c>
      <c r="Y48" s="6">
        <v>45286</v>
      </c>
      <c r="Z48" s="3" t="str">
        <v>淮南特产超市</v>
      </c>
      <c r="AA48" s="3" t="str">
        <v>淮南特产超市</v>
      </c>
      <c r="AB48" s="3" t="str">
        <v>营业</v>
      </c>
      <c r="AC48" s="3">
        <f>RANDBETWEEN(10000,99999)</f>
      </c>
      <c r="AD48" s="3" t="str">
        <v>砖石会员</v>
      </c>
      <c r="AE48" s="3" t="str">
        <v>砖石会员</v>
      </c>
      <c r="AF48" s="3" t="str">
        <v>男</v>
      </c>
      <c r="AG48" s="4">
        <f>CHOOSE(RANDBETWEEN(1,7),"儿童","学生", "老人", "儿童","学生", "老人", "其他")</f>
      </c>
      <c r="AH48" s="2">
        <v>45317</v>
      </c>
      <c r="AI48" t="str">
        <v>浙江</v>
      </c>
      <c r="AJ48" t="str">
        <v>杭州</v>
      </c>
    </row>
    <row r="49">
      <c r="A49" s="1">
        <v>45276.51944444444</v>
      </c>
      <c r="B49" s="3">
        <f>RANDBETWEEN(10000,99999)</f>
      </c>
      <c r="C49" s="3">
        <f>RANDBETWEEN(10000,99999)</f>
      </c>
      <c r="D49" s="7" t="str">
        <v>订单名称48</v>
      </c>
      <c r="E49" s="4" t="str">
        <v>已取消（管理员）</v>
      </c>
      <c r="F49" s="7" t="str">
        <v>接龙订单</v>
      </c>
      <c r="G49" s="3">
        <f>RANDBETWEEN(60,450)</f>
      </c>
      <c r="H49" s="9">
        <f>RANDBETWEEN(5,20)</f>
      </c>
      <c r="I49" s="9">
        <f>RANDBETWEEN(5,20)</f>
      </c>
      <c r="M49" s="3">
        <f>SUM(G49-H49+I49)</f>
      </c>
      <c r="N49" s="4" t="str">
        <v>保证金充值</v>
      </c>
      <c r="O49" s="4" t="str">
        <v>余额支付</v>
      </c>
      <c r="P49" s="4" t="str">
        <v>已支付</v>
      </c>
      <c r="Q49" s="8">
        <v>45276.52569444444</v>
      </c>
      <c r="R49" s="8">
        <v>45276.66597222222</v>
      </c>
      <c r="S49" s="3" t="str">
        <v>淮南新百百货</v>
      </c>
      <c r="T49" s="3" t="str">
        <v>淮南新百百货</v>
      </c>
      <c r="U49" s="3" t="str">
        <v>淮南新百百货</v>
      </c>
      <c r="V49" s="4" t="str">
        <v>关店审核失败</v>
      </c>
      <c r="W49" s="4" t="str">
        <v>寻味美食</v>
      </c>
      <c r="X49" s="6">
        <v>45032</v>
      </c>
      <c r="Y49" s="6">
        <v>45123</v>
      </c>
      <c r="Z49" s="3" t="str">
        <v>淮南新百百货</v>
      </c>
      <c r="AA49" s="3" t="str">
        <v>淮南新百百货</v>
      </c>
      <c r="AB49" s="3" t="str">
        <v>营业</v>
      </c>
      <c r="AC49" s="3">
        <f>RANDBETWEEN(10000,99999)</f>
      </c>
      <c r="AD49" s="3" t="str">
        <v>黄金会员</v>
      </c>
      <c r="AE49" s="3" t="str">
        <v>黄金会员</v>
      </c>
      <c r="AF49" s="3" t="str">
        <v>女</v>
      </c>
      <c r="AG49" s="4">
        <f>CHOOSE(RANDBETWEEN(1,7),"儿童","学生", "老人", "儿童","学生", "老人", "其他")</f>
      </c>
      <c r="AH49" s="2">
        <v>45062</v>
      </c>
      <c r="AI49" t="str">
        <v>安徽</v>
      </c>
      <c r="AJ49" t="str">
        <v>合肥</v>
      </c>
    </row>
    <row r="50">
      <c r="A50" s="1">
        <v>45465.98402777778</v>
      </c>
      <c r="B50" s="3">
        <f>RANDBETWEEN(10000,99999)</f>
      </c>
      <c r="C50" s="3">
        <f>RANDBETWEEN(10000,99999)</f>
      </c>
      <c r="D50" s="7" t="str">
        <v>订单名称49</v>
      </c>
      <c r="E50" s="4" t="str">
        <v>待预约</v>
      </c>
      <c r="F50" s="7" t="str">
        <v>10云仓分销订单</v>
      </c>
      <c r="G50" s="3">
        <f>RANDBETWEEN(60,450)</f>
      </c>
      <c r="H50" s="9">
        <f>RANDBETWEEN(5,20)</f>
      </c>
      <c r="I50" s="9">
        <f>RANDBETWEEN(5,20)</f>
      </c>
      <c r="M50" s="3">
        <f>SUM(G50-H50+I50)</f>
      </c>
      <c r="N50" s="4" t="str">
        <v>充值</v>
      </c>
      <c r="O50" s="4" t="str">
        <v>混合支付(余额+微信支付)</v>
      </c>
      <c r="P50" s="4" t="str">
        <v>未支付</v>
      </c>
      <c r="Q50" s="8"/>
      <c r="R50" s="8">
        <v>45466.13055555556</v>
      </c>
      <c r="S50" s="3" t="str">
        <v>淮南市春秋旅行社</v>
      </c>
      <c r="T50" s="3" t="str">
        <v>淮南市春秋旅行社</v>
      </c>
      <c r="U50" s="3" t="str">
        <v>淮南市春秋旅行社</v>
      </c>
      <c r="V50" s="4" t="str">
        <v>复业审核失败</v>
      </c>
      <c r="W50" s="4" t="str">
        <v>城市会员</v>
      </c>
      <c r="X50" s="6">
        <v>45345</v>
      </c>
      <c r="Y50" s="6">
        <v>45374</v>
      </c>
      <c r="Z50" s="3" t="str">
        <v>淮南市春秋旅行社</v>
      </c>
      <c r="AA50" s="3" t="str">
        <v>淮南市春秋旅行社</v>
      </c>
      <c r="AB50" s="3" t="str">
        <v>营业</v>
      </c>
      <c r="AC50" s="3">
        <f>RANDBETWEEN(10000,99999)</f>
      </c>
      <c r="AD50" s="3" t="str">
        <v>砖石会员</v>
      </c>
      <c r="AE50" s="3" t="str">
        <v>砖石会员</v>
      </c>
      <c r="AF50" s="3" t="str">
        <v>男</v>
      </c>
      <c r="AG50" s="4">
        <f>CHOOSE(RANDBETWEEN(1,7),"儿童","学生", "老人", "儿童","学生", "老人", "其他")</f>
      </c>
      <c r="AH50" s="2">
        <v>45405</v>
      </c>
      <c r="AI50" t="str">
        <v>重庆</v>
      </c>
      <c r="AJ50" t="str">
        <v>重庆</v>
      </c>
    </row>
    <row r="51">
      <c r="A51" s="1">
        <v>45254.11041666667</v>
      </c>
      <c r="B51" s="3">
        <f>RANDBETWEEN(10000,99999)</f>
      </c>
      <c r="C51" s="3">
        <f>RANDBETWEEN(10000,99999)</f>
      </c>
      <c r="D51" s="7" t="str">
        <v>订单名称50</v>
      </c>
      <c r="E51" s="4" t="str">
        <v>已退款</v>
      </c>
      <c r="F51" s="7" t="str">
        <v>普通订单</v>
      </c>
      <c r="G51" s="3">
        <f>RANDBETWEEN(60,450)</f>
      </c>
      <c r="H51" s="9">
        <f>RANDBETWEEN(5,20)</f>
      </c>
      <c r="I51" s="9">
        <f>RANDBETWEEN(5,20)</f>
      </c>
      <c r="M51" s="3">
        <f>SUM(G51-H51+I51)</f>
      </c>
      <c r="N51" s="4" t="str">
        <v>转账</v>
      </c>
      <c r="O51" s="4" t="str">
        <v>混合支付(余额+银联全民付)</v>
      </c>
      <c r="P51" s="4" t="str">
        <v>已支付</v>
      </c>
      <c r="Q51" s="8">
        <v>45254.11388888889</v>
      </c>
      <c r="R51" s="8">
        <v>45254.11875</v>
      </c>
      <c r="S51" s="3" t="str">
        <v>淮南金色青旅旅游有限公司</v>
      </c>
      <c r="T51" s="3" t="str">
        <v>淮南金色青旅旅游有限公司</v>
      </c>
      <c r="U51" s="3" t="str">
        <v>淮南金色青旅旅游有限公司</v>
      </c>
      <c r="V51" s="4" t="str">
        <v>正常营业</v>
      </c>
      <c r="W51" s="4" t="str">
        <v>景点门票</v>
      </c>
      <c r="X51" s="6">
        <v>44919</v>
      </c>
      <c r="Y51" s="6">
        <v>45040</v>
      </c>
      <c r="Z51" s="3" t="str">
        <v>淮南金色青旅旅游有限公司</v>
      </c>
      <c r="AA51" s="3" t="str">
        <v>淮南金色青旅旅游有限公司</v>
      </c>
      <c r="AB51" s="3" t="str">
        <v>装修中</v>
      </c>
      <c r="AC51" s="3">
        <f>RANDBETWEEN(10000,99999)</f>
      </c>
      <c r="AD51" s="3" t="str">
        <v>普通会员</v>
      </c>
      <c r="AE51" s="3" t="str">
        <v>普通会员</v>
      </c>
      <c r="AF51" s="3" t="str">
        <v>男</v>
      </c>
      <c r="AG51" s="4">
        <f>CHOOSE(RANDBETWEEN(1,7),"儿童","学生", "老人", "儿童","学生", "老人", "其他")</f>
      </c>
      <c r="AH51" s="2">
        <v>44919</v>
      </c>
      <c r="AI51" t="str">
        <v>广东</v>
      </c>
      <c r="AJ51" t="str">
        <v>广州</v>
      </c>
    </row>
    <row r="52">
      <c r="A52" s="1">
        <v>45348.024305555555</v>
      </c>
      <c r="B52" s="3">
        <f>RANDBETWEEN(10000,99999)</f>
      </c>
      <c r="C52" s="3">
        <f>RANDBETWEEN(10000,99999)</f>
      </c>
      <c r="D52" s="7" t="str">
        <v>订单名称51</v>
      </c>
      <c r="E52" s="4" t="str">
        <v>已退款</v>
      </c>
      <c r="F52" s="7" t="str">
        <v>10云仓分销订单</v>
      </c>
      <c r="G52" s="3">
        <f>RANDBETWEEN(60,450)</f>
      </c>
      <c r="H52" s="9">
        <f>RANDBETWEEN(5,20)</f>
      </c>
      <c r="I52" s="9">
        <f>RANDBETWEEN(5,20)</f>
      </c>
      <c r="M52" s="3">
        <f>SUM(G52-H52+I52)</f>
      </c>
      <c r="N52" s="4" t="str">
        <v>充值</v>
      </c>
      <c r="O52" s="4" t="str">
        <v>混合支付(余额+微信支付)</v>
      </c>
      <c r="P52" s="4" t="str">
        <v>未支付</v>
      </c>
      <c r="Q52" s="8"/>
      <c r="R52" s="8">
        <v>45348.12569444445</v>
      </c>
      <c r="S52" s="3" t="str">
        <v>淮南大润发超市</v>
      </c>
      <c r="T52" s="3" t="str">
        <v>淮南大润发超市</v>
      </c>
      <c r="U52" s="3" t="str">
        <v>淮南大润发超市</v>
      </c>
      <c r="V52" s="4" t="str">
        <v>正常营业</v>
      </c>
      <c r="W52" s="4" t="str">
        <v>特色商品</v>
      </c>
      <c r="X52" s="6">
        <v>45225</v>
      </c>
      <c r="Y52" s="6">
        <v>45377</v>
      </c>
      <c r="Z52" s="3" t="str">
        <v>淮南大润发超市</v>
      </c>
      <c r="AA52" s="3" t="str">
        <v>淮南大润发超市</v>
      </c>
      <c r="AB52" s="3" t="str">
        <v>营业</v>
      </c>
      <c r="AC52" s="3">
        <f>RANDBETWEEN(10000,99999)</f>
      </c>
      <c r="AD52" s="3" t="str">
        <v>砖石会员</v>
      </c>
      <c r="AE52" s="3" t="str">
        <v>砖石会员</v>
      </c>
      <c r="AF52" s="3" t="str">
        <v>女</v>
      </c>
      <c r="AG52" s="4">
        <f>CHOOSE(RANDBETWEEN(1,7),"儿童","学生", "老人", "儿童","学生", "老人", "其他")</f>
      </c>
      <c r="AH52" s="2">
        <v>45286</v>
      </c>
      <c r="AI52" t="str">
        <v>辽宁</v>
      </c>
      <c r="AJ52" t="str">
        <v>沈阳</v>
      </c>
    </row>
    <row r="53">
      <c r="A53" s="1">
        <v>45071.873611111114</v>
      </c>
      <c r="B53" s="3">
        <f>RANDBETWEEN(10000,99999)</f>
      </c>
      <c r="C53" s="3">
        <f>RANDBETWEEN(10000,99999)</f>
      </c>
      <c r="D53" s="7" t="str">
        <v>订单名称52</v>
      </c>
      <c r="E53" s="4" t="str">
        <v>异步下单成功</v>
      </c>
      <c r="F53" s="7" t="str">
        <v>拼团订单</v>
      </c>
      <c r="G53" s="3">
        <f>RANDBETWEEN(60,450)</f>
      </c>
      <c r="H53" s="9">
        <f>RANDBETWEEN(5,20)</f>
      </c>
      <c r="I53" s="9">
        <f>RANDBETWEEN(5,20)</f>
      </c>
      <c r="M53" s="3">
        <f>SUM(G53-H53+I53)</f>
      </c>
      <c r="N53" s="4" t="str">
        <v>订单</v>
      </c>
      <c r="O53" s="4" t="str">
        <v>银联全民付</v>
      </c>
      <c r="P53" s="4" t="str">
        <v>未支付</v>
      </c>
      <c r="Q53" s="8"/>
      <c r="R53" s="8">
        <v>45071.87777777778</v>
      </c>
      <c r="S53" s="3" t="str">
        <v>淮南市电影院</v>
      </c>
      <c r="T53" s="3" t="str">
        <v>淮南市电影院</v>
      </c>
      <c r="U53" s="3" t="str">
        <v>淮南市电影院</v>
      </c>
      <c r="V53" s="4" t="str">
        <v>关店</v>
      </c>
      <c r="W53" s="4" t="str">
        <v>娱乐场所、体验场馆</v>
      </c>
      <c r="X53" s="6">
        <v>44951</v>
      </c>
      <c r="Y53" s="6">
        <v>45132</v>
      </c>
      <c r="Z53" s="3" t="str">
        <v>淮南市电影院</v>
      </c>
      <c r="AA53" s="3" t="str">
        <v>淮南市电影院</v>
      </c>
      <c r="AB53" s="3" t="str">
        <v>装修中</v>
      </c>
      <c r="AC53" s="3">
        <f>RANDBETWEEN(10000,99999)</f>
      </c>
      <c r="AD53" s="3" t="str">
        <v>普通会员</v>
      </c>
      <c r="AE53" s="3" t="str">
        <v>普通会员</v>
      </c>
      <c r="AF53" s="3" t="str">
        <v>男</v>
      </c>
      <c r="AG53" s="4">
        <f>CHOOSE(RANDBETWEEN(1,7),"儿童","学生", "老人", "儿童","学生", "老人", "其他")</f>
      </c>
      <c r="AH53" s="2">
        <v>44982</v>
      </c>
      <c r="AI53" t="str">
        <v>北京</v>
      </c>
      <c r="AJ53" t="str">
        <v>北京</v>
      </c>
    </row>
    <row r="54">
      <c r="A54" s="1">
        <v>45244.677777777775</v>
      </c>
      <c r="B54" s="3">
        <f>RANDBETWEEN(10000,99999)</f>
      </c>
      <c r="C54" s="3">
        <f>RANDBETWEEN(10000,99999)</f>
      </c>
      <c r="D54" s="7" t="str">
        <v>订单名称53</v>
      </c>
      <c r="E54" s="4" t="str">
        <v>已取消（系统）</v>
      </c>
      <c r="F54" s="7" t="str">
        <v>10云仓分销订单</v>
      </c>
      <c r="G54" s="3">
        <f>RANDBETWEEN(60,450)</f>
      </c>
      <c r="H54" s="9">
        <f>RANDBETWEEN(5,20)</f>
      </c>
      <c r="I54" s="9">
        <f>RANDBETWEEN(5,20)</f>
      </c>
      <c r="M54" s="3">
        <f>SUM(G54-H54+I54)</f>
      </c>
      <c r="N54" s="4" t="str">
        <v>订单</v>
      </c>
      <c r="O54" s="4" t="str">
        <v>混合支付(余额+银联全民付)</v>
      </c>
      <c r="P54" s="4" t="str">
        <v>未支付</v>
      </c>
      <c r="Q54" s="8"/>
      <c r="R54" s="8">
        <v>45244.76666666666</v>
      </c>
      <c r="S54" s="3" t="str">
        <v>淮南剪纸艺术馆</v>
      </c>
      <c r="T54" s="3" t="str">
        <v>淮南剪纸艺术馆</v>
      </c>
      <c r="U54" s="3" t="str">
        <v>淮南剪纸艺术馆</v>
      </c>
      <c r="V54" s="4" t="str">
        <v>关店待审核</v>
      </c>
      <c r="W54" s="4" t="str">
        <v>景点门票</v>
      </c>
      <c r="X54" s="6">
        <v>45121</v>
      </c>
      <c r="Y54" s="6">
        <v>45244</v>
      </c>
      <c r="Z54" s="3" t="str">
        <v>淮南剪纸艺术馆</v>
      </c>
      <c r="AA54" s="3" t="str">
        <v>淮南剪纸艺术馆</v>
      </c>
      <c r="AB54" s="3" t="str">
        <v>营业</v>
      </c>
      <c r="AC54" s="3">
        <f>RANDBETWEEN(10000,99999)</f>
      </c>
      <c r="AD54" s="3" t="str">
        <v>砖石会员</v>
      </c>
      <c r="AE54" s="3" t="str">
        <v>砖石会员</v>
      </c>
      <c r="AF54" s="3" t="str">
        <v>男</v>
      </c>
      <c r="AG54" s="4">
        <f>CHOOSE(RANDBETWEEN(1,7),"儿童","学生", "老人", "儿童","学生", "老人", "其他")</f>
      </c>
      <c r="AH54" s="2">
        <v>45121</v>
      </c>
      <c r="AI54" t="str">
        <v>浙江</v>
      </c>
      <c r="AJ54" t="str">
        <v>杭州</v>
      </c>
    </row>
    <row r="55">
      <c r="A55" s="1">
        <v>45348.26527777778</v>
      </c>
      <c r="B55" s="3">
        <f>RANDBETWEEN(10000,99999)</f>
      </c>
      <c r="C55" s="3">
        <f>RANDBETWEEN(10000,99999)</f>
      </c>
      <c r="D55" s="7" t="str">
        <v>订单名称54</v>
      </c>
      <c r="E55" s="4" t="str">
        <v>异步下单成功</v>
      </c>
      <c r="F55" s="7" t="str">
        <v>秒杀</v>
      </c>
      <c r="G55" s="3">
        <f>RANDBETWEEN(60,450)</f>
      </c>
      <c r="H55" s="9">
        <f>RANDBETWEEN(5,20)</f>
      </c>
      <c r="I55" s="9">
        <f>RANDBETWEEN(5,20)</f>
      </c>
      <c r="M55" s="3">
        <f>SUM(G55-H55+I55)</f>
      </c>
      <c r="N55" s="4" t="str">
        <v>授信还款</v>
      </c>
      <c r="O55" s="4" t="str">
        <v>支付宝支付</v>
      </c>
      <c r="P55" s="4" t="str">
        <v>未支付</v>
      </c>
      <c r="Q55" s="8"/>
      <c r="R55" s="8">
        <v>45348.413888888885</v>
      </c>
      <c r="S55" s="3" t="str">
        <v>淮南市黄金假日旅行社</v>
      </c>
      <c r="T55" s="3" t="str">
        <v>淮南市黄金假日旅行社</v>
      </c>
      <c r="U55" s="3" t="str">
        <v>淮南市黄金假日旅行社</v>
      </c>
      <c r="V55" s="4" t="str">
        <v>开店审核失败</v>
      </c>
      <c r="W55" s="4" t="str">
        <v>城市会员</v>
      </c>
      <c r="X55" s="6">
        <v>45225</v>
      </c>
      <c r="Y55" s="6">
        <v>45348</v>
      </c>
      <c r="Z55" s="3" t="str">
        <v>淮南市黄金假日旅行社</v>
      </c>
      <c r="AA55" s="3" t="str">
        <v>淮南市黄金假日旅行社</v>
      </c>
      <c r="AB55" s="3" t="str">
        <v>装修中</v>
      </c>
      <c r="AC55" s="3">
        <f>RANDBETWEEN(10000,99999)</f>
      </c>
      <c r="AD55" s="3" t="str">
        <v>普通会员</v>
      </c>
      <c r="AE55" s="3" t="str">
        <v>普通会员</v>
      </c>
      <c r="AF55" s="3" t="str">
        <v>男</v>
      </c>
      <c r="AG55" s="4">
        <f>CHOOSE(RANDBETWEEN(1,7),"儿童","学生", "老人", "儿童","学生", "老人", "其他")</f>
      </c>
      <c r="AH55" s="2">
        <v>45225</v>
      </c>
      <c r="AI55" t="str">
        <v>安徽</v>
      </c>
      <c r="AJ55" t="str">
        <v>合肥</v>
      </c>
    </row>
    <row r="56">
      <c r="A56" s="1">
        <v>45390.06805555556</v>
      </c>
      <c r="B56" s="3">
        <f>RANDBETWEEN(10000,99999)</f>
      </c>
      <c r="C56" s="3">
        <f>RANDBETWEEN(10000,99999)</f>
      </c>
      <c r="D56" s="7" t="str">
        <v>订单名称55</v>
      </c>
      <c r="E56" s="4" t="str">
        <v>分销退款中</v>
      </c>
      <c r="F56" s="7" t="str">
        <v>拼团订单</v>
      </c>
      <c r="G56" s="3">
        <f>RANDBETWEEN(60,450)</f>
      </c>
      <c r="H56" s="9">
        <f>RANDBETWEEN(5,20)</f>
      </c>
      <c r="I56" s="9">
        <f>RANDBETWEEN(5,20)</f>
      </c>
      <c r="M56" s="3">
        <f>SUM(G56-H56+I56)</f>
      </c>
      <c r="N56" s="4" t="str">
        <v>充值</v>
      </c>
      <c r="O56" s="4" t="str">
        <v>银联全民付</v>
      </c>
      <c r="P56" s="4" t="str">
        <v>已支付</v>
      </c>
      <c r="Q56" s="8">
        <v>45390.07291666667</v>
      </c>
      <c r="R56" s="8">
        <v>45390.21180555556</v>
      </c>
      <c r="S56" s="3" t="str">
        <v>淮南黄晶梨果园直销点</v>
      </c>
      <c r="T56" s="3" t="str">
        <v>淮南黄晶梨果园直销点</v>
      </c>
      <c r="U56" s="3" t="str">
        <v>淮南黄晶梨果园直销点</v>
      </c>
      <c r="V56" s="4" t="str">
        <v>正常营业</v>
      </c>
      <c r="W56" s="4" t="str">
        <v>景点门票</v>
      </c>
      <c r="X56" s="6">
        <v>45024</v>
      </c>
      <c r="Y56" s="6">
        <v>45146</v>
      </c>
      <c r="Z56" s="3" t="str">
        <v>淮南黄晶梨果园直销点</v>
      </c>
      <c r="AA56" s="3" t="str">
        <v>淮南黄晶梨果园直销点</v>
      </c>
      <c r="AB56" s="3" t="str">
        <v>装修中</v>
      </c>
      <c r="AC56" s="3">
        <f>RANDBETWEEN(10000,99999)</f>
      </c>
      <c r="AD56" s="3" t="str">
        <v>砖石会员</v>
      </c>
      <c r="AE56" s="3" t="str">
        <v>砖石会员</v>
      </c>
      <c r="AF56" s="3" t="str">
        <v>女</v>
      </c>
      <c r="AG56" s="4">
        <f>CHOOSE(RANDBETWEEN(1,7),"儿童","学生", "老人", "儿童","学生", "老人", "其他")</f>
      </c>
      <c r="AH56" s="2">
        <v>45054</v>
      </c>
      <c r="AI56" t="str">
        <v>重庆</v>
      </c>
      <c r="AJ56" t="str">
        <v>重庆</v>
      </c>
    </row>
    <row r="57">
      <c r="A57" s="1">
        <v>44938.08888888889</v>
      </c>
      <c r="B57" s="3">
        <f>RANDBETWEEN(10000,99999)</f>
      </c>
      <c r="C57" s="3">
        <f>RANDBETWEEN(10000,99999)</f>
      </c>
      <c r="D57" s="7" t="str">
        <v>订单名称56</v>
      </c>
      <c r="E57" s="4" t="str">
        <v>分销下单其他异常</v>
      </c>
      <c r="F57" s="7" t="str">
        <v>10云仓分销订单</v>
      </c>
      <c r="G57" s="3">
        <f>RANDBETWEEN(60,450)</f>
      </c>
      <c r="H57" s="9">
        <f>RANDBETWEEN(5,20)</f>
      </c>
      <c r="I57" s="9">
        <f>RANDBETWEEN(5,20)</f>
      </c>
      <c r="M57" s="3">
        <f>SUM(G57-H57+I57)</f>
      </c>
      <c r="N57" s="4" t="str">
        <v>订单</v>
      </c>
      <c r="O57" s="4" t="str">
        <v>支付宝支付</v>
      </c>
      <c r="P57" s="4" t="str">
        <v>未支付</v>
      </c>
      <c r="Q57" s="8"/>
      <c r="R57" s="8">
        <v>44938.09722222222</v>
      </c>
      <c r="S57" s="3" t="str">
        <v>淮南市常华旅行社</v>
      </c>
      <c r="T57" s="3" t="str">
        <v>淮南市常华旅行社</v>
      </c>
      <c r="U57" s="3" t="str">
        <v>淮南市常华旅行社</v>
      </c>
      <c r="V57" s="4" t="str">
        <v>开店审核失败</v>
      </c>
      <c r="W57" s="4" t="str">
        <v>研学旅行</v>
      </c>
      <c r="X57" s="6">
        <v>44604</v>
      </c>
      <c r="Y57" s="6">
        <v>44724</v>
      </c>
      <c r="Z57" s="3" t="str">
        <v>淮南市常华旅行社</v>
      </c>
      <c r="AA57" s="3" t="str">
        <v>淮南市常华旅行社</v>
      </c>
      <c r="AB57" s="3" t="str">
        <v>营业</v>
      </c>
      <c r="AC57" s="3">
        <f>RANDBETWEEN(10000,99999)</f>
      </c>
      <c r="AD57" s="3" t="str">
        <v>普通会员</v>
      </c>
      <c r="AE57" s="3" t="str">
        <v>普通会员</v>
      </c>
      <c r="AF57" s="3" t="str">
        <v>女</v>
      </c>
      <c r="AG57" s="4">
        <f>CHOOSE(RANDBETWEEN(1,7),"儿童","学生", "老人", "儿童","学生", "老人", "其他")</f>
      </c>
      <c r="AH57" s="2">
        <v>44604</v>
      </c>
      <c r="AI57" t="str">
        <v>广东</v>
      </c>
      <c r="AJ57" t="str">
        <v>广州</v>
      </c>
    </row>
    <row r="58">
      <c r="A58" s="1">
        <v>45274.13958333333</v>
      </c>
      <c r="B58" s="3">
        <f>RANDBETWEEN(10000,99999)</f>
      </c>
      <c r="C58" s="3">
        <f>RANDBETWEEN(10000,99999)</f>
      </c>
      <c r="D58" s="7" t="str">
        <v>订单名称57</v>
      </c>
      <c r="E58" s="4" t="str">
        <v>已取消（系统）</v>
      </c>
      <c r="F58" s="7" t="str">
        <v>普通订单</v>
      </c>
      <c r="G58" s="3">
        <f>RANDBETWEEN(60,450)</f>
      </c>
      <c r="H58" s="9">
        <f>RANDBETWEEN(5,20)</f>
      </c>
      <c r="I58" s="9">
        <f>RANDBETWEEN(5,20)</f>
      </c>
      <c r="M58" s="3">
        <f>SUM(G58-H58+I58)</f>
      </c>
      <c r="N58" s="4" t="str">
        <v>充值</v>
      </c>
      <c r="O58" s="4" t="str">
        <v>混合支付(余额+支付宝支付)</v>
      </c>
      <c r="P58" s="4" t="str">
        <v>已支付</v>
      </c>
      <c r="Q58" s="8">
        <v>45274.140972222216</v>
      </c>
      <c r="R58" s="8">
        <v>45274.23194444444</v>
      </c>
      <c r="S58" s="3" t="str">
        <v>淮南太阳石旅行社</v>
      </c>
      <c r="T58" s="3" t="str">
        <v>淮南太阳石旅行社</v>
      </c>
      <c r="U58" s="3" t="str">
        <v>淮南太阳石旅行社</v>
      </c>
      <c r="V58" s="4" t="str">
        <v>关店待审核</v>
      </c>
      <c r="W58" s="4" t="str">
        <v>研学旅行</v>
      </c>
      <c r="X58" s="6">
        <v>45213</v>
      </c>
      <c r="Y58" s="6">
        <v>45244</v>
      </c>
      <c r="Z58" s="3" t="str">
        <v>淮南太阳石旅行社</v>
      </c>
      <c r="AA58" s="3" t="str">
        <v>淮南太阳石旅行社</v>
      </c>
      <c r="AB58" s="3" t="str">
        <v>装修中</v>
      </c>
      <c r="AC58" s="3">
        <f>RANDBETWEEN(10000,99999)</f>
      </c>
      <c r="AD58" s="3" t="str">
        <v>普通会员</v>
      </c>
      <c r="AE58" s="3" t="str">
        <v>普通会员</v>
      </c>
      <c r="AF58" s="3" t="str">
        <v>男</v>
      </c>
      <c r="AG58" s="4">
        <f>CHOOSE(RANDBETWEEN(1,7),"儿童","学生", "老人", "儿童","学生", "老人", "其他")</f>
      </c>
      <c r="AH58" s="2">
        <v>45305</v>
      </c>
      <c r="AI58" t="str">
        <v>辽宁</v>
      </c>
      <c r="AJ58" t="str">
        <v>沈阳</v>
      </c>
    </row>
    <row r="59">
      <c r="A59" s="1">
        <v>45067.660416666666</v>
      </c>
      <c r="B59" s="3">
        <f>RANDBETWEEN(10000,99999)</f>
      </c>
      <c r="C59" s="3">
        <f>RANDBETWEEN(10000,99999)</f>
      </c>
      <c r="D59" s="7" t="str">
        <v>订单名称58</v>
      </c>
      <c r="E59" s="4" t="str">
        <v>已评价</v>
      </c>
      <c r="F59" s="7" t="str">
        <v>接龙订单</v>
      </c>
      <c r="G59" s="3">
        <f>RANDBETWEEN(60,450)</f>
      </c>
      <c r="H59" s="9">
        <f>RANDBETWEEN(5,20)</f>
      </c>
      <c r="I59" s="9">
        <f>RANDBETWEEN(5,20)</f>
      </c>
      <c r="M59" s="3">
        <f>SUM(G59-H59+I59)</f>
      </c>
      <c r="N59" s="4" t="str">
        <v>打赏</v>
      </c>
      <c r="O59" s="4" t="str">
        <v>支付宝支付</v>
      </c>
      <c r="P59" s="4" t="str">
        <v>已支付</v>
      </c>
      <c r="Q59" s="8">
        <v>45067.66736111111</v>
      </c>
      <c r="R59" s="8">
        <v>45067.67986111111</v>
      </c>
      <c r="S59" s="3" t="str">
        <v>笨牛哥淮南牛肉汤店</v>
      </c>
      <c r="T59" s="3" t="str">
        <v>笨牛哥淮南牛肉汤店</v>
      </c>
      <c r="U59" s="3" t="str">
        <v>笨牛哥淮南牛肉汤店</v>
      </c>
      <c r="V59" s="4" t="str">
        <v>正常营业</v>
      </c>
      <c r="W59" s="4" t="str">
        <v>特色商品</v>
      </c>
      <c r="X59" s="6">
        <v>44947</v>
      </c>
      <c r="Y59" s="6">
        <v>45128</v>
      </c>
      <c r="Z59" s="3" t="str">
        <v>笨牛哥淮南牛肉汤店</v>
      </c>
      <c r="AA59" s="3" t="str">
        <v>笨牛哥淮南牛肉汤店</v>
      </c>
      <c r="AB59" s="3" t="str">
        <v>营业</v>
      </c>
      <c r="AC59" s="3">
        <f>RANDBETWEEN(10000,99999)</f>
      </c>
      <c r="AD59" s="3" t="str">
        <v>砖石会员</v>
      </c>
      <c r="AE59" s="3" t="str">
        <v>砖石会员</v>
      </c>
      <c r="AF59" s="3" t="str">
        <v>女</v>
      </c>
      <c r="AG59" s="4">
        <f>CHOOSE(RANDBETWEEN(1,7),"儿童","学生", "老人", "儿童","学生", "老人", "其他")</f>
      </c>
      <c r="AH59" s="2">
        <v>44947</v>
      </c>
      <c r="AI59" t="str">
        <v>浙江</v>
      </c>
      <c r="AJ59" t="str">
        <v>杭州</v>
      </c>
    </row>
    <row r="60">
      <c r="A60" s="1">
        <v>45235.865277777775</v>
      </c>
      <c r="B60" s="3">
        <f>RANDBETWEEN(10000,99999)</f>
      </c>
      <c r="C60" s="3">
        <f>RANDBETWEEN(10000,99999)</f>
      </c>
      <c r="D60" s="7" t="str">
        <v>订单名称59</v>
      </c>
      <c r="E60" s="4" t="str">
        <v>待付款</v>
      </c>
      <c r="F60" s="7" t="str">
        <v>普通订单</v>
      </c>
      <c r="G60" s="3">
        <f>RANDBETWEEN(60,450)</f>
      </c>
      <c r="H60" s="9">
        <f>RANDBETWEEN(5,20)</f>
      </c>
      <c r="I60" s="9">
        <f>RANDBETWEEN(5,20)</f>
      </c>
      <c r="M60" s="3">
        <f>SUM(G60-H60+I60)</f>
      </c>
      <c r="N60" s="4" t="str">
        <v>打赏</v>
      </c>
      <c r="O60" s="4" t="str">
        <v>微信支付</v>
      </c>
      <c r="P60" s="4" t="str">
        <v>未支付</v>
      </c>
      <c r="Q60" s="8"/>
      <c r="R60" s="8">
        <v>45235.962499999994</v>
      </c>
      <c r="S60" s="3" t="str">
        <v>淮南黄晶梨果园直销点</v>
      </c>
      <c r="T60" s="3" t="str">
        <v>淮南黄晶梨果园直销点</v>
      </c>
      <c r="U60" s="3" t="str">
        <v>淮南黄晶梨果园直销点</v>
      </c>
      <c r="V60" s="4" t="str">
        <v>冻结</v>
      </c>
      <c r="W60" s="4" t="str">
        <v>城市会员</v>
      </c>
      <c r="X60" s="6">
        <v>44931</v>
      </c>
      <c r="Y60" s="6">
        <v>45021</v>
      </c>
      <c r="Z60" s="3" t="str">
        <v>淮南黄晶梨果园直销点</v>
      </c>
      <c r="AA60" s="3" t="str">
        <v>淮南黄晶梨果园直销点</v>
      </c>
      <c r="AB60" s="3" t="str">
        <v>营业</v>
      </c>
      <c r="AC60" s="3">
        <f>RANDBETWEEN(10000,99999)</f>
      </c>
      <c r="AD60" s="3" t="str">
        <v>普通会员</v>
      </c>
      <c r="AE60" s="3" t="str">
        <v>普通会员</v>
      </c>
      <c r="AF60" s="3" t="str">
        <v>女</v>
      </c>
      <c r="AG60" s="4">
        <f>CHOOSE(RANDBETWEEN(1,7),"儿童","学生", "老人", "儿童","学生", "老人", "其他")</f>
      </c>
      <c r="AH60" s="2">
        <v>44990</v>
      </c>
      <c r="AI60" t="str">
        <v>安徽</v>
      </c>
      <c r="AJ60" t="str">
        <v>合肥</v>
      </c>
    </row>
    <row r="61">
      <c r="A61" s="1">
        <v>45328.444444444445</v>
      </c>
      <c r="B61" s="3">
        <f>RANDBETWEEN(10000,99999)</f>
      </c>
      <c r="C61" s="3">
        <f>RANDBETWEEN(10000,99999)</f>
      </c>
      <c r="D61" s="7" t="str">
        <v>订单名称60</v>
      </c>
      <c r="E61" s="4" t="str">
        <v>分销下单其他异常</v>
      </c>
      <c r="F61" s="7" t="str">
        <v>拼团订单</v>
      </c>
      <c r="G61" s="3">
        <f>RANDBETWEEN(60,450)</f>
      </c>
      <c r="H61" s="9">
        <f>RANDBETWEEN(5,20)</f>
      </c>
      <c r="I61" s="9">
        <f>RANDBETWEEN(5,20)</f>
      </c>
      <c r="M61" s="3">
        <f>SUM(G61-H61+I61)</f>
      </c>
      <c r="N61" s="4" t="str">
        <v>充值</v>
      </c>
      <c r="O61" s="4" t="str">
        <v>银联全民付</v>
      </c>
      <c r="P61" s="4" t="str">
        <v>已支付</v>
      </c>
      <c r="Q61" s="8">
        <v>45328.44513888889</v>
      </c>
      <c r="R61" s="8">
        <v>45328.53333333333</v>
      </c>
      <c r="S61" s="3" t="str">
        <v>淮南世纪联华超市</v>
      </c>
      <c r="T61" s="3" t="str">
        <v>淮南世纪联华超市</v>
      </c>
      <c r="U61" s="3" t="str">
        <v>淮南世纪联华超市</v>
      </c>
      <c r="V61" s="4" t="str">
        <v>开店审核失败</v>
      </c>
      <c r="W61" s="4" t="str">
        <v>城市会员</v>
      </c>
      <c r="X61" s="6">
        <v>45083</v>
      </c>
      <c r="Y61" s="6">
        <v>45083</v>
      </c>
      <c r="Z61" s="3" t="str">
        <v>淮南世纪联华超市</v>
      </c>
      <c r="AA61" s="3" t="str">
        <v>淮南世纪联华超市</v>
      </c>
      <c r="AB61" s="3" t="str">
        <v>营业</v>
      </c>
      <c r="AC61" s="3">
        <f>RANDBETWEEN(10000,99999)</f>
      </c>
      <c r="AD61" s="3" t="str">
        <v>普通会员</v>
      </c>
      <c r="AE61" s="3" t="str">
        <v>普通会员</v>
      </c>
      <c r="AF61" s="3" t="str">
        <v>男</v>
      </c>
      <c r="AG61" s="4">
        <f>CHOOSE(RANDBETWEEN(1,7),"儿童","学生", "老人", "儿童","学生", "老人", "其他")</f>
      </c>
      <c r="AH61" s="2">
        <v>45083</v>
      </c>
      <c r="AI61" t="str">
        <v>重庆</v>
      </c>
      <c r="AJ61" t="str">
        <v>重庆</v>
      </c>
    </row>
    <row r="62">
      <c r="A62" s="1">
        <v>45249.010416666664</v>
      </c>
      <c r="B62" s="3">
        <f>RANDBETWEEN(10000,99999)</f>
      </c>
      <c r="C62" s="3">
        <f>RANDBETWEEN(10000,99999)</f>
      </c>
      <c r="D62" s="7" t="str">
        <v>订单名称61</v>
      </c>
      <c r="E62" s="4" t="str">
        <v>分销下单其他异常</v>
      </c>
      <c r="F62" s="7" t="str">
        <v>拼团订单</v>
      </c>
      <c r="G62" s="3">
        <f>RANDBETWEEN(60,450)</f>
      </c>
      <c r="H62" s="9">
        <f>RANDBETWEEN(5,20)</f>
      </c>
      <c r="I62" s="9">
        <f>RANDBETWEEN(5,20)</f>
      </c>
      <c r="M62" s="3">
        <f>SUM(G62-H62+I62)</f>
      </c>
      <c r="N62" s="4" t="str">
        <v>打赏</v>
      </c>
      <c r="O62" s="4" t="str">
        <v>线下支付</v>
      </c>
      <c r="P62" s="4" t="str">
        <v>未支付</v>
      </c>
      <c r="Q62" s="8"/>
      <c r="R62" s="8">
        <v>45249.10347222222</v>
      </c>
      <c r="S62" s="3" t="str">
        <v>闻鸡淮花-淮南麻黄鸡汤馆</v>
      </c>
      <c r="T62" s="3" t="str">
        <v>闻鸡淮花-淮南麻黄鸡汤馆</v>
      </c>
      <c r="U62" s="3" t="str">
        <v>闻鸡淮花-淮南麻黄鸡汤馆</v>
      </c>
      <c r="V62" s="4" t="str">
        <v>开店待审核</v>
      </c>
      <c r="W62" s="4" t="str">
        <v>城市会员</v>
      </c>
      <c r="X62" s="6">
        <v>45188</v>
      </c>
      <c r="Y62" s="6">
        <v>45310</v>
      </c>
      <c r="Z62" s="3" t="str">
        <v>闻鸡淮花-淮南麻黄鸡汤馆</v>
      </c>
      <c r="AA62" s="3" t="str">
        <v>闻鸡淮花-淮南麻黄鸡汤馆</v>
      </c>
      <c r="AB62" s="3" t="str">
        <v>营业</v>
      </c>
      <c r="AC62" s="3">
        <f>RANDBETWEEN(10000,99999)</f>
      </c>
      <c r="AD62" s="3" t="str">
        <v>普通会员</v>
      </c>
      <c r="AE62" s="3" t="str">
        <v>普通会员</v>
      </c>
      <c r="AF62" s="3" t="str">
        <v>男</v>
      </c>
      <c r="AG62" s="4">
        <f>CHOOSE(RANDBETWEEN(1,7),"儿童","学生", "老人", "儿童","学生", "老人", "其他")</f>
      </c>
      <c r="AH62" s="2">
        <v>45218</v>
      </c>
      <c r="AI62" t="str">
        <v>广东</v>
      </c>
      <c r="AJ62" t="str">
        <v>广州</v>
      </c>
    </row>
    <row r="63">
      <c r="A63" s="1">
        <v>45381.00277777778</v>
      </c>
      <c r="B63" s="3">
        <f>RANDBETWEEN(10000,99999)</f>
      </c>
      <c r="C63" s="3">
        <f>RANDBETWEEN(10000,99999)</f>
      </c>
      <c r="D63" s="7" t="str">
        <v>订单名称62</v>
      </c>
      <c r="E63" s="4" t="str">
        <v>已取消（买家）</v>
      </c>
      <c r="F63" s="7" t="str">
        <v>10云仓分销订单</v>
      </c>
      <c r="G63" s="3">
        <f>RANDBETWEEN(60,450)</f>
      </c>
      <c r="H63" s="9">
        <f>RANDBETWEEN(5,20)</f>
      </c>
      <c r="I63" s="9">
        <f>RANDBETWEEN(5,20)</f>
      </c>
      <c r="M63" s="3">
        <f>SUM(G63-H63+I63)</f>
      </c>
      <c r="N63" s="4" t="str">
        <v>退款</v>
      </c>
      <c r="O63" s="4" t="str">
        <v>混合支付(余额+支付宝支付)</v>
      </c>
      <c r="P63" s="4" t="str">
        <v>未支付</v>
      </c>
      <c r="Q63" s="8"/>
      <c r="R63" s="8">
        <v>45381.10208333334</v>
      </c>
      <c r="S63" s="3" t="str">
        <v>淮南汉庭连锁酒店</v>
      </c>
      <c r="T63" s="3" t="str">
        <v>淮南汉庭连锁酒店</v>
      </c>
      <c r="U63" s="3" t="str">
        <v>淮南汉庭连锁酒店</v>
      </c>
      <c r="V63" s="4" t="str">
        <v>关店待审核</v>
      </c>
      <c r="W63" s="4" t="str">
        <v>研学旅行</v>
      </c>
      <c r="X63" s="6">
        <v>45229</v>
      </c>
      <c r="Y63" s="6">
        <v>45229</v>
      </c>
      <c r="Z63" s="3" t="str">
        <v>淮南汉庭连锁酒店</v>
      </c>
      <c r="AA63" s="3" t="str">
        <v>淮南汉庭连锁酒店</v>
      </c>
      <c r="AB63" s="3" t="str">
        <v>营业</v>
      </c>
      <c r="AC63" s="3">
        <f>RANDBETWEEN(10000,99999)</f>
      </c>
      <c r="AD63" s="3" t="str">
        <v>普通会员</v>
      </c>
      <c r="AE63" s="3" t="str">
        <v>普通会员</v>
      </c>
      <c r="AF63" s="3" t="str">
        <v>男</v>
      </c>
      <c r="AG63" s="4">
        <f>CHOOSE(RANDBETWEEN(1,7),"儿童","学生", "老人", "儿童","学生", "老人", "其他")</f>
      </c>
      <c r="AH63" s="2">
        <v>45290</v>
      </c>
      <c r="AI63" t="str">
        <v>辽宁</v>
      </c>
      <c r="AJ63" t="str">
        <v>沈阳</v>
      </c>
    </row>
    <row r="64">
      <c r="A64" s="1">
        <v>45452.51111111111</v>
      </c>
      <c r="B64" s="3">
        <f>RANDBETWEEN(10000,99999)</f>
      </c>
      <c r="C64" s="3">
        <f>RANDBETWEEN(10000,99999)</f>
      </c>
      <c r="D64" s="7" t="str">
        <v>订单名称63</v>
      </c>
      <c r="E64" s="4" t="str">
        <v>分销退款中</v>
      </c>
      <c r="F64" s="7" t="str">
        <v>拼团订单</v>
      </c>
      <c r="G64" s="3">
        <f>RANDBETWEEN(60,450)</f>
      </c>
      <c r="H64" s="9">
        <f>RANDBETWEEN(5,20)</f>
      </c>
      <c r="I64" s="9">
        <f>RANDBETWEEN(5,20)</f>
      </c>
      <c r="M64" s="3">
        <f>SUM(G64-H64+I64)</f>
      </c>
      <c r="N64" s="4" t="str">
        <v>打赏</v>
      </c>
      <c r="O64" s="4" t="str">
        <v>混合支付(余额+支付宝支付)</v>
      </c>
      <c r="P64" s="4" t="str">
        <v>已支付</v>
      </c>
      <c r="Q64" s="8">
        <v>45452.51458333333</v>
      </c>
      <c r="R64" s="8">
        <v>45452.52291666666</v>
      </c>
      <c r="S64" s="3" t="str">
        <v>大通区山水宾馆</v>
      </c>
      <c r="T64" s="3" t="str">
        <v>大通区山水宾馆</v>
      </c>
      <c r="U64" s="3" t="str">
        <v>大通区山水宾馆</v>
      </c>
      <c r="V64" s="4" t="str">
        <v>冻结</v>
      </c>
      <c r="W64" s="4" t="str">
        <v>特色商品</v>
      </c>
      <c r="X64" s="6">
        <v>45269</v>
      </c>
      <c r="Y64" s="6">
        <v>45269</v>
      </c>
      <c r="Z64" s="3" t="str">
        <v>大通区山水宾馆</v>
      </c>
      <c r="AA64" s="3" t="str">
        <v>大通区山水宾馆</v>
      </c>
      <c r="AB64" s="3" t="str">
        <v>装修中</v>
      </c>
      <c r="AC64" s="3">
        <f>RANDBETWEEN(10000,99999)</f>
      </c>
      <c r="AD64" s="3" t="str">
        <v>黄金会员</v>
      </c>
      <c r="AE64" s="3" t="str">
        <v>黄金会员</v>
      </c>
      <c r="AF64" s="3" t="str">
        <v>男</v>
      </c>
      <c r="AG64" s="4">
        <f>CHOOSE(RANDBETWEEN(1,7),"儿童","学生", "老人", "儿童","学生", "老人", "其他")</f>
      </c>
      <c r="AH64" s="2">
        <v>45269</v>
      </c>
      <c r="AI64" t="str">
        <v>北京</v>
      </c>
      <c r="AJ64" t="str">
        <v>北京</v>
      </c>
    </row>
    <row r="65">
      <c r="A65" s="1">
        <v>45066.09027777778</v>
      </c>
      <c r="B65" s="3">
        <f>RANDBETWEEN(10000,99999)</f>
      </c>
      <c r="C65" s="3">
        <f>RANDBETWEEN(10000,99999)</f>
      </c>
      <c r="D65" s="7" t="str">
        <v>订单名称64</v>
      </c>
      <c r="E65" s="4" t="str">
        <v>已取消（管理员）</v>
      </c>
      <c r="F65" s="7" t="str">
        <v>接龙订单</v>
      </c>
      <c r="G65" s="3">
        <f>RANDBETWEEN(60,450)</f>
      </c>
      <c r="H65" s="9">
        <f>RANDBETWEEN(5,20)</f>
      </c>
      <c r="I65" s="9">
        <f>RANDBETWEEN(5,20)</f>
      </c>
      <c r="M65" s="3">
        <f>SUM(G65-H65+I65)</f>
      </c>
      <c r="N65" s="4" t="str">
        <v>提现</v>
      </c>
      <c r="O65" s="4" t="str">
        <v>混合支付(余额+微信支付)</v>
      </c>
      <c r="P65" s="4" t="str">
        <v>未支付</v>
      </c>
      <c r="Q65" s="8"/>
      <c r="R65" s="8">
        <v>45066.18263888889</v>
      </c>
      <c r="S65" s="3" t="str">
        <v>淮南水上世界</v>
      </c>
      <c r="T65" s="3" t="str">
        <v>淮南水上世界</v>
      </c>
      <c r="U65" s="3" t="str">
        <v>淮南水上世界</v>
      </c>
      <c r="V65" s="4" t="str">
        <v>关店待审核</v>
      </c>
      <c r="W65" s="4" t="str">
        <v>寻味美食</v>
      </c>
      <c r="X65" s="6">
        <v>44946</v>
      </c>
      <c r="Y65" s="6">
        <v>44946</v>
      </c>
      <c r="Z65" s="3" t="str">
        <v>淮南水上世界</v>
      </c>
      <c r="AA65" s="3" t="str">
        <v>淮南水上世界</v>
      </c>
      <c r="AB65" s="3" t="str">
        <v>装修中</v>
      </c>
      <c r="AC65" s="3">
        <f>RANDBETWEEN(10000,99999)</f>
      </c>
      <c r="AD65" s="3" t="str">
        <v>普通会员</v>
      </c>
      <c r="AE65" s="3" t="str">
        <v>普通会员</v>
      </c>
      <c r="AF65" s="3" t="str">
        <v>女</v>
      </c>
      <c r="AG65" s="4">
        <f>CHOOSE(RANDBETWEEN(1,7),"儿童","学生", "老人", "儿童","学生", "老人", "其他")</f>
      </c>
      <c r="AH65" s="2">
        <v>45005</v>
      </c>
      <c r="AI65" t="str">
        <v>福建</v>
      </c>
      <c r="AJ65" t="str">
        <v>福州</v>
      </c>
    </row>
    <row r="66">
      <c r="A66" s="1">
        <v>44938.64097222222</v>
      </c>
      <c r="B66" s="3">
        <f>RANDBETWEEN(10000,99999)</f>
      </c>
      <c r="C66" s="3">
        <f>RANDBETWEEN(10000,99999)</f>
      </c>
      <c r="D66" s="7" t="str">
        <v>订单名称65</v>
      </c>
      <c r="E66" s="4" t="str">
        <v>已收货</v>
      </c>
      <c r="F66" s="7" t="str">
        <v>10云仓分销订单</v>
      </c>
      <c r="G66" s="3">
        <f>RANDBETWEEN(60,450)</f>
      </c>
      <c r="H66" s="9">
        <f>RANDBETWEEN(5,20)</f>
      </c>
      <c r="I66" s="9">
        <f>RANDBETWEEN(5,20)</f>
      </c>
      <c r="M66" s="3">
        <f>SUM(G66-H66+I66)</f>
      </c>
      <c r="N66" s="4" t="str">
        <v>退款</v>
      </c>
      <c r="O66" s="4" t="str">
        <v>银联全民付</v>
      </c>
      <c r="P66" s="4" t="str">
        <v>已支付</v>
      </c>
      <c r="Q66" s="8">
        <v>44938.64236111111</v>
      </c>
      <c r="R66" s="8">
        <v>44938.785416666666</v>
      </c>
      <c r="S66" s="3" t="str">
        <v>大通区山水宾馆</v>
      </c>
      <c r="T66" s="3" t="str">
        <v>大通区山水宾馆</v>
      </c>
      <c r="U66" s="3" t="str">
        <v>大通区山水宾馆</v>
      </c>
      <c r="V66" s="4" t="str">
        <v>关店</v>
      </c>
      <c r="W66" s="4" t="str">
        <v>摄影摄像</v>
      </c>
      <c r="X66" s="6">
        <v>44693</v>
      </c>
      <c r="Y66" s="6">
        <v>44724</v>
      </c>
      <c r="Z66" s="3" t="str">
        <v>大通区山水宾馆</v>
      </c>
      <c r="AA66" s="3" t="str">
        <v>大通区山水宾馆</v>
      </c>
      <c r="AB66" s="3" t="str">
        <v>营业</v>
      </c>
      <c r="AC66" s="3">
        <f>RANDBETWEEN(10000,99999)</f>
      </c>
      <c r="AD66" s="3" t="str">
        <v>普通会员</v>
      </c>
      <c r="AE66" s="3" t="str">
        <v>普通会员</v>
      </c>
      <c r="AF66" s="3" t="str">
        <v>男</v>
      </c>
      <c r="AG66" s="4">
        <f>CHOOSE(RANDBETWEEN(1,7),"儿童","学生", "老人", "儿童","学生", "老人", "其他")</f>
      </c>
      <c r="AH66" s="2">
        <v>44754</v>
      </c>
      <c r="AI66" t="str">
        <v>山东</v>
      </c>
      <c r="AJ66" t="str">
        <v>潍坊</v>
      </c>
    </row>
    <row r="67">
      <c r="A67" s="1">
        <v>45465.87847222222</v>
      </c>
      <c r="B67" s="3">
        <f>RANDBETWEEN(10000,99999)</f>
      </c>
      <c r="C67" s="3">
        <f>RANDBETWEEN(10000,99999)</f>
      </c>
      <c r="D67" s="7" t="str">
        <v>订单名称66</v>
      </c>
      <c r="E67" s="4" t="str">
        <v>已评价</v>
      </c>
      <c r="F67" s="7" t="str">
        <v>普通订单</v>
      </c>
      <c r="G67" s="3">
        <f>RANDBETWEEN(60,450)</f>
      </c>
      <c r="H67" s="9">
        <f>RANDBETWEEN(5,20)</f>
      </c>
      <c r="I67" s="9">
        <f>RANDBETWEEN(5,20)</f>
      </c>
      <c r="M67" s="3">
        <f>SUM(G67-H67+I67)</f>
      </c>
      <c r="N67" s="4" t="str">
        <v>退款</v>
      </c>
      <c r="O67" s="4" t="str">
        <v>混合支付(余额+微信支付)</v>
      </c>
      <c r="P67" s="4" t="str">
        <v>已支付</v>
      </c>
      <c r="Q67" s="8">
        <v>45465.88194444444</v>
      </c>
      <c r="R67" s="8">
        <v>45465.897222222215</v>
      </c>
      <c r="S67" s="3" t="str">
        <v>潘集酥瓜美食店</v>
      </c>
      <c r="T67" s="3" t="str">
        <v>潘集酥瓜美食店</v>
      </c>
      <c r="U67" s="3" t="str">
        <v>潘集酥瓜美食店</v>
      </c>
      <c r="V67" s="4" t="str">
        <v>复业审核失败</v>
      </c>
      <c r="W67" s="4" t="str">
        <v>研学旅行</v>
      </c>
      <c r="X67" s="6">
        <v>45282</v>
      </c>
      <c r="Y67" s="6">
        <v>45313</v>
      </c>
      <c r="Z67" s="3" t="str">
        <v>潘集酥瓜美食店</v>
      </c>
      <c r="AA67" s="3" t="str">
        <v>潘集酥瓜美食店</v>
      </c>
      <c r="AB67" s="3" t="str">
        <v>营业</v>
      </c>
      <c r="AC67" s="3">
        <f>RANDBETWEEN(10000,99999)</f>
      </c>
      <c r="AD67" s="3" t="str">
        <v>普通会员</v>
      </c>
      <c r="AE67" s="3" t="str">
        <v>普通会员</v>
      </c>
      <c r="AF67" s="3" t="str">
        <v>女</v>
      </c>
      <c r="AG67" s="4">
        <f>CHOOSE(RANDBETWEEN(1,7),"儿童","学生", "老人", "儿童","学生", "老人", "其他")</f>
      </c>
      <c r="AH67" s="2">
        <v>45373</v>
      </c>
      <c r="AI67" t="str">
        <v>山东</v>
      </c>
      <c r="AJ67" t="str">
        <v>烟台</v>
      </c>
    </row>
    <row r="68">
      <c r="A68" s="1">
        <v>45237.433333333334</v>
      </c>
      <c r="B68" s="3">
        <f>RANDBETWEEN(10000,99999)</f>
      </c>
      <c r="C68" s="3">
        <f>RANDBETWEEN(10000,99999)</f>
      </c>
      <c r="D68" s="7" t="str">
        <v>订单名称67</v>
      </c>
      <c r="E68" s="4" t="str">
        <v>已评价</v>
      </c>
      <c r="F68" s="7" t="str">
        <v>拼团订单</v>
      </c>
      <c r="G68" s="3">
        <f>RANDBETWEEN(60,450)</f>
      </c>
      <c r="H68" s="9">
        <f>RANDBETWEEN(5,20)</f>
      </c>
      <c r="I68" s="9">
        <f>RANDBETWEEN(5,20)</f>
      </c>
      <c r="M68" s="3">
        <f>SUM(G68-H68+I68)</f>
      </c>
      <c r="N68" s="4" t="str">
        <v>退款</v>
      </c>
      <c r="O68" s="4" t="str">
        <v>支付宝支付</v>
      </c>
      <c r="P68" s="4" t="str">
        <v>已支付</v>
      </c>
      <c r="Q68" s="8">
        <v>45237.43680555555</v>
      </c>
      <c r="R68" s="8">
        <v>45237.581249999996</v>
      </c>
      <c r="S68" s="3" t="str">
        <v>淮南市飞扬旅行社</v>
      </c>
      <c r="T68" s="3" t="str">
        <v>淮南市飞扬旅行社</v>
      </c>
      <c r="U68" s="3" t="str">
        <v>淮南市飞扬旅行社</v>
      </c>
      <c r="V68" s="4" t="str">
        <v>关店审核失败</v>
      </c>
      <c r="W68" s="4" t="str">
        <v>摄影摄像</v>
      </c>
      <c r="X68" s="6">
        <v>44872</v>
      </c>
      <c r="Y68" s="6">
        <v>44902</v>
      </c>
      <c r="Z68" s="3" t="str">
        <v>淮南市飞扬旅行社</v>
      </c>
      <c r="AA68" s="3" t="str">
        <v>淮南市飞扬旅行社</v>
      </c>
      <c r="AB68" s="3" t="str">
        <v>营业</v>
      </c>
      <c r="AC68" s="3">
        <f>RANDBETWEEN(10000,99999)</f>
      </c>
      <c r="AD68" s="3" t="str">
        <v>黄金会员</v>
      </c>
      <c r="AE68" s="3" t="str">
        <v>黄金会员</v>
      </c>
      <c r="AF68" s="3" t="str">
        <v>女</v>
      </c>
      <c r="AG68" s="4">
        <f>CHOOSE(RANDBETWEEN(1,7),"儿童","学生", "老人", "儿童","学生", "老人", "其他")</f>
      </c>
      <c r="AH68" s="2">
        <v>44872</v>
      </c>
      <c r="AI68" t="str">
        <v>山东</v>
      </c>
      <c r="AJ68" t="str">
        <v>枣庄</v>
      </c>
    </row>
    <row r="69">
      <c r="A69" s="1">
        <v>45424.21527777778</v>
      </c>
      <c r="B69" s="3">
        <f>RANDBETWEEN(10000,99999)</f>
      </c>
      <c r="C69" s="3">
        <f>RANDBETWEEN(10000,99999)</f>
      </c>
      <c r="D69" s="7" t="str">
        <v>订单名称68</v>
      </c>
      <c r="E69" s="4" t="str">
        <v>异步下单成功</v>
      </c>
      <c r="F69" s="7" t="str">
        <v>普通订单</v>
      </c>
      <c r="G69" s="3">
        <f>RANDBETWEEN(60,450)</f>
      </c>
      <c r="H69" s="9">
        <f>RANDBETWEEN(5,20)</f>
      </c>
      <c r="I69" s="9">
        <f>RANDBETWEEN(5,20)</f>
      </c>
      <c r="M69" s="3">
        <f>SUM(G69-H69+I69)</f>
      </c>
      <c r="N69" s="4" t="str">
        <v>充值</v>
      </c>
      <c r="O69" s="4" t="str">
        <v>线下支付</v>
      </c>
      <c r="P69" s="4" t="str">
        <v>已支付</v>
      </c>
      <c r="Q69" s="8">
        <v>45424.21805555556</v>
      </c>
      <c r="R69" s="8">
        <v>45424.35972222223</v>
      </c>
      <c r="S69" s="3" t="str">
        <v>淮南市黄金假日旅行社</v>
      </c>
      <c r="T69" s="3" t="str">
        <v>淮南市黄金假日旅行社</v>
      </c>
      <c r="U69" s="3" t="str">
        <v>淮南市黄金假日旅行社</v>
      </c>
      <c r="V69" s="4" t="str">
        <v>关店</v>
      </c>
      <c r="W69" s="4" t="str">
        <v>特色商品</v>
      </c>
      <c r="X69" s="6">
        <v>45211</v>
      </c>
      <c r="Y69" s="6">
        <v>45303</v>
      </c>
      <c r="Z69" s="3" t="str">
        <v>淮南市黄金假日旅行社</v>
      </c>
      <c r="AA69" s="3" t="str">
        <v>淮南市黄金假日旅行社</v>
      </c>
      <c r="AB69" s="3" t="str">
        <v>营业</v>
      </c>
      <c r="AC69" s="3">
        <f>RANDBETWEEN(10000,99999)</f>
      </c>
      <c r="AD69" s="3" t="str">
        <v>砖石会员</v>
      </c>
      <c r="AE69" s="3" t="str">
        <v>砖石会员</v>
      </c>
      <c r="AF69" s="3" t="str">
        <v>女</v>
      </c>
      <c r="AG69" s="4">
        <f>CHOOSE(RANDBETWEEN(1,7),"儿童","学生", "老人", "儿童","学生", "老人", "其他")</f>
      </c>
      <c r="AH69" s="2">
        <v>45272</v>
      </c>
      <c r="AI69" t="str">
        <v>山东</v>
      </c>
      <c r="AJ69" t="str">
        <v>淄博</v>
      </c>
    </row>
    <row r="70">
      <c r="A70" s="1">
        <v>45445.45208333333</v>
      </c>
      <c r="B70" s="3">
        <f>RANDBETWEEN(10000,99999)</f>
      </c>
      <c r="C70" s="3">
        <f>RANDBETWEEN(10000,99999)</f>
      </c>
      <c r="D70" s="7" t="str">
        <v>订单名称69</v>
      </c>
      <c r="E70" s="4" t="str">
        <v>异步下单成功</v>
      </c>
      <c r="F70" s="7" t="str">
        <v>接龙订单</v>
      </c>
      <c r="G70" s="3">
        <f>RANDBETWEEN(60,450)</f>
      </c>
      <c r="H70" s="9">
        <f>RANDBETWEEN(5,20)</f>
      </c>
      <c r="I70" s="9">
        <f>RANDBETWEEN(5,20)</f>
      </c>
      <c r="M70" s="3">
        <f>SUM(G70-H70+I70)</f>
      </c>
      <c r="N70" s="4" t="str">
        <v>授信还款</v>
      </c>
      <c r="O70" s="4" t="str">
        <v>支付宝支付</v>
      </c>
      <c r="P70" s="4" t="str">
        <v>已支付</v>
      </c>
      <c r="Q70" s="8">
        <v>45445.45694444444</v>
      </c>
      <c r="R70" s="8">
        <v>45445.54375</v>
      </c>
      <c r="S70" s="3" t="str">
        <v>田家庵区购物中心</v>
      </c>
      <c r="T70" s="3" t="str">
        <v>田家庵区购物中心</v>
      </c>
      <c r="U70" s="3" t="str">
        <v>田家庵区购物中心</v>
      </c>
      <c r="V70" s="4" t="str">
        <v>草稿</v>
      </c>
      <c r="W70" s="4" t="str">
        <v>酒店民宿</v>
      </c>
      <c r="X70" s="6">
        <v>45293</v>
      </c>
      <c r="Y70" s="6">
        <v>45414</v>
      </c>
      <c r="Z70" s="3" t="str">
        <v>田家庵区购物中心</v>
      </c>
      <c r="AA70" s="3" t="str">
        <v>田家庵区购物中心</v>
      </c>
      <c r="AB70" s="3" t="str">
        <v>营业</v>
      </c>
      <c r="AC70" s="3">
        <f>RANDBETWEEN(10000,99999)</f>
      </c>
      <c r="AD70" s="3" t="str">
        <v>普通会员</v>
      </c>
      <c r="AE70" s="3" t="str">
        <v>普通会员</v>
      </c>
      <c r="AF70" s="3" t="str">
        <v>女</v>
      </c>
      <c r="AG70" s="4">
        <f>CHOOSE(RANDBETWEEN(1,7),"儿童","学生", "老人", "儿童","学生", "老人", "其他")</f>
      </c>
      <c r="AH70" s="2">
        <v>45324</v>
      </c>
      <c r="AI70" t="str">
        <v>西藏</v>
      </c>
      <c r="AJ70" t="str">
        <v>拉萨</v>
      </c>
    </row>
    <row r="71">
      <c r="A71" s="1">
        <v>45011.993055555555</v>
      </c>
      <c r="B71" s="3">
        <f>RANDBETWEEN(10000,99999)</f>
      </c>
      <c r="C71" s="3">
        <f>RANDBETWEEN(10000,99999)</f>
      </c>
      <c r="D71" s="7" t="str">
        <v>订单名称70</v>
      </c>
      <c r="E71" s="4" t="str">
        <v>异步下单成功</v>
      </c>
      <c r="F71" s="7" t="str">
        <v>接龙订单</v>
      </c>
      <c r="G71" s="3">
        <f>RANDBETWEEN(60,450)</f>
      </c>
      <c r="H71" s="9">
        <f>RANDBETWEEN(5,20)</f>
      </c>
      <c r="I71" s="9">
        <f>RANDBETWEEN(5,20)</f>
      </c>
      <c r="M71" s="3">
        <f>SUM(G71-H71+I71)</f>
      </c>
      <c r="N71" s="4" t="str">
        <v>打赏</v>
      </c>
      <c r="O71" s="4" t="str">
        <v>混合支付(余额+银联全民付)</v>
      </c>
      <c r="P71" s="4" t="str">
        <v>未支付</v>
      </c>
      <c r="Q71" s="8"/>
      <c r="R71" s="8">
        <v>45012.0375</v>
      </c>
      <c r="S71" s="3" t="str">
        <v>淮南特产超市</v>
      </c>
      <c r="T71" s="3" t="str">
        <v>淮南特产超市</v>
      </c>
      <c r="U71" s="3" t="str">
        <v>淮南特产超市</v>
      </c>
      <c r="V71" s="4" t="str">
        <v>关店待审核</v>
      </c>
      <c r="W71" s="4" t="str">
        <v>寻味美食</v>
      </c>
      <c r="X71" s="6">
        <v>44831</v>
      </c>
      <c r="Y71" s="6">
        <v>44922</v>
      </c>
      <c r="Z71" s="3" t="str">
        <v>淮南特产超市</v>
      </c>
      <c r="AA71" s="3" t="str">
        <v>淮南特产超市</v>
      </c>
      <c r="AB71" s="3" t="str">
        <v>装修中</v>
      </c>
      <c r="AC71" s="3">
        <f>RANDBETWEEN(10000,99999)</f>
      </c>
      <c r="AD71" s="3" t="str">
        <v>普通会员</v>
      </c>
      <c r="AE71" s="3" t="str">
        <v>普通会员</v>
      </c>
      <c r="AF71" s="3" t="str">
        <v>女</v>
      </c>
      <c r="AG71" s="4">
        <f>CHOOSE(RANDBETWEEN(1,7),"儿童","学生", "老人", "儿童","学生", "老人", "其他")</f>
      </c>
      <c r="AH71" s="2">
        <v>44922</v>
      </c>
      <c r="AI71" t="str">
        <v>青海</v>
      </c>
      <c r="AJ71" t="str">
        <v>西宁</v>
      </c>
    </row>
    <row r="72">
      <c r="A72" s="1">
        <v>45366.35138888889</v>
      </c>
      <c r="B72" s="3">
        <f>RANDBETWEEN(10000,99999)</f>
      </c>
      <c r="C72" s="3">
        <f>RANDBETWEEN(10000,99999)</f>
      </c>
      <c r="D72" s="7" t="str">
        <v>订单名称71</v>
      </c>
      <c r="E72" s="4" t="str">
        <v>已评价</v>
      </c>
      <c r="F72" s="7" t="str">
        <v>拼团订单</v>
      </c>
      <c r="G72" s="3">
        <f>RANDBETWEEN(60,450)</f>
      </c>
      <c r="H72" s="9">
        <f>RANDBETWEEN(5,20)</f>
      </c>
      <c r="I72" s="9">
        <f>RANDBETWEEN(5,20)</f>
      </c>
      <c r="M72" s="3">
        <f>SUM(G72-H72+I72)</f>
      </c>
      <c r="N72" s="4" t="str">
        <v>打赏</v>
      </c>
      <c r="O72" s="4" t="str">
        <v>支付宝支付</v>
      </c>
      <c r="P72" s="4" t="str">
        <v>未支付</v>
      </c>
      <c r="Q72" s="8"/>
      <c r="R72" s="8">
        <v>45366.440972222226</v>
      </c>
      <c r="S72" s="3" t="str">
        <v>淮南汉庭连锁酒店</v>
      </c>
      <c r="T72" s="3" t="str">
        <v>淮南汉庭连锁酒店</v>
      </c>
      <c r="U72" s="3" t="str">
        <v>淮南汉庭连锁酒店</v>
      </c>
      <c r="V72" s="4" t="str">
        <v>关店审核失败</v>
      </c>
      <c r="W72" s="4" t="str">
        <v>线路产品</v>
      </c>
      <c r="X72" s="6">
        <v>45092</v>
      </c>
      <c r="Y72" s="6">
        <v>45122</v>
      </c>
      <c r="Z72" s="3" t="str">
        <v>淮南汉庭连锁酒店</v>
      </c>
      <c r="AA72" s="3" t="str">
        <v>淮南汉庭连锁酒店</v>
      </c>
      <c r="AB72" s="3" t="str">
        <v>营业</v>
      </c>
      <c r="AC72" s="3">
        <f>RANDBETWEEN(10000,99999)</f>
      </c>
      <c r="AD72" s="3" t="str">
        <v>砖石会员</v>
      </c>
      <c r="AE72" s="3" t="str">
        <v>砖石会员</v>
      </c>
      <c r="AF72" s="3" t="str">
        <v>女</v>
      </c>
      <c r="AG72" s="4">
        <f>CHOOSE(RANDBETWEEN(1,7),"儿童","学生", "老人", "儿童","学生", "老人", "其他")</f>
      </c>
      <c r="AH72" s="2">
        <v>45184</v>
      </c>
      <c r="AI72" t="str">
        <v>宁夏</v>
      </c>
      <c r="AJ72" t="str">
        <v>银川</v>
      </c>
    </row>
    <row r="73">
      <c r="A73" s="1">
        <v>45110.33541666667</v>
      </c>
      <c r="B73" s="3">
        <f>RANDBETWEEN(10000,99999)</f>
      </c>
      <c r="C73" s="3">
        <f>RANDBETWEEN(10000,99999)</f>
      </c>
      <c r="D73" s="7" t="str">
        <v>订单名称72</v>
      </c>
      <c r="E73" s="4" t="str">
        <v>已取消（系统）</v>
      </c>
      <c r="F73" s="7" t="str">
        <v>秒杀</v>
      </c>
      <c r="G73" s="3">
        <f>RANDBETWEEN(60,450)</f>
      </c>
      <c r="H73" s="9">
        <f>RANDBETWEEN(5,20)</f>
      </c>
      <c r="I73" s="9">
        <f>RANDBETWEEN(5,20)</f>
      </c>
      <c r="M73" s="3">
        <f>SUM(G73-H73+I73)</f>
      </c>
      <c r="N73" s="4" t="str">
        <v>保证金充值</v>
      </c>
      <c r="O73" s="4" t="str">
        <v>银联全民付</v>
      </c>
      <c r="P73" s="4" t="str">
        <v>已支付</v>
      </c>
      <c r="Q73" s="8">
        <v>45110.34097222223</v>
      </c>
      <c r="R73" s="8">
        <v>45110.384027777785</v>
      </c>
      <c r="S73" s="3" t="str">
        <v>闻鸡淮花-淮南麻黄鸡汤馆</v>
      </c>
      <c r="T73" s="3" t="str">
        <v>闻鸡淮花-淮南麻黄鸡汤馆</v>
      </c>
      <c r="U73" s="3" t="str">
        <v>闻鸡淮花-淮南麻黄鸡汤馆</v>
      </c>
      <c r="V73" s="4" t="str">
        <v>正常营业</v>
      </c>
      <c r="W73" s="4" t="str">
        <v>线路产品</v>
      </c>
      <c r="X73" s="6">
        <v>45019</v>
      </c>
      <c r="Y73" s="6">
        <v>45110</v>
      </c>
      <c r="Z73" s="3" t="str">
        <v>闻鸡淮花-淮南麻黄鸡汤馆</v>
      </c>
      <c r="AA73" s="3" t="str">
        <v>闻鸡淮花-淮南麻黄鸡汤馆</v>
      </c>
      <c r="AB73" s="3" t="str">
        <v>营业</v>
      </c>
      <c r="AC73" s="3">
        <f>RANDBETWEEN(10000,99999)</f>
      </c>
      <c r="AD73" s="3" t="str">
        <v>黄金会员</v>
      </c>
      <c r="AE73" s="3" t="str">
        <v>黄金会员</v>
      </c>
      <c r="AF73" s="3" t="str">
        <v>男</v>
      </c>
      <c r="AG73" s="4">
        <f>CHOOSE(RANDBETWEEN(1,7),"儿童","学生", "老人", "儿童","学生", "老人", "其他")</f>
      </c>
      <c r="AH73" s="2">
        <v>45110</v>
      </c>
      <c r="AI73" t="str">
        <v>香港</v>
      </c>
      <c r="AJ73" t="str">
        <v>香港</v>
      </c>
    </row>
    <row r="74">
      <c r="A74" s="1">
        <v>45216.85902777778</v>
      </c>
      <c r="B74" s="3">
        <f>RANDBETWEEN(10000,99999)</f>
      </c>
      <c r="C74" s="3">
        <f>RANDBETWEEN(10000,99999)</f>
      </c>
      <c r="D74" s="7" t="str">
        <v>订单名称73</v>
      </c>
      <c r="E74" s="4" t="str">
        <v>已退款</v>
      </c>
      <c r="F74" s="7" t="str">
        <v>拼团订单</v>
      </c>
      <c r="G74" s="3">
        <f>RANDBETWEEN(60,450)</f>
      </c>
      <c r="H74" s="9">
        <f>RANDBETWEEN(5,20)</f>
      </c>
      <c r="I74" s="9">
        <f>RANDBETWEEN(5,20)</f>
      </c>
      <c r="M74" s="3">
        <f>SUM(G74-H74+I74)</f>
      </c>
      <c r="N74" s="4" t="str">
        <v>授信还款</v>
      </c>
      <c r="O74" s="4" t="str">
        <v>线下支付</v>
      </c>
      <c r="P74" s="4" t="str">
        <v>未支付</v>
      </c>
      <c r="Q74" s="8"/>
      <c r="R74" s="8">
        <v>45216.913888888885</v>
      </c>
      <c r="S74" s="3" t="str">
        <v>淮南万达广场</v>
      </c>
      <c r="T74" s="3" t="str">
        <v>淮南万达广场</v>
      </c>
      <c r="U74" s="3" t="str">
        <v>淮南万达广场</v>
      </c>
      <c r="V74" s="4" t="str">
        <v>关店待审核</v>
      </c>
      <c r="W74" s="4" t="str">
        <v>景点门票</v>
      </c>
      <c r="X74" s="6">
        <v>44851</v>
      </c>
      <c r="Y74" s="6">
        <v>45033</v>
      </c>
      <c r="Z74" s="3" t="str">
        <v>淮南万达广场</v>
      </c>
      <c r="AA74" s="3" t="str">
        <v>淮南万达广场</v>
      </c>
      <c r="AB74" s="3" t="str">
        <v>关闭</v>
      </c>
      <c r="AC74" s="3">
        <f>RANDBETWEEN(10000,99999)</f>
      </c>
      <c r="AD74" s="3" t="str">
        <v>普通会员</v>
      </c>
      <c r="AE74" s="3" t="str">
        <v>普通会员</v>
      </c>
      <c r="AF74" s="3" t="str">
        <v>女</v>
      </c>
      <c r="AG74" s="4">
        <f>CHOOSE(RANDBETWEEN(1,7),"儿童","学生", "老人", "儿童","学生", "老人", "其他")</f>
      </c>
      <c r="AH74" s="2">
        <v>44943</v>
      </c>
      <c r="AI74" t="str">
        <v>澳门</v>
      </c>
      <c r="AJ74" t="str">
        <v>澳门</v>
      </c>
    </row>
    <row r="75">
      <c r="A75" s="1">
        <v>45316.75</v>
      </c>
      <c r="B75" s="3">
        <f>RANDBETWEEN(10000,99999)</f>
      </c>
      <c r="C75" s="3">
        <f>RANDBETWEEN(10000,99999)</f>
      </c>
      <c r="D75" s="7" t="str">
        <v>订单名称74</v>
      </c>
      <c r="E75" s="4" t="str">
        <v>异步下单成功</v>
      </c>
      <c r="F75" s="7" t="str">
        <v>抢购订单</v>
      </c>
      <c r="G75" s="3">
        <f>RANDBETWEEN(60,450)</f>
      </c>
      <c r="H75" s="9">
        <f>RANDBETWEEN(5,20)</f>
      </c>
      <c r="I75" s="9">
        <f>RANDBETWEEN(5,20)</f>
      </c>
      <c r="M75" s="3">
        <f>SUM(G75-H75+I75)</f>
      </c>
      <c r="N75" s="4" t="str">
        <v>授信还款</v>
      </c>
      <c r="O75" s="4" t="str">
        <v>微信支付</v>
      </c>
      <c r="P75" s="4" t="str">
        <v>已支付</v>
      </c>
      <c r="Q75" s="8">
        <v>45316.75208333333</v>
      </c>
      <c r="R75" s="8">
        <v>45316.76388888889</v>
      </c>
      <c r="S75" s="3" t="str">
        <v>淮南大酒店</v>
      </c>
      <c r="T75" s="3" t="str">
        <v>淮南大酒店</v>
      </c>
      <c r="U75" s="3" t="str">
        <v>淮南大酒店</v>
      </c>
      <c r="V75" s="4" t="str">
        <v>正常营业</v>
      </c>
      <c r="W75" s="4" t="str">
        <v>寻味美食</v>
      </c>
      <c r="X75" s="6">
        <v>45071</v>
      </c>
      <c r="Y75" s="6">
        <v>45132</v>
      </c>
      <c r="Z75" s="3" t="str">
        <v>淮南大酒店</v>
      </c>
      <c r="AA75" s="3" t="str">
        <v>淮南大酒店</v>
      </c>
      <c r="AB75" s="3" t="str">
        <v>营业</v>
      </c>
      <c r="AC75" s="3">
        <f>RANDBETWEEN(10000,99999)</f>
      </c>
      <c r="AD75" s="3" t="str">
        <v>砖石会员</v>
      </c>
      <c r="AE75" s="3" t="str">
        <v>砖石会员</v>
      </c>
      <c r="AF75" s="3" t="str">
        <v>男</v>
      </c>
      <c r="AG75" s="4">
        <f>CHOOSE(RANDBETWEEN(1,7),"儿童","学生", "老人", "儿童","学生", "老人", "其他")</f>
      </c>
      <c r="AH75" s="2">
        <v>45071</v>
      </c>
      <c r="AI75" t="str">
        <v>台湾</v>
      </c>
      <c r="AJ75" t="str">
        <v>台湾</v>
      </c>
    </row>
    <row r="76">
      <c r="A76" s="1">
        <v>44968.50347222222</v>
      </c>
      <c r="B76" s="3">
        <f>RANDBETWEEN(10000,99999)</f>
      </c>
      <c r="C76" s="3">
        <f>RANDBETWEEN(10000,99999)</f>
      </c>
      <c r="D76" s="7" t="str">
        <v>订单名称75</v>
      </c>
      <c r="E76" s="4" t="str">
        <v>已取消（管理员）</v>
      </c>
      <c r="F76" s="7" t="str">
        <v>10云仓分销订单</v>
      </c>
      <c r="G76" s="3">
        <f>RANDBETWEEN(60,450)</f>
      </c>
      <c r="H76" s="9">
        <f>RANDBETWEEN(5,20)</f>
      </c>
      <c r="I76" s="9">
        <f>RANDBETWEEN(5,20)</f>
      </c>
      <c r="M76" s="3">
        <f>SUM(G76-H76+I76)</f>
      </c>
      <c r="N76" s="4" t="str">
        <v>退款</v>
      </c>
      <c r="O76" s="4" t="str">
        <v>线下支付</v>
      </c>
      <c r="P76" s="4" t="str">
        <v>已支付</v>
      </c>
      <c r="Q76" s="8">
        <v>44968.50625</v>
      </c>
      <c r="R76" s="8">
        <v>44968.63402777778</v>
      </c>
      <c r="S76" s="3" t="str">
        <v>淮南市运输总公司交通假日旅行社</v>
      </c>
      <c r="T76" s="3" t="str">
        <v>淮南市运输总公司交通假日旅行社</v>
      </c>
      <c r="U76" s="3" t="str">
        <v>淮南市运输总公司交通假日旅行社</v>
      </c>
      <c r="V76" s="4" t="str">
        <v>正常营业</v>
      </c>
      <c r="W76" s="4" t="str">
        <v>线路产品</v>
      </c>
      <c r="X76" s="6">
        <v>44692</v>
      </c>
      <c r="Y76" s="6">
        <v>44815</v>
      </c>
      <c r="Z76" s="3" t="str">
        <v>淮南市运输总公司交通假日旅行社</v>
      </c>
      <c r="AA76" s="3" t="str">
        <v>淮南市运输总公司交通假日旅行社</v>
      </c>
      <c r="AB76" s="3" t="str">
        <v>装修中</v>
      </c>
      <c r="AC76" s="3">
        <f>RANDBETWEEN(10000,99999)</f>
      </c>
      <c r="AD76" s="3" t="str">
        <v>砖石会员</v>
      </c>
      <c r="AE76" s="3" t="str">
        <v>砖石会员</v>
      </c>
      <c r="AF76" s="3" t="str">
        <v>男</v>
      </c>
      <c r="AG76" s="4">
        <f>CHOOSE(RANDBETWEEN(1,7),"儿童","学生", "老人", "儿童","学生", "老人", "其他")</f>
      </c>
      <c r="AH76" s="2">
        <v>44753</v>
      </c>
      <c r="AI76" t="str">
        <v>贵州</v>
      </c>
      <c r="AJ76" t="str">
        <v>贵阳</v>
      </c>
    </row>
    <row r="77">
      <c r="A77" s="1">
        <v>45060.393055555556</v>
      </c>
      <c r="B77" s="3">
        <f>RANDBETWEEN(10000,99999)</f>
      </c>
      <c r="C77" s="3">
        <f>RANDBETWEEN(10000,99999)</f>
      </c>
      <c r="D77" s="7" t="str">
        <v>订单名称76</v>
      </c>
      <c r="E77" s="4" t="str">
        <v>异步下单成功</v>
      </c>
      <c r="F77" s="7" t="str">
        <v>10云仓分销订单</v>
      </c>
      <c r="G77" s="3">
        <f>RANDBETWEEN(60,450)</f>
      </c>
      <c r="H77" s="9">
        <f>RANDBETWEEN(5,20)</f>
      </c>
      <c r="I77" s="9">
        <f>RANDBETWEEN(5,20)</f>
      </c>
      <c r="M77" s="3">
        <f>SUM(G77-H77+I77)</f>
      </c>
      <c r="N77" s="4" t="str">
        <v>转账</v>
      </c>
      <c r="O77" s="4" t="str">
        <v>银联全民付</v>
      </c>
      <c r="P77" s="4" t="str">
        <v>未支付</v>
      </c>
      <c r="Q77" s="8"/>
      <c r="R77" s="8">
        <v>45060.481944444444</v>
      </c>
      <c r="S77" s="3" t="str">
        <v>寿州窑工艺品店</v>
      </c>
      <c r="T77" s="3" t="str">
        <v>寿州窑工艺品店</v>
      </c>
      <c r="U77" s="3" t="str">
        <v>寿州窑工艺品店</v>
      </c>
      <c r="V77" s="4" t="str">
        <v>开店审核失败</v>
      </c>
      <c r="W77" s="4" t="str">
        <v>酒店民宿</v>
      </c>
      <c r="X77" s="6">
        <v>45030</v>
      </c>
      <c r="Y77" s="6">
        <v>45030</v>
      </c>
      <c r="Z77" s="3" t="str">
        <v>寿州窑工艺品店</v>
      </c>
      <c r="AA77" s="3" t="str">
        <v>寿州窑工艺品店</v>
      </c>
      <c r="AB77" s="3" t="str">
        <v>营业</v>
      </c>
      <c r="AC77" s="3">
        <f>RANDBETWEEN(10000,99999)</f>
      </c>
      <c r="AD77" s="3" t="str">
        <v>砖石会员</v>
      </c>
      <c r="AE77" s="3" t="str">
        <v>砖石会员</v>
      </c>
      <c r="AF77" s="3" t="str">
        <v>女</v>
      </c>
      <c r="AG77" s="4">
        <f>CHOOSE(RANDBETWEEN(1,7),"儿童","学生", "老人", "儿童","学生", "老人", "其他")</f>
      </c>
      <c r="AH77" s="2">
        <v>45060</v>
      </c>
      <c r="AI77" t="str">
        <v>湖北</v>
      </c>
      <c r="AJ77" t="str">
        <v>武汉</v>
      </c>
    </row>
    <row r="78">
      <c r="A78" s="1">
        <v>44980.59375</v>
      </c>
      <c r="B78" s="3">
        <f>RANDBETWEEN(10000,99999)</f>
      </c>
      <c r="C78" s="3">
        <f>RANDBETWEEN(10000,99999)</f>
      </c>
      <c r="D78" s="7" t="str">
        <v>订单名称77</v>
      </c>
      <c r="E78" s="4" t="str">
        <v>已退款</v>
      </c>
      <c r="F78" s="7" t="str">
        <v>10云仓分销订单</v>
      </c>
      <c r="G78" s="3">
        <f>RANDBETWEEN(60,450)</f>
      </c>
      <c r="H78" s="9">
        <f>RANDBETWEEN(5,20)</f>
      </c>
      <c r="I78" s="9">
        <f>RANDBETWEEN(5,20)</f>
      </c>
      <c r="M78" s="3">
        <f>SUM(G78-H78+I78)</f>
      </c>
      <c r="N78" s="4" t="str">
        <v>打赏</v>
      </c>
      <c r="O78" s="4" t="str">
        <v>线下支付</v>
      </c>
      <c r="P78" s="4" t="str">
        <v>已支付</v>
      </c>
      <c r="Q78" s="8">
        <v>44980.595138888886</v>
      </c>
      <c r="R78" s="8">
        <v>44980.734722222216</v>
      </c>
      <c r="S78" s="3" t="str">
        <v>淮南市新世纪旅行社</v>
      </c>
      <c r="T78" s="3" t="str">
        <v>淮南市新世纪旅行社</v>
      </c>
      <c r="U78" s="3" t="str">
        <v>淮南市新世纪旅行社</v>
      </c>
      <c r="V78" s="4" t="str">
        <v>复业审核失败</v>
      </c>
      <c r="W78" s="4" t="str">
        <v>娱乐场所、体验场馆</v>
      </c>
      <c r="X78" s="6">
        <v>44949</v>
      </c>
      <c r="Y78" s="6">
        <v>44949</v>
      </c>
      <c r="Z78" s="3" t="str">
        <v>淮南市新世纪旅行社</v>
      </c>
      <c r="AA78" s="3" t="str">
        <v>淮南市新世纪旅行社</v>
      </c>
      <c r="AB78" s="3" t="str">
        <v>关闭</v>
      </c>
      <c r="AC78" s="3">
        <f>RANDBETWEEN(10000,99999)</f>
      </c>
      <c r="AD78" s="3" t="str">
        <v>砖石会员</v>
      </c>
      <c r="AE78" s="3" t="str">
        <v>砖石会员</v>
      </c>
      <c r="AF78" s="3" t="str">
        <v>男</v>
      </c>
      <c r="AG78" s="4">
        <f>CHOOSE(RANDBETWEEN(1,7),"儿童","学生", "老人", "儿童","学生", "老人", "其他")</f>
      </c>
      <c r="AH78" s="2">
        <v>45008</v>
      </c>
      <c r="AI78" t="str">
        <v>陕西</v>
      </c>
      <c r="AJ78" t="str">
        <v>西安</v>
      </c>
    </row>
    <row r="79">
      <c r="A79" s="1">
        <v>45366.10277777778</v>
      </c>
      <c r="B79" s="3">
        <f>RANDBETWEEN(10000,99999)</f>
      </c>
      <c r="C79" s="3">
        <f>RANDBETWEEN(10000,99999)</f>
      </c>
      <c r="D79" s="7" t="str">
        <v>订单名称78</v>
      </c>
      <c r="E79" s="4" t="str">
        <v>已收货</v>
      </c>
      <c r="F79" s="7" t="str">
        <v>接龙订单</v>
      </c>
      <c r="G79" s="3">
        <f>RANDBETWEEN(60,450)</f>
      </c>
      <c r="H79" s="9">
        <f>RANDBETWEEN(5,20)</f>
      </c>
      <c r="I79" s="9">
        <f>RANDBETWEEN(5,20)</f>
      </c>
      <c r="M79" s="3">
        <f>SUM(G79-H79+I79)</f>
      </c>
      <c r="N79" s="4" t="str">
        <v>提现</v>
      </c>
      <c r="O79" s="4" t="str">
        <v>余额支付</v>
      </c>
      <c r="P79" s="4" t="str">
        <v>未支付</v>
      </c>
      <c r="Q79" s="8"/>
      <c r="R79" s="8">
        <v>45366.18958333333</v>
      </c>
      <c r="S79" s="3" t="str">
        <v>淮南市常华旅行社</v>
      </c>
      <c r="T79" s="3" t="str">
        <v>淮南市常华旅行社</v>
      </c>
      <c r="U79" s="3" t="str">
        <v>淮南市常华旅行社</v>
      </c>
      <c r="V79" s="4" t="str">
        <v>草稿</v>
      </c>
      <c r="W79" s="4" t="str">
        <v>线路产品</v>
      </c>
      <c r="X79" s="6">
        <v>45366</v>
      </c>
      <c r="Y79" s="6">
        <v>45519</v>
      </c>
      <c r="Z79" s="3" t="str">
        <v>淮南市常华旅行社</v>
      </c>
      <c r="AA79" s="3" t="str">
        <v>淮南市常华旅行社</v>
      </c>
      <c r="AB79" s="3" t="str">
        <v>营业</v>
      </c>
      <c r="AC79" s="3">
        <f>RANDBETWEEN(10000,99999)</f>
      </c>
      <c r="AD79" s="3" t="str">
        <v>黄金会员</v>
      </c>
      <c r="AE79" s="3" t="str">
        <v>黄金会员</v>
      </c>
      <c r="AF79" s="3" t="str">
        <v>女</v>
      </c>
      <c r="AG79" s="4">
        <f>CHOOSE(RANDBETWEEN(1,7),"儿童","学生", "老人", "儿童","学生", "老人", "其他")</f>
      </c>
      <c r="AH79" s="2">
        <v>45366</v>
      </c>
      <c r="AI79" t="str">
        <v>甘肃</v>
      </c>
      <c r="AJ79" t="str">
        <v>兰州</v>
      </c>
    </row>
    <row r="80">
      <c r="A80" s="1">
        <v>44984.49444444444</v>
      </c>
      <c r="B80" s="3">
        <f>RANDBETWEEN(10000,99999)</f>
      </c>
      <c r="C80" s="3">
        <f>RANDBETWEEN(10000,99999)</f>
      </c>
      <c r="D80" s="7" t="str">
        <v>订单名称79</v>
      </c>
      <c r="E80" s="4" t="str">
        <v>分销退款中</v>
      </c>
      <c r="F80" s="7" t="str">
        <v>拼团订单</v>
      </c>
      <c r="G80" s="3">
        <f>RANDBETWEEN(60,450)</f>
      </c>
      <c r="H80" s="9">
        <f>RANDBETWEEN(5,20)</f>
      </c>
      <c r="I80" s="9">
        <f>RANDBETWEEN(5,20)</f>
      </c>
      <c r="M80" s="3">
        <f>SUM(G80-H80+I80)</f>
      </c>
      <c r="N80" s="4" t="str">
        <v>打赏</v>
      </c>
      <c r="O80" s="4" t="str">
        <v>混合支付(余额+银联全民付)</v>
      </c>
      <c r="P80" s="4" t="str">
        <v>已支付</v>
      </c>
      <c r="Q80" s="8">
        <v>44984.501388888886</v>
      </c>
      <c r="R80" s="8">
        <v>44984.50833333333</v>
      </c>
      <c r="S80" s="3" t="str">
        <v>田家庵区购物中心</v>
      </c>
      <c r="T80" s="3" t="str">
        <v>田家庵区购物中心</v>
      </c>
      <c r="U80" s="3" t="str">
        <v>田家庵区购物中心</v>
      </c>
      <c r="V80" s="4" t="str">
        <v>草稿</v>
      </c>
      <c r="W80" s="4" t="str">
        <v>线路产品</v>
      </c>
      <c r="X80" s="6">
        <v>44647</v>
      </c>
      <c r="Y80" s="6">
        <v>44831</v>
      </c>
      <c r="Z80" s="3" t="str">
        <v>田家庵区购物中心</v>
      </c>
      <c r="AA80" s="3" t="str">
        <v>田家庵区购物中心</v>
      </c>
      <c r="AB80" s="3" t="str">
        <v>营业</v>
      </c>
      <c r="AC80" s="3">
        <f>RANDBETWEEN(10000,99999)</f>
      </c>
      <c r="AD80" s="3" t="str">
        <v>普通会员</v>
      </c>
      <c r="AE80" s="3" t="str">
        <v>普通会员</v>
      </c>
      <c r="AF80" s="3" t="str">
        <v>男</v>
      </c>
      <c r="AG80" s="4">
        <f>CHOOSE(RANDBETWEEN(1,7),"儿童","学生", "老人", "儿童","学生", "老人", "其他")</f>
      </c>
      <c r="AH80" s="2">
        <v>44647</v>
      </c>
      <c r="AI80" t="str">
        <v>吉林</v>
      </c>
      <c r="AJ80" t="str">
        <v>长春</v>
      </c>
    </row>
    <row r="81">
      <c r="A81" s="1">
        <v>45193.66388888889</v>
      </c>
      <c r="B81" s="3">
        <f>RANDBETWEEN(10000,99999)</f>
      </c>
      <c r="C81" s="3">
        <f>RANDBETWEEN(10000,99999)</f>
      </c>
      <c r="D81" s="7" t="str">
        <v>订单名称80</v>
      </c>
      <c r="E81" s="4" t="str">
        <v>待付款</v>
      </c>
      <c r="F81" s="7" t="str">
        <v>拼团订单</v>
      </c>
      <c r="G81" s="3">
        <f>RANDBETWEEN(60,450)</f>
      </c>
      <c r="H81" s="9">
        <f>RANDBETWEEN(5,20)</f>
      </c>
      <c r="I81" s="9">
        <f>RANDBETWEEN(5,20)</f>
      </c>
      <c r="M81" s="3">
        <f>SUM(G81-H81+I81)</f>
      </c>
      <c r="N81" s="4" t="str">
        <v>转账</v>
      </c>
      <c r="O81" s="4" t="str">
        <v>支付宝支付</v>
      </c>
      <c r="P81" s="4" t="str">
        <v>未支付</v>
      </c>
      <c r="Q81" s="8"/>
      <c r="R81" s="8">
        <v>45193.80069444445</v>
      </c>
      <c r="S81" s="3" t="str">
        <v>闻鸡淮花-淮南麻黄鸡汤馆</v>
      </c>
      <c r="T81" s="3" t="str">
        <v>闻鸡淮花-淮南麻黄鸡汤馆</v>
      </c>
      <c r="U81" s="3" t="str">
        <v>闻鸡淮花-淮南麻黄鸡汤馆</v>
      </c>
      <c r="V81" s="4" t="str">
        <v>正常营业</v>
      </c>
      <c r="W81" s="4" t="str">
        <v>酒店民宿</v>
      </c>
      <c r="X81" s="6">
        <v>44981</v>
      </c>
      <c r="Y81" s="6">
        <v>44981</v>
      </c>
      <c r="Z81" s="3" t="str">
        <v>闻鸡淮花-淮南麻黄鸡汤馆</v>
      </c>
      <c r="AA81" s="3" t="str">
        <v>闻鸡淮花-淮南麻黄鸡汤馆</v>
      </c>
      <c r="AB81" s="3" t="str">
        <v>营业</v>
      </c>
      <c r="AC81" s="3">
        <f>RANDBETWEEN(10000,99999)</f>
      </c>
      <c r="AD81" s="3" t="str">
        <v>普通会员</v>
      </c>
      <c r="AE81" s="3" t="str">
        <v>普通会员</v>
      </c>
      <c r="AF81" s="3" t="str">
        <v>男</v>
      </c>
      <c r="AG81" s="4">
        <f>CHOOSE(RANDBETWEEN(1,7),"儿童","学生", "老人", "儿童","学生", "老人", "其他")</f>
      </c>
      <c r="AH81" s="2">
        <v>45009</v>
      </c>
      <c r="AI81" t="str">
        <v>上海</v>
      </c>
      <c r="AJ81" t="str">
        <v>上海</v>
      </c>
    </row>
    <row r="82">
      <c r="A82" s="1">
        <v>45174.955555555556</v>
      </c>
      <c r="B82" s="3">
        <f>RANDBETWEEN(10000,99999)</f>
      </c>
      <c r="C82" s="3">
        <f>RANDBETWEEN(10000,99999)</f>
      </c>
      <c r="D82" s="7" t="str">
        <v>订单名称81</v>
      </c>
      <c r="E82" s="4" t="str">
        <v>已取消（买家）</v>
      </c>
      <c r="F82" s="7" t="str">
        <v>秒杀</v>
      </c>
      <c r="G82" s="3">
        <f>RANDBETWEEN(60,450)</f>
      </c>
      <c r="H82" s="9">
        <f>RANDBETWEEN(5,20)</f>
      </c>
      <c r="I82" s="9">
        <f>RANDBETWEEN(5,20)</f>
      </c>
      <c r="M82" s="3">
        <f>SUM(G82-H82+I82)</f>
      </c>
      <c r="N82" s="4" t="str">
        <v>保证金充值</v>
      </c>
      <c r="O82" s="4" t="str">
        <v>余额支付</v>
      </c>
      <c r="P82" s="4" t="str">
        <v>已支付</v>
      </c>
      <c r="Q82" s="8">
        <v>45174.961111111115</v>
      </c>
      <c r="R82" s="8">
        <v>45175.10138888889</v>
      </c>
      <c r="S82" s="3" t="str">
        <v>淮南市黄金假日旅行社</v>
      </c>
      <c r="T82" s="3" t="str">
        <v>淮南市黄金假日旅行社</v>
      </c>
      <c r="U82" s="3" t="str">
        <v>淮南市黄金假日旅行社</v>
      </c>
      <c r="V82" s="4" t="str">
        <v>草稿</v>
      </c>
      <c r="W82" s="4" t="str">
        <v>线路产品</v>
      </c>
      <c r="X82" s="6">
        <v>44810</v>
      </c>
      <c r="Y82" s="6">
        <v>44810</v>
      </c>
      <c r="Z82" s="3" t="str">
        <v>淮南市黄金假日旅行社</v>
      </c>
      <c r="AA82" s="3" t="str">
        <v>淮南市黄金假日旅行社</v>
      </c>
      <c r="AB82" s="3" t="str">
        <v>营业</v>
      </c>
      <c r="AC82" s="3">
        <f>RANDBETWEEN(10000,99999)</f>
      </c>
      <c r="AD82" s="3" t="str">
        <v>砖石会员</v>
      </c>
      <c r="AE82" s="3" t="str">
        <v>砖石会员</v>
      </c>
      <c r="AF82" s="3" t="str">
        <v>男</v>
      </c>
      <c r="AG82" s="4">
        <f>CHOOSE(RANDBETWEEN(1,7),"儿童","学生", "老人", "儿童","学生", "老人", "其他")</f>
      </c>
      <c r="AH82" s="2">
        <v>44901</v>
      </c>
      <c r="AI82" t="str">
        <v>湖南</v>
      </c>
      <c r="AJ82" t="str">
        <v>长沙</v>
      </c>
    </row>
    <row r="83">
      <c r="A83" s="1">
        <v>45212.029861111114</v>
      </c>
      <c r="B83" s="3">
        <f>RANDBETWEEN(10000,99999)</f>
      </c>
      <c r="C83" s="3">
        <f>RANDBETWEEN(10000,99999)</f>
      </c>
      <c r="D83" s="7" t="str">
        <v>订单名称82</v>
      </c>
      <c r="E83" s="4" t="str">
        <v>分销退款中</v>
      </c>
      <c r="F83" s="7" t="str">
        <v>抢购订单</v>
      </c>
      <c r="G83" s="3">
        <f>RANDBETWEEN(60,450)</f>
      </c>
      <c r="H83" s="9">
        <f>RANDBETWEEN(5,20)</f>
      </c>
      <c r="I83" s="9">
        <f>RANDBETWEEN(5,20)</f>
      </c>
      <c r="M83" s="3">
        <f>SUM(G83-H83+I83)</f>
      </c>
      <c r="N83" s="4" t="str">
        <v>打赏</v>
      </c>
      <c r="O83" s="4" t="str">
        <v>微信支付</v>
      </c>
      <c r="P83" s="4" t="str">
        <v>已支付</v>
      </c>
      <c r="Q83" s="8">
        <v>45212.03680555556</v>
      </c>
      <c r="R83" s="8">
        <v>45212.174305555556</v>
      </c>
      <c r="S83" s="3" t="str">
        <v>田家庵区假日酒店</v>
      </c>
      <c r="T83" s="3" t="str">
        <v>田家庵区假日酒店</v>
      </c>
      <c r="U83" s="3" t="str">
        <v>田家庵区假日酒店</v>
      </c>
      <c r="V83" s="4" t="str">
        <v>关店审核失败</v>
      </c>
      <c r="W83" s="4" t="str">
        <v>娱乐场所、体验场馆</v>
      </c>
      <c r="X83" s="6">
        <v>44998</v>
      </c>
      <c r="Y83" s="6">
        <v>45151</v>
      </c>
      <c r="Z83" s="3" t="str">
        <v>田家庵区假日酒店</v>
      </c>
      <c r="AA83" s="3" t="str">
        <v>田家庵区假日酒店</v>
      </c>
      <c r="AB83" s="3" t="str">
        <v>关闭</v>
      </c>
      <c r="AC83" s="3">
        <f>RANDBETWEEN(10000,99999)</f>
      </c>
      <c r="AD83" s="3" t="str">
        <v>普通会员</v>
      </c>
      <c r="AE83" s="3" t="str">
        <v>普通会员</v>
      </c>
      <c r="AF83" s="3" t="str">
        <v>男</v>
      </c>
      <c r="AG83" s="4">
        <f>CHOOSE(RANDBETWEEN(1,7),"儿童","学生", "老人", "儿童","学生", "老人", "其他")</f>
      </c>
      <c r="AH83" s="2">
        <v>45029</v>
      </c>
      <c r="AI83" t="str">
        <v>云南</v>
      </c>
      <c r="AJ83" t="str">
        <v>昆明</v>
      </c>
    </row>
    <row r="84">
      <c r="A84" s="1">
        <v>45022.51736111111</v>
      </c>
      <c r="B84" s="3">
        <f>RANDBETWEEN(10000,99999)</f>
      </c>
      <c r="C84" s="3">
        <f>RANDBETWEEN(10000,99999)</f>
      </c>
      <c r="D84" s="7" t="str">
        <v>订单名称83</v>
      </c>
      <c r="E84" s="4" t="str">
        <v>异步下单成功</v>
      </c>
      <c r="F84" s="7" t="str">
        <v>秒杀</v>
      </c>
      <c r="G84" s="3">
        <f>RANDBETWEEN(60,450)</f>
      </c>
      <c r="H84" s="9">
        <f>RANDBETWEEN(5,20)</f>
      </c>
      <c r="I84" s="9">
        <f>RANDBETWEEN(5,20)</f>
      </c>
      <c r="M84" s="3">
        <f>SUM(G84-H84+I84)</f>
      </c>
      <c r="N84" s="4" t="str">
        <v>转账</v>
      </c>
      <c r="O84" s="4" t="str">
        <v>线下支付</v>
      </c>
      <c r="P84" s="4" t="str">
        <v>已支付</v>
      </c>
      <c r="Q84" s="8">
        <v>45022.51944444444</v>
      </c>
      <c r="R84" s="8">
        <v>45022.56319444444</v>
      </c>
      <c r="S84" s="3" t="str">
        <v>淮南市常华旅行社</v>
      </c>
      <c r="T84" s="3" t="str">
        <v>淮南市常华旅行社</v>
      </c>
      <c r="U84" s="3" t="str">
        <v>淮南市常华旅行社</v>
      </c>
      <c r="V84" s="4" t="str">
        <v>开店审核失败</v>
      </c>
      <c r="W84" s="4" t="str">
        <v>娱乐场所、体验场馆</v>
      </c>
      <c r="X84" s="6">
        <v>44810</v>
      </c>
      <c r="Y84" s="6">
        <v>44810</v>
      </c>
      <c r="Z84" s="3" t="str">
        <v>淮南市常华旅行社</v>
      </c>
      <c r="AA84" s="3" t="str">
        <v>淮南市常华旅行社</v>
      </c>
      <c r="AB84" s="3" t="str">
        <v>营业</v>
      </c>
      <c r="AC84" s="3">
        <f>RANDBETWEEN(10000,99999)</f>
      </c>
      <c r="AD84" s="3" t="str">
        <v>普通会员</v>
      </c>
      <c r="AE84" s="3" t="str">
        <v>普通会员</v>
      </c>
      <c r="AF84" s="3" t="str">
        <v>女</v>
      </c>
      <c r="AG84" s="4">
        <f>CHOOSE(RANDBETWEEN(1,7),"儿童","学生", "老人", "儿童","学生", "老人", "其他")</f>
      </c>
      <c r="AH84" s="2">
        <v>44840</v>
      </c>
      <c r="AI84" t="str">
        <v>天津</v>
      </c>
      <c r="AJ84" t="str">
        <v>天津</v>
      </c>
    </row>
    <row r="85">
      <c r="A85" s="1">
        <v>45104.40972222222</v>
      </c>
      <c r="B85" s="3">
        <f>RANDBETWEEN(10000,99999)</f>
      </c>
      <c r="C85" s="3">
        <f>RANDBETWEEN(10000,99999)</f>
      </c>
      <c r="D85" s="7" t="str">
        <v>订单名称84</v>
      </c>
      <c r="E85" s="4" t="str">
        <v>分销退款中</v>
      </c>
      <c r="F85" s="7" t="str">
        <v>抢购订单</v>
      </c>
      <c r="G85" s="3">
        <f>RANDBETWEEN(60,450)</f>
      </c>
      <c r="H85" s="9">
        <f>RANDBETWEEN(5,20)</f>
      </c>
      <c r="I85" s="9">
        <f>RANDBETWEEN(5,20)</f>
      </c>
      <c r="M85" s="3">
        <f>SUM(G85-H85+I85)</f>
      </c>
      <c r="N85" s="4" t="str">
        <v>打赏</v>
      </c>
      <c r="O85" s="4" t="str">
        <v>支付宝支付</v>
      </c>
      <c r="P85" s="4" t="str">
        <v>未支付</v>
      </c>
      <c r="Q85" s="8"/>
      <c r="R85" s="8">
        <v>45104.41875</v>
      </c>
      <c r="S85" s="3" t="str">
        <v>淮南新百百货</v>
      </c>
      <c r="T85" s="3" t="str">
        <v>淮南新百百货</v>
      </c>
      <c r="U85" s="3" t="str">
        <v>淮南新百百货</v>
      </c>
      <c r="V85" s="4" t="str">
        <v>草稿</v>
      </c>
      <c r="W85" s="4" t="str">
        <v>摄影摄像</v>
      </c>
      <c r="X85" s="6">
        <v>44953</v>
      </c>
      <c r="Y85" s="6">
        <v>45043</v>
      </c>
      <c r="Z85" s="3" t="str">
        <v>淮南新百百货</v>
      </c>
      <c r="AA85" s="3" t="str">
        <v>淮南新百百货</v>
      </c>
      <c r="AB85" s="3" t="str">
        <v>关闭</v>
      </c>
      <c r="AC85" s="3">
        <f>RANDBETWEEN(10000,99999)</f>
      </c>
      <c r="AD85" s="3" t="str">
        <v>黄金会员</v>
      </c>
      <c r="AE85" s="3" t="str">
        <v>黄金会员</v>
      </c>
      <c r="AF85" s="3" t="str">
        <v>女</v>
      </c>
      <c r="AG85" s="4">
        <f>CHOOSE(RANDBETWEEN(1,7),"儿童","学生", "老人", "儿童","学生", "老人", "其他")</f>
      </c>
      <c r="AH85" s="2">
        <v>45043</v>
      </c>
      <c r="AI85" t="str">
        <v>新疆</v>
      </c>
      <c r="AJ85" t="str">
        <v>乌鲁木齐</v>
      </c>
    </row>
    <row r="86">
      <c r="A86" s="1">
        <v>45134.95347222222</v>
      </c>
      <c r="B86" s="3">
        <f>RANDBETWEEN(10000,99999)</f>
      </c>
      <c r="C86" s="3">
        <f>RANDBETWEEN(10000,99999)</f>
      </c>
      <c r="D86" s="7" t="str">
        <v>订单名称85</v>
      </c>
      <c r="E86" s="4" t="str">
        <v>已取消（系统）</v>
      </c>
      <c r="F86" s="7" t="str">
        <v>普通订单</v>
      </c>
      <c r="G86" s="3">
        <f>RANDBETWEEN(60,450)</f>
      </c>
      <c r="H86" s="9">
        <f>RANDBETWEEN(5,20)</f>
      </c>
      <c r="I86" s="9">
        <f>RANDBETWEEN(5,20)</f>
      </c>
      <c r="M86" s="3">
        <f>SUM(G86-H86+I86)</f>
      </c>
      <c r="N86" s="4" t="str">
        <v>授信还款</v>
      </c>
      <c r="O86" s="4" t="str">
        <v>微信支付</v>
      </c>
      <c r="P86" s="4" t="str">
        <v>未支付</v>
      </c>
      <c r="Q86" s="8"/>
      <c r="R86" s="8">
        <v>45135.055555555555</v>
      </c>
      <c r="S86" s="3" t="str">
        <v>淮南新百百货</v>
      </c>
      <c r="T86" s="3" t="str">
        <v>淮南新百百货</v>
      </c>
      <c r="U86" s="3" t="str">
        <v>淮南新百百货</v>
      </c>
      <c r="V86" s="4" t="str">
        <v>正常营业</v>
      </c>
      <c r="W86" s="4" t="str">
        <v>娱乐场所、体验场馆</v>
      </c>
      <c r="X86" s="6">
        <v>44893</v>
      </c>
      <c r="Y86" s="6">
        <v>45074</v>
      </c>
      <c r="Z86" s="3" t="str">
        <v>淮南新百百货</v>
      </c>
      <c r="AA86" s="3" t="str">
        <v>淮南新百百货</v>
      </c>
      <c r="AB86" s="3" t="str">
        <v>营业</v>
      </c>
      <c r="AC86" s="3">
        <f>RANDBETWEEN(10000,99999)</f>
      </c>
      <c r="AD86" s="3" t="str">
        <v>普通会员</v>
      </c>
      <c r="AE86" s="3" t="str">
        <v>普通会员</v>
      </c>
      <c r="AF86" s="3" t="str">
        <v>女</v>
      </c>
      <c r="AG86" s="4">
        <f>CHOOSE(RANDBETWEEN(1,7),"儿童","学生", "老人", "儿童","学生", "老人", "其他")</f>
      </c>
      <c r="AH86" s="2">
        <v>44985</v>
      </c>
      <c r="AI86" t="str">
        <v>河北</v>
      </c>
      <c r="AJ86" t="str">
        <v>石家庄</v>
      </c>
    </row>
    <row r="87">
      <c r="A87" s="1">
        <v>45334.73125</v>
      </c>
      <c r="B87" s="3">
        <f>RANDBETWEEN(10000,99999)</f>
      </c>
      <c r="C87" s="3">
        <f>RANDBETWEEN(10000,99999)</f>
      </c>
      <c r="D87" s="7" t="str">
        <v>订单名称86</v>
      </c>
      <c r="E87" s="4" t="str">
        <v>已取消（系统）</v>
      </c>
      <c r="F87" s="7" t="str">
        <v>10云仓分销订单</v>
      </c>
      <c r="G87" s="3">
        <f>RANDBETWEEN(60,450)</f>
      </c>
      <c r="H87" s="9">
        <f>RANDBETWEEN(5,20)</f>
      </c>
      <c r="I87" s="9">
        <f>RANDBETWEEN(5,20)</f>
      </c>
      <c r="M87" s="3">
        <f>SUM(G87-H87+I87)</f>
      </c>
      <c r="N87" s="4" t="str">
        <v>保证金充值</v>
      </c>
      <c r="O87" s="4" t="str">
        <v>线下支付</v>
      </c>
      <c r="P87" s="4" t="str">
        <v>未支付</v>
      </c>
      <c r="Q87" s="8"/>
      <c r="R87" s="8">
        <v>45334.8625</v>
      </c>
      <c r="S87" s="3" t="str">
        <v>田家庵区购物中心</v>
      </c>
      <c r="T87" s="3" t="str">
        <v>田家庵区购物中心</v>
      </c>
      <c r="U87" s="3" t="str">
        <v>田家庵区购物中心</v>
      </c>
      <c r="V87" s="4" t="str">
        <v>复业待审核</v>
      </c>
      <c r="W87" s="4" t="str">
        <v>寻味美食</v>
      </c>
      <c r="X87" s="6">
        <v>45150</v>
      </c>
      <c r="Y87" s="6">
        <v>45181</v>
      </c>
      <c r="Z87" s="3" t="str">
        <v>田家庵区购物中心</v>
      </c>
      <c r="AA87" s="3" t="str">
        <v>田家庵区购物中心</v>
      </c>
      <c r="AB87" s="3" t="str">
        <v>关闭</v>
      </c>
      <c r="AC87" s="3">
        <f>RANDBETWEEN(10000,99999)</f>
      </c>
      <c r="AD87" s="3" t="str">
        <v>普通会员</v>
      </c>
      <c r="AE87" s="3" t="str">
        <v>普通会员</v>
      </c>
      <c r="AF87" s="3" t="str">
        <v>女</v>
      </c>
      <c r="AG87" s="4">
        <f>CHOOSE(RANDBETWEEN(1,7),"儿童","学生", "老人", "儿童","学生", "老人", "其他")</f>
      </c>
      <c r="AH87" s="2">
        <v>45150</v>
      </c>
      <c r="AI87" t="str">
        <v>广西</v>
      </c>
      <c r="AJ87" t="str">
        <v>南宁</v>
      </c>
    </row>
    <row r="88">
      <c r="A88" s="1">
        <v>45349.38333333333</v>
      </c>
      <c r="B88" s="3">
        <f>RANDBETWEEN(10000,99999)</f>
      </c>
      <c r="C88" s="3">
        <f>RANDBETWEEN(10000,99999)</f>
      </c>
      <c r="D88" s="7" t="str">
        <v>订单名称87</v>
      </c>
      <c r="E88" s="4" t="str">
        <v>已退款</v>
      </c>
      <c r="F88" s="7" t="str">
        <v>10云仓分销订单</v>
      </c>
      <c r="G88" s="3">
        <f>RANDBETWEEN(60,450)</f>
      </c>
      <c r="H88" s="9">
        <f>RANDBETWEEN(5,20)</f>
      </c>
      <c r="I88" s="9">
        <f>RANDBETWEEN(5,20)</f>
      </c>
      <c r="M88" s="3">
        <f>SUM(G88-H88+I88)</f>
      </c>
      <c r="N88" s="4" t="str">
        <v>打赏</v>
      </c>
      <c r="O88" s="4" t="str">
        <v>线下支付</v>
      </c>
      <c r="P88" s="4" t="str">
        <v>未支付</v>
      </c>
      <c r="Q88" s="8"/>
      <c r="R88" s="8">
        <v>45349.445138888885</v>
      </c>
      <c r="S88" s="3" t="str">
        <v>淮南市电影院</v>
      </c>
      <c r="T88" s="3" t="str">
        <v>淮南市电影院</v>
      </c>
      <c r="U88" s="3" t="str">
        <v>淮南市电影院</v>
      </c>
      <c r="V88" s="4" t="str">
        <v>关店待审核</v>
      </c>
      <c r="W88" s="4" t="str">
        <v>线路产品</v>
      </c>
      <c r="X88" s="6">
        <v>45318</v>
      </c>
      <c r="Y88" s="6">
        <v>45439</v>
      </c>
      <c r="Z88" s="3" t="str">
        <v>淮南市电影院</v>
      </c>
      <c r="AA88" s="3" t="str">
        <v>淮南市电影院</v>
      </c>
      <c r="AB88" s="3" t="str">
        <v>装修中</v>
      </c>
      <c r="AC88" s="3">
        <f>RANDBETWEEN(10000,99999)</f>
      </c>
      <c r="AD88" s="3" t="str">
        <v>砖石会员</v>
      </c>
      <c r="AE88" s="3" t="str">
        <v>砖石会员</v>
      </c>
      <c r="AF88" s="3" t="str">
        <v>女</v>
      </c>
      <c r="AG88" s="4">
        <f>CHOOSE(RANDBETWEEN(1,7),"儿童","学生", "老人", "儿童","学生", "老人", "其他")</f>
      </c>
      <c r="AH88" s="2">
        <v>45318</v>
      </c>
      <c r="AI88" t="str">
        <v>江西</v>
      </c>
      <c r="AJ88" t="str">
        <v>南昌</v>
      </c>
    </row>
    <row r="89">
      <c r="A89" s="1">
        <v>45073.311111111114</v>
      </c>
      <c r="B89" s="3">
        <f>RANDBETWEEN(10000,99999)</f>
      </c>
      <c r="C89" s="3">
        <f>RANDBETWEEN(10000,99999)</f>
      </c>
      <c r="D89" s="7" t="str">
        <v>订单名称88</v>
      </c>
      <c r="E89" s="4" t="str">
        <v>已取消（系统）</v>
      </c>
      <c r="F89" s="7" t="str">
        <v>接龙订单</v>
      </c>
      <c r="G89" s="3">
        <f>RANDBETWEEN(60,450)</f>
      </c>
      <c r="H89" s="9">
        <f>RANDBETWEEN(5,20)</f>
      </c>
      <c r="I89" s="9">
        <f>RANDBETWEEN(5,20)</f>
      </c>
      <c r="M89" s="3">
        <f>SUM(G89-H89+I89)</f>
      </c>
      <c r="N89" s="4" t="str">
        <v>转账</v>
      </c>
      <c r="O89" s="4" t="str">
        <v>银联全民付</v>
      </c>
      <c r="P89" s="4" t="str">
        <v>已支付</v>
      </c>
      <c r="Q89" s="8">
        <v>45073.31180555556</v>
      </c>
      <c r="R89" s="8">
        <v>45073.370138888895</v>
      </c>
      <c r="S89" s="3" t="str">
        <v>淮南市蓝天旅行社</v>
      </c>
      <c r="T89" s="3" t="str">
        <v>淮南市蓝天旅行社</v>
      </c>
      <c r="U89" s="3" t="str">
        <v>淮南市蓝天旅行社</v>
      </c>
      <c r="V89" s="4" t="str">
        <v>正常营业</v>
      </c>
      <c r="W89" s="4" t="str">
        <v>特色商品</v>
      </c>
      <c r="X89" s="6">
        <v>45043</v>
      </c>
      <c r="Y89" s="6">
        <v>45196</v>
      </c>
      <c r="Z89" s="3" t="str">
        <v>淮南市蓝天旅行社</v>
      </c>
      <c r="AA89" s="3" t="str">
        <v>淮南市蓝天旅行社</v>
      </c>
      <c r="AB89" s="3" t="str">
        <v>装修中</v>
      </c>
      <c r="AC89" s="3">
        <f>RANDBETWEEN(10000,99999)</f>
      </c>
      <c r="AD89" s="3" t="str">
        <v>砖石会员</v>
      </c>
      <c r="AE89" s="3" t="str">
        <v>砖石会员</v>
      </c>
      <c r="AF89" s="3" t="str">
        <v>男</v>
      </c>
      <c r="AG89" s="4">
        <f>CHOOSE(RANDBETWEEN(1,7),"儿童","学生", "老人", "儿童","学生", "老人", "其他")</f>
      </c>
      <c r="AH89" s="2">
        <v>45104</v>
      </c>
      <c r="AI89" t="str">
        <v>海南</v>
      </c>
      <c r="AJ89" t="str">
        <v>海口</v>
      </c>
    </row>
    <row r="90">
      <c r="A90" s="1">
        <v>45018.97083333333</v>
      </c>
      <c r="B90" s="3">
        <f>RANDBETWEEN(10000,99999)</f>
      </c>
      <c r="C90" s="3">
        <f>RANDBETWEEN(10000,99999)</f>
      </c>
      <c r="D90" s="7" t="str">
        <v>订单名称89</v>
      </c>
      <c r="E90" s="4" t="str">
        <v>已取消（管理员）</v>
      </c>
      <c r="F90" s="7" t="str">
        <v>普通订单</v>
      </c>
      <c r="G90" s="3">
        <f>RANDBETWEEN(60,450)</f>
      </c>
      <c r="H90" s="9">
        <f>RANDBETWEEN(5,20)</f>
      </c>
      <c r="I90" s="9">
        <f>RANDBETWEEN(5,20)</f>
      </c>
      <c r="M90" s="3">
        <f>SUM(G90-H90+I90)</f>
      </c>
      <c r="N90" s="4" t="str">
        <v>充值</v>
      </c>
      <c r="O90" s="4" t="str">
        <v>混合支付(余额+微信支付)</v>
      </c>
      <c r="P90" s="4" t="str">
        <v>未支付</v>
      </c>
      <c r="Q90" s="8"/>
      <c r="R90" s="8">
        <v>45018.98819444444</v>
      </c>
      <c r="S90" s="3" t="str">
        <v>淮南万达广场</v>
      </c>
      <c r="T90" s="3" t="str">
        <v>淮南万达广场</v>
      </c>
      <c r="U90" s="3" t="str">
        <v>淮南万达广场</v>
      </c>
      <c r="V90" s="4" t="str">
        <v>关店审核失败</v>
      </c>
      <c r="W90" s="4" t="str">
        <v>娱乐场所、体验场馆</v>
      </c>
      <c r="X90" s="6">
        <v>44959</v>
      </c>
      <c r="Y90" s="6">
        <v>44959</v>
      </c>
      <c r="Z90" s="3" t="str">
        <v>淮南万达广场</v>
      </c>
      <c r="AA90" s="3" t="str">
        <v>淮南万达广场</v>
      </c>
      <c r="AB90" s="3" t="str">
        <v>营业</v>
      </c>
      <c r="AC90" s="3">
        <f>RANDBETWEEN(10000,99999)</f>
      </c>
      <c r="AD90" s="3" t="str">
        <v>普通会员</v>
      </c>
      <c r="AE90" s="3" t="str">
        <v>普通会员</v>
      </c>
      <c r="AF90" s="3" t="str">
        <v>女</v>
      </c>
      <c r="AG90" s="4">
        <f>CHOOSE(RANDBETWEEN(1,7),"儿童","学生", "老人", "儿童","学生", "老人", "其他")</f>
      </c>
      <c r="AH90" s="2">
        <v>44987</v>
      </c>
      <c r="AI90" t="str">
        <v>江苏</v>
      </c>
      <c r="AJ90" t="str">
        <v>南京</v>
      </c>
    </row>
    <row r="91">
      <c r="A91" s="1">
        <v>44937.28333333333</v>
      </c>
      <c r="B91" s="3">
        <f>RANDBETWEEN(10000,99999)</f>
      </c>
      <c r="C91" s="3">
        <f>RANDBETWEEN(10000,99999)</f>
      </c>
      <c r="D91" s="7" t="str">
        <v>订单名称90</v>
      </c>
      <c r="E91" s="4" t="str">
        <v>已取消（商家）</v>
      </c>
      <c r="F91" s="7" t="str">
        <v>接龙订单</v>
      </c>
      <c r="G91" s="3">
        <f>RANDBETWEEN(60,450)</f>
      </c>
      <c r="H91" s="9">
        <f>RANDBETWEEN(5,20)</f>
      </c>
      <c r="I91" s="9">
        <f>RANDBETWEEN(5,20)</f>
      </c>
      <c r="M91" s="3">
        <f>SUM(G91-H91+I91)</f>
      </c>
      <c r="N91" s="4" t="str">
        <v>转账</v>
      </c>
      <c r="O91" s="4" t="str">
        <v>支付宝支付</v>
      </c>
      <c r="P91" s="4" t="str">
        <v>未支付</v>
      </c>
      <c r="Q91" s="8"/>
      <c r="R91" s="8">
        <v>44937.42083333333</v>
      </c>
      <c r="S91" s="3" t="str">
        <v>淮南特产超市</v>
      </c>
      <c r="T91" s="3" t="str">
        <v>淮南特产超市</v>
      </c>
      <c r="U91" s="3" t="str">
        <v>淮南特产超市</v>
      </c>
      <c r="V91" s="4" t="str">
        <v>复业审核失败</v>
      </c>
      <c r="W91" s="4" t="str">
        <v>线路产品</v>
      </c>
      <c r="X91" s="6">
        <v>44815</v>
      </c>
      <c r="Y91" s="6">
        <v>44906</v>
      </c>
      <c r="Z91" s="3" t="str">
        <v>淮南特产超市</v>
      </c>
      <c r="AA91" s="3" t="str">
        <v>淮南特产超市</v>
      </c>
      <c r="AB91" s="3" t="str">
        <v>营业</v>
      </c>
      <c r="AC91" s="3">
        <f>RANDBETWEEN(10000,99999)</f>
      </c>
      <c r="AD91" s="3" t="str">
        <v>黄金会员</v>
      </c>
      <c r="AE91" s="3" t="str">
        <v>黄金会员</v>
      </c>
      <c r="AF91" s="3" t="str">
        <v>男</v>
      </c>
      <c r="AG91" s="4">
        <f>CHOOSE(RANDBETWEEN(1,7),"儿童","学生", "老人", "儿童","学生", "老人", "其他")</f>
      </c>
      <c r="AH91" s="2">
        <v>44906</v>
      </c>
      <c r="AI91" t="str">
        <v>广西</v>
      </c>
      <c r="AJ91" t="str">
        <v>南宁</v>
      </c>
    </row>
    <row r="92">
      <c r="A92" s="1">
        <v>45311.03611111111</v>
      </c>
      <c r="B92" s="3">
        <f>RANDBETWEEN(10000,99999)</f>
      </c>
      <c r="C92" s="3">
        <f>RANDBETWEEN(10000,99999)</f>
      </c>
      <c r="D92" s="7" t="str">
        <v>订单名称91</v>
      </c>
      <c r="E92" s="4" t="str">
        <v>分销退款中</v>
      </c>
      <c r="F92" s="7" t="str">
        <v>秒杀</v>
      </c>
      <c r="G92" s="3">
        <f>RANDBETWEEN(60,450)</f>
      </c>
      <c r="H92" s="9">
        <f>RANDBETWEEN(5,20)</f>
      </c>
      <c r="I92" s="9">
        <f>RANDBETWEEN(5,20)</f>
      </c>
      <c r="M92" s="3">
        <f>SUM(G92-H92+I92)</f>
      </c>
      <c r="N92" s="4" t="str">
        <v>退款</v>
      </c>
      <c r="O92" s="4" t="str">
        <v>混合支付(余额+微信支付)</v>
      </c>
      <c r="P92" s="4" t="str">
        <v>未支付</v>
      </c>
      <c r="Q92" s="8"/>
      <c r="R92" s="8">
        <v>45311.12708333333</v>
      </c>
      <c r="S92" s="3" t="str">
        <v>淮南世纪联华超市</v>
      </c>
      <c r="T92" s="3" t="str">
        <v>淮南世纪联华超市</v>
      </c>
      <c r="U92" s="3" t="str">
        <v>淮南世纪联华超市</v>
      </c>
      <c r="V92" s="4" t="str">
        <v>正常营业</v>
      </c>
      <c r="W92" s="4" t="str">
        <v>寻味美食</v>
      </c>
      <c r="X92" s="6">
        <v>45097</v>
      </c>
      <c r="Y92" s="6">
        <v>45219</v>
      </c>
      <c r="Z92" s="3" t="str">
        <v>淮南世纪联华超市</v>
      </c>
      <c r="AA92" s="3" t="str">
        <v>淮南世纪联华超市</v>
      </c>
      <c r="AB92" s="3" t="str">
        <v>营业</v>
      </c>
      <c r="AC92" s="3">
        <f>RANDBETWEEN(10000,99999)</f>
      </c>
      <c r="AD92" s="3" t="str">
        <v>普通会员</v>
      </c>
      <c r="AE92" s="3" t="str">
        <v>普通会员</v>
      </c>
      <c r="AF92" s="3" t="str">
        <v>男</v>
      </c>
      <c r="AG92" s="4">
        <f>CHOOSE(RANDBETWEEN(1,7),"儿童","学生", "老人", "儿童","学生", "老人", "其他")</f>
      </c>
      <c r="AH92" s="2">
        <v>45097</v>
      </c>
      <c r="AI92" t="str">
        <v>浙江</v>
      </c>
      <c r="AJ92" t="str">
        <v>杭州</v>
      </c>
    </row>
    <row r="93">
      <c r="A93" s="1">
        <v>45305.14513888889</v>
      </c>
      <c r="B93" s="3">
        <f>RANDBETWEEN(10000,99999)</f>
      </c>
      <c r="C93" s="3">
        <f>RANDBETWEEN(10000,99999)</f>
      </c>
      <c r="D93" s="7" t="str">
        <v>订单名称92</v>
      </c>
      <c r="E93" s="4" t="str">
        <v>已退款</v>
      </c>
      <c r="F93" s="7" t="str">
        <v>拼团订单</v>
      </c>
      <c r="G93" s="3">
        <f>RANDBETWEEN(60,450)</f>
      </c>
      <c r="H93" s="9">
        <f>RANDBETWEEN(5,20)</f>
      </c>
      <c r="I93" s="9">
        <f>RANDBETWEEN(5,20)</f>
      </c>
      <c r="M93" s="3">
        <f>SUM(G93-H93+I93)</f>
      </c>
      <c r="N93" s="4" t="str">
        <v>转账</v>
      </c>
      <c r="O93" s="4" t="str">
        <v>混合支付(余额+支付宝支付)</v>
      </c>
      <c r="P93" s="4" t="str">
        <v>已支付</v>
      </c>
      <c r="Q93" s="8">
        <v>45305.145833333336</v>
      </c>
      <c r="R93" s="8">
        <v>45305.245138888895</v>
      </c>
      <c r="S93" s="3" t="str">
        <v>淮南大润发超市</v>
      </c>
      <c r="T93" s="3" t="str">
        <v>淮南大润发超市</v>
      </c>
      <c r="U93" s="3" t="str">
        <v>淮南大润发超市</v>
      </c>
      <c r="V93" s="4" t="str">
        <v>关店审核失败</v>
      </c>
      <c r="W93" s="4" t="str">
        <v>研学旅行</v>
      </c>
      <c r="X93" s="6">
        <v>45121</v>
      </c>
      <c r="Y93" s="6">
        <v>45274</v>
      </c>
      <c r="Z93" s="3" t="str">
        <v>淮南大润发超市</v>
      </c>
      <c r="AA93" s="3" t="str">
        <v>淮南大润发超市</v>
      </c>
      <c r="AB93" s="3" t="str">
        <v>关闭</v>
      </c>
      <c r="AC93" s="3">
        <f>RANDBETWEEN(10000,99999)</f>
      </c>
      <c r="AD93" s="3" t="str">
        <v>普通会员</v>
      </c>
      <c r="AE93" s="3" t="str">
        <v>普通会员</v>
      </c>
      <c r="AF93" s="3" t="str">
        <v>女</v>
      </c>
      <c r="AG93" s="4">
        <f>CHOOSE(RANDBETWEEN(1,7),"儿童","学生", "老人", "儿童","学生", "老人", "其他")</f>
      </c>
      <c r="AH93" s="2">
        <v>45213</v>
      </c>
      <c r="AI93" t="str">
        <v>安徽</v>
      </c>
      <c r="AJ93" t="str">
        <v>合肥</v>
      </c>
    </row>
    <row r="94">
      <c r="A94" s="1">
        <v>45432.48472222222</v>
      </c>
      <c r="B94" s="3">
        <f>RANDBETWEEN(10000,99999)</f>
      </c>
      <c r="C94" s="3">
        <f>RANDBETWEEN(10000,99999)</f>
      </c>
      <c r="D94" s="7" t="str">
        <v>订单名称93</v>
      </c>
      <c r="E94" s="4" t="str">
        <v>分销下单其他异常</v>
      </c>
      <c r="F94" s="7" t="str">
        <v>10云仓分销订单</v>
      </c>
      <c r="G94" s="3">
        <f>RANDBETWEEN(60,450)</f>
      </c>
      <c r="H94" s="9">
        <f>RANDBETWEEN(5,20)</f>
      </c>
      <c r="I94" s="9">
        <f>RANDBETWEEN(5,20)</f>
      </c>
      <c r="M94" s="3">
        <f>SUM(G94-H94+I94)</f>
      </c>
      <c r="N94" s="4" t="str">
        <v>授信还款</v>
      </c>
      <c r="O94" s="4" t="str">
        <v>混合支付(余额+微信支付)</v>
      </c>
      <c r="P94" s="4" t="str">
        <v>已支付</v>
      </c>
      <c r="Q94" s="8">
        <v>45432.489583333336</v>
      </c>
      <c r="R94" s="8">
        <v>45432.49375</v>
      </c>
      <c r="S94" s="3" t="str">
        <v>淮南市康辉旅行社有限公司</v>
      </c>
      <c r="T94" s="3" t="str">
        <v>淮南市康辉旅行社有限公司</v>
      </c>
      <c r="U94" s="3" t="str">
        <v>淮南市康辉旅行社有限公司</v>
      </c>
      <c r="V94" s="4" t="str">
        <v>关店</v>
      </c>
      <c r="W94" s="4" t="str">
        <v>特色商品</v>
      </c>
      <c r="X94" s="6">
        <v>45311</v>
      </c>
      <c r="Y94" s="6">
        <v>45493</v>
      </c>
      <c r="Z94" s="3" t="str">
        <v>淮南市康辉旅行社有限公司</v>
      </c>
      <c r="AA94" s="3" t="str">
        <v>淮南市康辉旅行社有限公司</v>
      </c>
      <c r="AB94" s="3" t="str">
        <v>关闭</v>
      </c>
      <c r="AC94" s="3">
        <f>RANDBETWEEN(10000,99999)</f>
      </c>
      <c r="AD94" s="3" t="str">
        <v>普通会员</v>
      </c>
      <c r="AE94" s="3" t="str">
        <v>普通会员</v>
      </c>
      <c r="AF94" s="3" t="str">
        <v>女</v>
      </c>
      <c r="AG94" s="4">
        <f>CHOOSE(RANDBETWEEN(1,7),"儿童","学生", "老人", "儿童","学生", "老人", "其他")</f>
      </c>
      <c r="AH94" s="2">
        <v>45342</v>
      </c>
      <c r="AI94" t="str">
        <v>重庆</v>
      </c>
      <c r="AJ94" t="str">
        <v>重庆</v>
      </c>
    </row>
    <row r="95">
      <c r="A95" s="1">
        <v>45355.055555555555</v>
      </c>
      <c r="B95" s="3">
        <f>RANDBETWEEN(10000,99999)</f>
      </c>
      <c r="C95" s="3">
        <f>RANDBETWEEN(10000,99999)</f>
      </c>
      <c r="D95" s="7" t="str">
        <v>订单名称94</v>
      </c>
      <c r="E95" s="4" t="str">
        <v>已取消（管理员）</v>
      </c>
      <c r="F95" s="7" t="str">
        <v>秒杀</v>
      </c>
      <c r="G95" s="3">
        <f>RANDBETWEEN(60,450)</f>
      </c>
      <c r="H95" s="9">
        <f>RANDBETWEEN(5,20)</f>
      </c>
      <c r="I95" s="9">
        <f>RANDBETWEEN(5,20)</f>
      </c>
      <c r="M95" s="3">
        <f>SUM(G95-H95+I95)</f>
      </c>
      <c r="N95" s="4" t="str">
        <v>提现</v>
      </c>
      <c r="O95" s="4" t="str">
        <v>混合支付(余额+支付宝支付)</v>
      </c>
      <c r="P95" s="4" t="str">
        <v>未支付</v>
      </c>
      <c r="Q95" s="8"/>
      <c r="R95" s="8">
        <v>45355.07361111111</v>
      </c>
      <c r="S95" s="3" t="str">
        <v>淮南万达广场</v>
      </c>
      <c r="T95" s="3" t="str">
        <v>淮南万达广场</v>
      </c>
      <c r="U95" s="3" t="str">
        <v>淮南万达广场</v>
      </c>
      <c r="V95" s="4" t="str">
        <v>正常营业</v>
      </c>
      <c r="W95" s="4" t="str">
        <v>线路产品</v>
      </c>
      <c r="X95" s="6">
        <v>45203</v>
      </c>
      <c r="Y95" s="6">
        <v>45355</v>
      </c>
      <c r="Z95" s="3" t="str">
        <v>淮南万达广场</v>
      </c>
      <c r="AA95" s="3" t="str">
        <v>淮南万达广场</v>
      </c>
      <c r="AB95" s="3" t="str">
        <v>营业</v>
      </c>
      <c r="AC95" s="3">
        <f>RANDBETWEEN(10000,99999)</f>
      </c>
      <c r="AD95" s="3" t="str">
        <v>砖石会员</v>
      </c>
      <c r="AE95" s="3" t="str">
        <v>砖石会员</v>
      </c>
      <c r="AF95" s="3" t="str">
        <v>男</v>
      </c>
      <c r="AG95" s="4">
        <f>CHOOSE(RANDBETWEEN(1,7),"儿童","学生", "老人", "儿童","学生", "老人", "其他")</f>
      </c>
      <c r="AH95" s="2">
        <v>45234</v>
      </c>
      <c r="AI95" t="str">
        <v>广东</v>
      </c>
      <c r="AJ95" t="str">
        <v>广州</v>
      </c>
    </row>
    <row r="96">
      <c r="A96" s="1">
        <v>45394.15694444445</v>
      </c>
      <c r="B96" s="3">
        <f>RANDBETWEEN(10000,99999)</f>
      </c>
      <c r="C96" s="3">
        <f>RANDBETWEEN(10000,99999)</f>
      </c>
      <c r="D96" s="7" t="str">
        <v>订单名称95</v>
      </c>
      <c r="E96" s="4" t="str">
        <v>待付款</v>
      </c>
      <c r="F96" s="7" t="str">
        <v>接龙订单</v>
      </c>
      <c r="G96" s="3">
        <f>RANDBETWEEN(60,450)</f>
      </c>
      <c r="H96" s="9">
        <f>RANDBETWEEN(5,20)</f>
      </c>
      <c r="I96" s="9">
        <f>RANDBETWEEN(5,20)</f>
      </c>
      <c r="M96" s="3">
        <f>SUM(G96-H96+I96)</f>
      </c>
      <c r="N96" s="4" t="str">
        <v>充值</v>
      </c>
      <c r="O96" s="4" t="str">
        <v>银联全民付</v>
      </c>
      <c r="P96" s="4" t="str">
        <v>已支付</v>
      </c>
      <c r="Q96" s="8">
        <v>45394.159722222226</v>
      </c>
      <c r="R96" s="8">
        <v>45394.16736111112</v>
      </c>
      <c r="S96" s="3" t="str">
        <v>淮南市黄金假日旅行社</v>
      </c>
      <c r="T96" s="3" t="str">
        <v>淮南市黄金假日旅行社</v>
      </c>
      <c r="U96" s="3" t="str">
        <v>淮南市黄金假日旅行社</v>
      </c>
      <c r="V96" s="4" t="str">
        <v>草稿</v>
      </c>
      <c r="W96" s="4" t="str">
        <v>线路产品</v>
      </c>
      <c r="X96" s="6">
        <v>45303</v>
      </c>
      <c r="Y96" s="6">
        <v>45334</v>
      </c>
      <c r="Z96" s="3" t="str">
        <v>淮南市黄金假日旅行社</v>
      </c>
      <c r="AA96" s="3" t="str">
        <v>淮南市黄金假日旅行社</v>
      </c>
      <c r="AB96" s="3" t="str">
        <v>营业</v>
      </c>
      <c r="AC96" s="3">
        <f>RANDBETWEEN(10000,99999)</f>
      </c>
      <c r="AD96" s="3" t="str">
        <v>普通会员</v>
      </c>
      <c r="AE96" s="3" t="str">
        <v>普通会员</v>
      </c>
      <c r="AF96" s="3" t="str">
        <v>女</v>
      </c>
      <c r="AG96" s="4">
        <f>CHOOSE(RANDBETWEEN(1,7),"儿童","学生", "老人", "儿童","学生", "老人", "其他")</f>
      </c>
      <c r="AH96" s="2">
        <v>45334</v>
      </c>
      <c r="AI96" t="str">
        <v>浙江</v>
      </c>
      <c r="AJ96" t="str">
        <v>杭州</v>
      </c>
    </row>
    <row r="97">
      <c r="A97" s="1">
        <v>44970.10486111111</v>
      </c>
      <c r="B97" s="3">
        <f>RANDBETWEEN(10000,99999)</f>
      </c>
      <c r="C97" s="3">
        <f>RANDBETWEEN(10000,99999)</f>
      </c>
      <c r="D97" s="7" t="str">
        <v>订单名称96</v>
      </c>
      <c r="E97" s="4" t="str">
        <v>已取消（系统）</v>
      </c>
      <c r="F97" s="7" t="str">
        <v>拼团订单</v>
      </c>
      <c r="G97" s="3">
        <f>RANDBETWEEN(60,450)</f>
      </c>
      <c r="H97" s="9">
        <f>RANDBETWEEN(5,20)</f>
      </c>
      <c r="I97" s="9">
        <f>RANDBETWEEN(5,20)</f>
      </c>
      <c r="M97" s="3">
        <f>SUM(G97-H97+I97)</f>
      </c>
      <c r="N97" s="4" t="str">
        <v>授信还款</v>
      </c>
      <c r="O97" s="4" t="str">
        <v>混合支付(余额+微信支付)</v>
      </c>
      <c r="P97" s="4" t="str">
        <v>未支付</v>
      </c>
      <c r="Q97" s="8"/>
      <c r="R97" s="8">
        <v>44970.154861111114</v>
      </c>
      <c r="S97" s="3" t="str">
        <v>淮南黄晶梨果园直销点</v>
      </c>
      <c r="T97" s="3" t="str">
        <v>淮南黄晶梨果园直销点</v>
      </c>
      <c r="U97" s="3" t="str">
        <v>淮南黄晶梨果园直销点</v>
      </c>
      <c r="V97" s="4" t="str">
        <v>冻结</v>
      </c>
      <c r="W97" s="4" t="str">
        <v>景点门票</v>
      </c>
      <c r="X97" s="6">
        <v>44664</v>
      </c>
      <c r="Y97" s="6">
        <v>44817</v>
      </c>
      <c r="Z97" s="3" t="str">
        <v>淮南黄晶梨果园直销点</v>
      </c>
      <c r="AA97" s="3" t="str">
        <v>淮南黄晶梨果园直销点</v>
      </c>
      <c r="AB97" s="3" t="str">
        <v>关闭</v>
      </c>
      <c r="AC97" s="3">
        <f>RANDBETWEEN(10000,99999)</f>
      </c>
      <c r="AD97" s="3" t="str">
        <v>砖石会员</v>
      </c>
      <c r="AE97" s="3" t="str">
        <v>砖石会员</v>
      </c>
      <c r="AF97" s="3" t="str">
        <v>女</v>
      </c>
      <c r="AG97" s="4">
        <f>CHOOSE(RANDBETWEEN(1,7),"儿童","学生", "老人", "儿童","学生", "老人", "其他")</f>
      </c>
      <c r="AH97" s="2">
        <v>44755</v>
      </c>
      <c r="AI97" t="str">
        <v>安徽</v>
      </c>
      <c r="AJ97" t="str">
        <v>合肥</v>
      </c>
    </row>
    <row r="98">
      <c r="A98" s="1">
        <v>45171.095138888886</v>
      </c>
      <c r="B98" s="3">
        <f>RANDBETWEEN(10000,99999)</f>
      </c>
      <c r="C98" s="3">
        <f>RANDBETWEEN(10000,99999)</f>
      </c>
      <c r="D98" s="7" t="str">
        <v>订单名称97</v>
      </c>
      <c r="E98" s="4" t="str">
        <v>待付款</v>
      </c>
      <c r="F98" s="7" t="str">
        <v>普通订单</v>
      </c>
      <c r="G98" s="3">
        <f>RANDBETWEEN(60,450)</f>
      </c>
      <c r="H98" s="9">
        <f>RANDBETWEEN(5,20)</f>
      </c>
      <c r="I98" s="9">
        <f>RANDBETWEEN(5,20)</f>
      </c>
      <c r="M98" s="3">
        <f>SUM(G98-H98+I98)</f>
      </c>
      <c r="N98" s="4" t="str">
        <v>授信还款</v>
      </c>
      <c r="O98" s="4" t="str">
        <v>银联全民付</v>
      </c>
      <c r="P98" s="4" t="str">
        <v>未支付</v>
      </c>
      <c r="Q98" s="8"/>
      <c r="R98" s="8">
        <v>45171.23541666666</v>
      </c>
      <c r="S98" s="3" t="str">
        <v>淮南环宇旅行社</v>
      </c>
      <c r="T98" s="3" t="str">
        <v>淮南环宇旅行社</v>
      </c>
      <c r="U98" s="3" t="str">
        <v>淮南环宇旅行社</v>
      </c>
      <c r="V98" s="4" t="str">
        <v>复业审核失败</v>
      </c>
      <c r="W98" s="4" t="str">
        <v>特色商品</v>
      </c>
      <c r="X98" s="6">
        <v>45018</v>
      </c>
      <c r="Y98" s="6">
        <v>45201</v>
      </c>
      <c r="Z98" s="3" t="str">
        <v>淮南环宇旅行社</v>
      </c>
      <c r="AA98" s="3" t="str">
        <v>淮南环宇旅行社</v>
      </c>
      <c r="AB98" s="3" t="str">
        <v>营业</v>
      </c>
      <c r="AC98" s="3">
        <f>RANDBETWEEN(10000,99999)</f>
      </c>
      <c r="AD98" s="3" t="str">
        <v>普通会员</v>
      </c>
      <c r="AE98" s="3" t="str">
        <v>普通会员</v>
      </c>
      <c r="AF98" s="3" t="str">
        <v>女</v>
      </c>
      <c r="AG98" s="4">
        <f>CHOOSE(RANDBETWEEN(1,7),"儿童","学生", "老人", "儿童","学生", "老人", "其他")</f>
      </c>
      <c r="AH98" s="2">
        <v>45109</v>
      </c>
      <c r="AI98" t="str">
        <v>重庆</v>
      </c>
      <c r="AJ98" t="str">
        <v>重庆</v>
      </c>
    </row>
    <row r="99">
      <c r="A99" s="1">
        <v>45231.33125</v>
      </c>
      <c r="B99" s="3">
        <f>RANDBETWEEN(10000,99999)</f>
      </c>
      <c r="C99" s="3">
        <f>RANDBETWEEN(10000,99999)</f>
      </c>
      <c r="D99" s="7" t="str">
        <v>订单名称98</v>
      </c>
      <c r="E99" s="4" t="str">
        <v>已取消（商家）</v>
      </c>
      <c r="F99" s="7" t="str">
        <v>抢购订单</v>
      </c>
      <c r="G99" s="3">
        <f>RANDBETWEEN(60,450)</f>
      </c>
      <c r="H99" s="9">
        <f>RANDBETWEEN(5,20)</f>
      </c>
      <c r="I99" s="9">
        <f>RANDBETWEEN(5,20)</f>
      </c>
      <c r="M99" s="3">
        <f>SUM(G99-H99+I99)</f>
      </c>
      <c r="N99" s="4" t="str">
        <v>订单</v>
      </c>
      <c r="O99" s="4" t="str">
        <v>余额支付</v>
      </c>
      <c r="P99" s="4" t="str">
        <v>未支付</v>
      </c>
      <c r="Q99" s="8"/>
      <c r="R99" s="8">
        <v>45231.42361111112</v>
      </c>
      <c r="S99" s="3" t="str">
        <v>淮南万达广场</v>
      </c>
      <c r="T99" s="3" t="str">
        <v>淮南万达广场</v>
      </c>
      <c r="U99" s="3" t="str">
        <v>淮南万达广场</v>
      </c>
      <c r="V99" s="4" t="str">
        <v>复业审核失败</v>
      </c>
      <c r="W99" s="4" t="str">
        <v>研学旅行</v>
      </c>
      <c r="X99" s="6">
        <v>45139</v>
      </c>
      <c r="Y99" s="6">
        <v>45139</v>
      </c>
      <c r="Z99" s="3" t="str">
        <v>淮南万达广场</v>
      </c>
      <c r="AA99" s="3" t="str">
        <v>淮南万达广场</v>
      </c>
      <c r="AB99" s="3" t="str">
        <v>关闭</v>
      </c>
      <c r="AC99" s="3">
        <f>RANDBETWEEN(10000,99999)</f>
      </c>
      <c r="AD99" s="3" t="str">
        <v>普通会员</v>
      </c>
      <c r="AE99" s="3" t="str">
        <v>普通会员</v>
      </c>
      <c r="AF99" s="3" t="str">
        <v>女</v>
      </c>
      <c r="AG99" s="4">
        <f>CHOOSE(RANDBETWEEN(1,7),"儿童","学生", "老人", "儿童","学生", "老人", "其他")</f>
      </c>
      <c r="AH99" s="2">
        <v>45231</v>
      </c>
      <c r="AI99" t="str">
        <v>广东</v>
      </c>
      <c r="AJ99" t="str">
        <v>广州</v>
      </c>
    </row>
    <row r="100">
      <c r="A100" s="1">
        <v>45055.09930555556</v>
      </c>
      <c r="B100" s="3">
        <f>RANDBETWEEN(10000,99999)</f>
      </c>
      <c r="C100" s="3">
        <f>RANDBETWEEN(10000,99999)</f>
      </c>
      <c r="D100" s="7" t="str">
        <v>订单名称99</v>
      </c>
      <c r="E100" s="4" t="str">
        <v>已收货</v>
      </c>
      <c r="F100" s="7" t="str">
        <v>拼团订单</v>
      </c>
      <c r="G100" s="3">
        <f>RANDBETWEEN(60,450)</f>
      </c>
      <c r="H100" s="9">
        <f>RANDBETWEEN(5,20)</f>
      </c>
      <c r="I100" s="9">
        <f>RANDBETWEEN(5,20)</f>
      </c>
      <c r="M100" s="3">
        <f>SUM(G100-H100+I100)</f>
      </c>
      <c r="N100" s="4" t="str">
        <v>充值</v>
      </c>
      <c r="O100" s="4" t="str">
        <v>混合支付(余额+支付宝支付)</v>
      </c>
      <c r="P100" s="4" t="str">
        <v>未支付</v>
      </c>
      <c r="Q100" s="8"/>
      <c r="R100" s="8">
        <v>45055.11388888889</v>
      </c>
      <c r="S100" s="3" t="str">
        <v>淮南博物馆</v>
      </c>
      <c r="T100" s="3" t="str">
        <v>淮南博物馆</v>
      </c>
      <c r="U100" s="3" t="str">
        <v>淮南博物馆</v>
      </c>
      <c r="V100" s="4" t="str">
        <v>复业待审核</v>
      </c>
      <c r="W100" s="4" t="str">
        <v>娱乐场所、体验场馆</v>
      </c>
      <c r="X100" s="6">
        <v>45025</v>
      </c>
      <c r="Y100" s="6">
        <v>45208</v>
      </c>
      <c r="Z100" s="3" t="str">
        <v>淮南博物馆</v>
      </c>
      <c r="AA100" s="3" t="str">
        <v>淮南博物馆</v>
      </c>
      <c r="AB100" s="3" t="str">
        <v>装修中</v>
      </c>
      <c r="AC100" s="3">
        <f>RANDBETWEEN(10000,99999)</f>
      </c>
      <c r="AD100" s="3" t="str">
        <v>砖石会员</v>
      </c>
      <c r="AE100" s="3" t="str">
        <v>砖石会员</v>
      </c>
      <c r="AF100" s="3" t="str">
        <v>男</v>
      </c>
      <c r="AG100" s="4">
        <f>CHOOSE(RANDBETWEEN(1,7),"儿童","学生", "老人", "儿童","学生", "老人", "其他")</f>
      </c>
      <c r="AH100" s="2">
        <v>45055</v>
      </c>
      <c r="AI100" t="str">
        <v>辽宁</v>
      </c>
      <c r="AJ100" t="str">
        <v>沈阳</v>
      </c>
    </row>
    <row r="101">
      <c r="A101" s="1">
        <v>45174.51944444444</v>
      </c>
      <c r="B101" s="3">
        <f>RANDBETWEEN(10000,99999)</f>
      </c>
      <c r="C101" s="3">
        <f>RANDBETWEEN(10000,99999)</f>
      </c>
      <c r="D101" s="7" t="str">
        <v>订单名称100</v>
      </c>
      <c r="E101" s="4" t="str">
        <v>已取消（商家）</v>
      </c>
      <c r="F101" s="7" t="str">
        <v>抢购订单</v>
      </c>
      <c r="G101" s="3">
        <f>RANDBETWEEN(60,450)</f>
      </c>
      <c r="H101" s="9">
        <f>RANDBETWEEN(5,20)</f>
      </c>
      <c r="I101" s="9">
        <f>RANDBETWEEN(5,20)</f>
      </c>
      <c r="M101" s="3">
        <f>SUM(G101-H101+I101)</f>
      </c>
      <c r="N101" s="4" t="str">
        <v>订单</v>
      </c>
      <c r="O101" s="4" t="str">
        <v>线下支付</v>
      </c>
      <c r="P101" s="4" t="str">
        <v>未支付</v>
      </c>
      <c r="Q101" s="8"/>
      <c r="R101" s="8">
        <v>45174.53680555555</v>
      </c>
      <c r="S101" s="3" t="str">
        <v>淮南环宇旅行社</v>
      </c>
      <c r="T101" s="3" t="str">
        <v>淮南环宇旅行社</v>
      </c>
      <c r="U101" s="3" t="str">
        <v>淮南环宇旅行社</v>
      </c>
      <c r="V101" s="4" t="str">
        <v>冻结</v>
      </c>
      <c r="W101" s="4" t="str">
        <v>城市会员</v>
      </c>
      <c r="X101" s="6">
        <v>45021</v>
      </c>
      <c r="Y101" s="6">
        <v>45174</v>
      </c>
      <c r="Z101" s="3" t="str">
        <v>淮南环宇旅行社</v>
      </c>
      <c r="AA101" s="3" t="str">
        <v>淮南环宇旅行社</v>
      </c>
      <c r="AB101" s="3" t="str">
        <v>营业</v>
      </c>
      <c r="AC101" s="3">
        <f>RANDBETWEEN(10000,99999)</f>
      </c>
      <c r="AD101" s="3" t="str">
        <v>普通会员</v>
      </c>
      <c r="AE101" s="3" t="str">
        <v>普通会员</v>
      </c>
      <c r="AF101" s="3" t="str">
        <v>女</v>
      </c>
      <c r="AG101" s="4">
        <f>CHOOSE(RANDBETWEEN(1,7),"儿童","学生", "老人", "儿童","学生", "老人", "其他")</f>
      </c>
      <c r="AH101" s="2">
        <v>45082</v>
      </c>
      <c r="AI101" t="str">
        <v>北京</v>
      </c>
      <c r="AJ101" t="str">
        <v>北京</v>
      </c>
    </row>
    <row r="102">
      <c r="A102" s="1">
        <v>45398.10138888889</v>
      </c>
      <c r="B102" s="3">
        <f>RANDBETWEEN(10000,99999)</f>
      </c>
      <c r="C102" s="3">
        <f>RANDBETWEEN(10000,99999)</f>
      </c>
      <c r="D102" s="7" t="str">
        <v>订单名称101</v>
      </c>
      <c r="E102" s="4" t="str">
        <v>分销下单其他异常</v>
      </c>
      <c r="F102" s="7" t="str">
        <v>拼团订单</v>
      </c>
      <c r="G102" s="3">
        <f>RANDBETWEEN(60,450)</f>
      </c>
      <c r="H102" s="9">
        <f>RANDBETWEEN(5,20)</f>
      </c>
      <c r="I102" s="9">
        <f>RANDBETWEEN(5,20)</f>
      </c>
      <c r="M102" s="3">
        <f>SUM(G102-H102+I102)</f>
      </c>
      <c r="N102" s="4" t="str">
        <v>充值</v>
      </c>
      <c r="O102" s="4" t="str">
        <v>混合支付(余额+微信支付)</v>
      </c>
      <c r="P102" s="4" t="str">
        <v>未支付</v>
      </c>
      <c r="Q102" s="8"/>
      <c r="R102" s="8">
        <v>45398.168055555565</v>
      </c>
      <c r="S102" s="3" t="str">
        <v>淮南民间艺术团</v>
      </c>
      <c r="T102" s="3" t="str">
        <v>淮南民间艺术团</v>
      </c>
      <c r="U102" s="3" t="str">
        <v>淮南民间艺术团</v>
      </c>
      <c r="V102" s="4" t="str">
        <v>正常营业</v>
      </c>
      <c r="W102" s="4" t="str">
        <v>娱乐场所、体验场馆</v>
      </c>
      <c r="X102" s="6">
        <v>45246</v>
      </c>
      <c r="Y102" s="6">
        <v>45276</v>
      </c>
      <c r="Z102" s="3" t="str">
        <v>淮南民间艺术团</v>
      </c>
      <c r="AA102" s="3" t="str">
        <v>淮南民间艺术团</v>
      </c>
      <c r="AB102" s="3" t="str">
        <v>营业</v>
      </c>
      <c r="AC102" s="3">
        <f>RANDBETWEEN(10000,99999)</f>
      </c>
      <c r="AD102" s="3" t="str">
        <v>砖石会员</v>
      </c>
      <c r="AE102" s="3" t="str">
        <v>砖石会员</v>
      </c>
      <c r="AF102" s="3" t="str">
        <v>女</v>
      </c>
      <c r="AG102" s="4">
        <f>CHOOSE(RANDBETWEEN(1,7),"儿童","学生", "老人", "儿童","学生", "老人", "其他")</f>
      </c>
      <c r="AH102" s="2">
        <v>45338</v>
      </c>
      <c r="AI102" t="str">
        <v>浙江</v>
      </c>
      <c r="AJ102" t="str">
        <v>杭州</v>
      </c>
    </row>
    <row r="103">
      <c r="A103" s="1">
        <v>45146.29861111111</v>
      </c>
      <c r="B103" s="3">
        <f>RANDBETWEEN(10000,99999)</f>
      </c>
      <c r="C103" s="3">
        <f>RANDBETWEEN(10000,99999)</f>
      </c>
      <c r="D103" s="7" t="str">
        <v>订单名称102</v>
      </c>
      <c r="E103" s="4" t="str">
        <v>已取消（系统）</v>
      </c>
      <c r="F103" s="7" t="str">
        <v>秒杀</v>
      </c>
      <c r="G103" s="3">
        <f>RANDBETWEEN(60,450)</f>
      </c>
      <c r="H103" s="9">
        <f>RANDBETWEEN(5,20)</f>
      </c>
      <c r="I103" s="9">
        <f>RANDBETWEEN(5,20)</f>
      </c>
      <c r="M103" s="3">
        <f>SUM(G103-H103+I103)</f>
      </c>
      <c r="N103" s="4" t="str">
        <v>转账</v>
      </c>
      <c r="O103" s="4" t="str">
        <v>微信支付</v>
      </c>
      <c r="P103" s="4" t="str">
        <v>未支付</v>
      </c>
      <c r="Q103" s="8"/>
      <c r="R103" s="8">
        <v>45146.30763888889</v>
      </c>
      <c r="S103" s="3" t="str">
        <v>淮南环宇旅行社</v>
      </c>
      <c r="T103" s="3" t="str">
        <v>淮南环宇旅行社</v>
      </c>
      <c r="U103" s="3" t="str">
        <v>淮南环宇旅行社</v>
      </c>
      <c r="V103" s="4" t="str">
        <v>复业审核失败</v>
      </c>
      <c r="W103" s="4" t="str">
        <v>研学旅行</v>
      </c>
      <c r="X103" s="6">
        <v>44812</v>
      </c>
      <c r="Y103" s="6">
        <v>44934</v>
      </c>
      <c r="Z103" s="3" t="str">
        <v>淮南环宇旅行社</v>
      </c>
      <c r="AA103" s="3" t="str">
        <v>淮南环宇旅行社</v>
      </c>
      <c r="AB103" s="3" t="str">
        <v>营业</v>
      </c>
      <c r="AC103" s="3">
        <f>RANDBETWEEN(10000,99999)</f>
      </c>
      <c r="AD103" s="3" t="str">
        <v>普通会员</v>
      </c>
      <c r="AE103" s="3" t="str">
        <v>普通会员</v>
      </c>
      <c r="AF103" s="3" t="str">
        <v>男</v>
      </c>
      <c r="AG103" s="4">
        <f>CHOOSE(RANDBETWEEN(1,7),"儿童","学生", "老人", "儿童","学生", "老人", "其他")</f>
      </c>
      <c r="AH103" s="2">
        <v>44812</v>
      </c>
      <c r="AI103" t="str">
        <v>安徽</v>
      </c>
      <c r="AJ103" t="str">
        <v>合肥</v>
      </c>
    </row>
    <row r="104">
      <c r="A104" s="1">
        <v>45261.700694444444</v>
      </c>
      <c r="B104" s="3">
        <f>RANDBETWEEN(10000,99999)</f>
      </c>
      <c r="C104" s="3">
        <f>RANDBETWEEN(10000,99999)</f>
      </c>
      <c r="D104" s="7" t="str">
        <v>订单名称103</v>
      </c>
      <c r="E104" s="4" t="str">
        <v>分销下单其他异常</v>
      </c>
      <c r="F104" s="7" t="str">
        <v>秒杀</v>
      </c>
      <c r="G104" s="3">
        <f>RANDBETWEEN(60,450)</f>
      </c>
      <c r="H104" s="9">
        <f>RANDBETWEEN(5,20)</f>
      </c>
      <c r="I104" s="9">
        <f>RANDBETWEEN(5,20)</f>
      </c>
      <c r="M104" s="3">
        <f>SUM(G104-H104+I104)</f>
      </c>
      <c r="N104" s="4" t="str">
        <v>打赏</v>
      </c>
      <c r="O104" s="4" t="str">
        <v>混合支付(余额+银联全民付)</v>
      </c>
      <c r="P104" s="4" t="str">
        <v>已支付</v>
      </c>
      <c r="Q104" s="8">
        <v>45261.70416666666</v>
      </c>
      <c r="R104" s="8">
        <v>45261.834027777775</v>
      </c>
      <c r="S104" s="3" t="str">
        <v>寿州窑工艺品店</v>
      </c>
      <c r="T104" s="3" t="str">
        <v>寿州窑工艺品店</v>
      </c>
      <c r="U104" s="3" t="str">
        <v>寿州窑工艺品店</v>
      </c>
      <c r="V104" s="4" t="str">
        <v>开店审核失败</v>
      </c>
      <c r="W104" s="4" t="str">
        <v>特色商品</v>
      </c>
      <c r="X104" s="6">
        <v>44958</v>
      </c>
      <c r="Y104" s="6">
        <v>45139</v>
      </c>
      <c r="Z104" s="3" t="str">
        <v>寿州窑工艺品店</v>
      </c>
      <c r="AA104" s="3" t="str">
        <v>寿州窑工艺品店</v>
      </c>
      <c r="AB104" s="3" t="str">
        <v>装修中</v>
      </c>
      <c r="AC104" s="3">
        <f>RANDBETWEEN(10000,99999)</f>
      </c>
      <c r="AD104" s="3" t="str">
        <v>普通会员</v>
      </c>
      <c r="AE104" s="3" t="str">
        <v>普通会员</v>
      </c>
      <c r="AF104" s="3" t="str">
        <v>女</v>
      </c>
      <c r="AG104" s="4">
        <f>CHOOSE(RANDBETWEEN(1,7),"儿童","学生", "老人", "儿童","学生", "老人", "其他")</f>
      </c>
      <c r="AH104" s="2">
        <v>45017</v>
      </c>
      <c r="AI104" t="str">
        <v>重庆</v>
      </c>
      <c r="AJ104" t="str">
        <v>重庆</v>
      </c>
    </row>
    <row r="105">
      <c r="A105" s="1">
        <v>45230.88125</v>
      </c>
      <c r="B105" s="3">
        <f>RANDBETWEEN(10000,99999)</f>
      </c>
      <c r="C105" s="3">
        <f>RANDBETWEEN(10000,99999)</f>
      </c>
      <c r="D105" s="7" t="str">
        <v>订单名称104</v>
      </c>
      <c r="E105" s="4" t="str">
        <v>已取消（买家）</v>
      </c>
      <c r="F105" s="7" t="str">
        <v>秒杀</v>
      </c>
      <c r="G105" s="3">
        <f>RANDBETWEEN(60,450)</f>
      </c>
      <c r="H105" s="9">
        <f>RANDBETWEEN(5,20)</f>
      </c>
      <c r="I105" s="9">
        <f>RANDBETWEEN(5,20)</f>
      </c>
      <c r="M105" s="3">
        <f>SUM(G105-H105+I105)</f>
      </c>
      <c r="N105" s="4" t="str">
        <v>打赏</v>
      </c>
      <c r="O105" s="4" t="str">
        <v>支付宝支付</v>
      </c>
      <c r="P105" s="4" t="str">
        <v>已支付</v>
      </c>
      <c r="Q105" s="8">
        <v>45230.88472222222</v>
      </c>
      <c r="R105" s="8">
        <v>45231.02708333333</v>
      </c>
      <c r="S105" s="3" t="str">
        <v>潘集酥瓜美食店</v>
      </c>
      <c r="T105" s="3" t="str">
        <v>潘集酥瓜美食店</v>
      </c>
      <c r="U105" s="3" t="str">
        <v>潘集酥瓜美食店</v>
      </c>
      <c r="V105" s="4" t="str">
        <v>开店审核失败</v>
      </c>
      <c r="W105" s="4" t="str">
        <v>研学旅行</v>
      </c>
      <c r="X105" s="6">
        <v>44896</v>
      </c>
      <c r="Y105" s="6">
        <v>44986</v>
      </c>
      <c r="Z105" s="3" t="str">
        <v>潘集酥瓜美食店</v>
      </c>
      <c r="AA105" s="3" t="str">
        <v>潘集酥瓜美食店</v>
      </c>
      <c r="AB105" s="3" t="str">
        <v>关闭</v>
      </c>
      <c r="AC105" s="3">
        <f>RANDBETWEEN(10000,99999)</f>
      </c>
      <c r="AD105" s="3" t="str">
        <v>黄金会员</v>
      </c>
      <c r="AE105" s="3" t="str">
        <v>黄金会员</v>
      </c>
      <c r="AF105" s="3" t="str">
        <v>女</v>
      </c>
      <c r="AG105" s="4">
        <f>CHOOSE(RANDBETWEEN(1,7),"儿童","学生", "老人", "儿童","学生", "老人", "其他")</f>
      </c>
      <c r="AH105" s="2">
        <v>44986</v>
      </c>
      <c r="AI105" t="str">
        <v>广东</v>
      </c>
      <c r="AJ105" t="str">
        <v>广州</v>
      </c>
    </row>
    <row r="106">
      <c r="A106" s="1">
        <v>45460.60277777778</v>
      </c>
      <c r="B106" s="3">
        <f>RANDBETWEEN(10000,99999)</f>
      </c>
      <c r="C106" s="3">
        <f>RANDBETWEEN(10000,99999)</f>
      </c>
      <c r="D106" s="7" t="str">
        <v>订单名称105</v>
      </c>
      <c r="E106" s="4" t="str">
        <v>已取消（买家）</v>
      </c>
      <c r="F106" s="7" t="str">
        <v>10云仓分销订单</v>
      </c>
      <c r="G106" s="3">
        <f>RANDBETWEEN(60,450)</f>
      </c>
      <c r="H106" s="9">
        <f>RANDBETWEEN(5,20)</f>
      </c>
      <c r="I106" s="9">
        <f>RANDBETWEEN(5,20)</f>
      </c>
      <c r="M106" s="3">
        <f>SUM(G106-H106+I106)</f>
      </c>
      <c r="N106" s="4" t="str">
        <v>转账</v>
      </c>
      <c r="O106" s="4" t="str">
        <v>线下支付</v>
      </c>
      <c r="P106" s="4" t="str">
        <v>未支付</v>
      </c>
      <c r="Q106" s="8"/>
      <c r="R106" s="8">
        <v>45460.660416666666</v>
      </c>
      <c r="S106" s="3" t="str">
        <v>寿县古城文化旅游公司</v>
      </c>
      <c r="T106" s="3" t="str">
        <v>寿县古城文化旅游公司</v>
      </c>
      <c r="U106" s="3" t="str">
        <v>寿县古城文化旅游公司</v>
      </c>
      <c r="V106" s="4" t="str">
        <v>开店审核失败</v>
      </c>
      <c r="W106" s="4" t="str">
        <v>城市会员</v>
      </c>
      <c r="X106" s="6">
        <v>45247</v>
      </c>
      <c r="Y106" s="6">
        <v>45399</v>
      </c>
      <c r="Z106" s="3" t="str">
        <v>寿县古城文化旅游公司</v>
      </c>
      <c r="AA106" s="3" t="str">
        <v>寿县古城文化旅游公司</v>
      </c>
      <c r="AB106" s="3" t="str">
        <v>营业</v>
      </c>
      <c r="AC106" s="3">
        <f>RANDBETWEEN(10000,99999)</f>
      </c>
      <c r="AD106" s="3" t="str">
        <v>黄金会员</v>
      </c>
      <c r="AE106" s="3" t="str">
        <v>黄金会员</v>
      </c>
      <c r="AF106" s="3" t="str">
        <v>女</v>
      </c>
      <c r="AG106" s="4">
        <f>CHOOSE(RANDBETWEEN(1,7),"儿童","学生", "老人", "儿童","学生", "老人", "其他")</f>
      </c>
      <c r="AH106" s="2">
        <v>45247</v>
      </c>
      <c r="AI106" t="str">
        <v>辽宁</v>
      </c>
      <c r="AJ106" t="str">
        <v>沈阳</v>
      </c>
    </row>
    <row r="107">
      <c r="A107" s="1">
        <v>45421.99166666667</v>
      </c>
      <c r="B107" s="3">
        <f>RANDBETWEEN(10000,99999)</f>
      </c>
      <c r="C107" s="3">
        <f>RANDBETWEEN(10000,99999)</f>
      </c>
      <c r="D107" s="7" t="str">
        <v>订单名称106</v>
      </c>
      <c r="E107" s="4" t="str">
        <v>已取消（系统）</v>
      </c>
      <c r="F107" s="7" t="str">
        <v>抢购订单</v>
      </c>
      <c r="G107" s="3">
        <f>RANDBETWEEN(60,450)</f>
      </c>
      <c r="H107" s="9">
        <f>RANDBETWEEN(5,20)</f>
      </c>
      <c r="I107" s="9">
        <f>RANDBETWEEN(5,20)</f>
      </c>
      <c r="M107" s="3">
        <f>SUM(G107-H107+I107)</f>
      </c>
      <c r="N107" s="4" t="str">
        <v>保证金充值</v>
      </c>
      <c r="O107" s="4" t="str">
        <v>混合支付(余额+银联全民付)</v>
      </c>
      <c r="P107" s="4" t="str">
        <v>未支付</v>
      </c>
      <c r="Q107" s="8"/>
      <c r="R107" s="8">
        <v>45422.08541666667</v>
      </c>
      <c r="S107" s="3" t="str">
        <v>淮南博物馆</v>
      </c>
      <c r="T107" s="3" t="str">
        <v>淮南博物馆</v>
      </c>
      <c r="U107" s="3" t="str">
        <v>淮南博物馆</v>
      </c>
      <c r="V107" s="4" t="str">
        <v>复业审核失败</v>
      </c>
      <c r="W107" s="4" t="str">
        <v>寻味美食</v>
      </c>
      <c r="X107" s="6">
        <v>45179</v>
      </c>
      <c r="Y107" s="6">
        <v>45240</v>
      </c>
      <c r="Z107" s="3" t="str">
        <v>淮南博物馆</v>
      </c>
      <c r="AA107" s="3" t="str">
        <v>淮南博物馆</v>
      </c>
      <c r="AB107" s="3" t="str">
        <v>装修中</v>
      </c>
      <c r="AC107" s="3">
        <f>RANDBETWEEN(10000,99999)</f>
      </c>
      <c r="AD107" s="3" t="str">
        <v>砖石会员</v>
      </c>
      <c r="AE107" s="3" t="str">
        <v>砖石会员</v>
      </c>
      <c r="AF107" s="3" t="str">
        <v>男</v>
      </c>
      <c r="AG107" s="4">
        <f>CHOOSE(RANDBETWEEN(1,7),"儿童","学生", "老人", "儿童","学生", "老人", "其他")</f>
      </c>
      <c r="AH107" s="2">
        <v>45179</v>
      </c>
      <c r="AI107" t="str">
        <v>北京</v>
      </c>
      <c r="AJ107" t="str">
        <v>北京</v>
      </c>
    </row>
    <row r="108">
      <c r="A108" s="1">
        <v>45181.45972222222</v>
      </c>
      <c r="B108" s="3">
        <f>RANDBETWEEN(10000,99999)</f>
      </c>
      <c r="C108" s="3">
        <f>RANDBETWEEN(10000,99999)</f>
      </c>
      <c r="D108" s="7" t="str">
        <v>订单名称107</v>
      </c>
      <c r="E108" s="4" t="str">
        <v>已取消（系统）</v>
      </c>
      <c r="F108" s="7" t="str">
        <v>普通订单</v>
      </c>
      <c r="G108" s="3">
        <f>RANDBETWEEN(60,450)</f>
      </c>
      <c r="H108" s="9">
        <f>RANDBETWEEN(5,20)</f>
      </c>
      <c r="I108" s="9">
        <f>RANDBETWEEN(5,20)</f>
      </c>
      <c r="M108" s="3">
        <f>SUM(G108-H108+I108)</f>
      </c>
      <c r="N108" s="4" t="str">
        <v>保证金充值</v>
      </c>
      <c r="O108" s="4" t="str">
        <v>混合支付(余额+微信支付)</v>
      </c>
      <c r="P108" s="4" t="str">
        <v>已支付</v>
      </c>
      <c r="Q108" s="8">
        <v>45181.46597222222</v>
      </c>
      <c r="R108" s="8">
        <v>45181.47361111111</v>
      </c>
      <c r="S108" s="3" t="str">
        <v>寿州窑工艺品店</v>
      </c>
      <c r="T108" s="3" t="str">
        <v>寿州窑工艺品店</v>
      </c>
      <c r="U108" s="3" t="str">
        <v>寿州窑工艺品店</v>
      </c>
      <c r="V108" s="4" t="str">
        <v>复业审核失败</v>
      </c>
      <c r="W108" s="4" t="str">
        <v>线路产品</v>
      </c>
      <c r="X108" s="6">
        <v>45089</v>
      </c>
      <c r="Y108" s="6">
        <v>45242</v>
      </c>
      <c r="Z108" s="3" t="str">
        <v>寿州窑工艺品店</v>
      </c>
      <c r="AA108" s="3" t="str">
        <v>寿州窑工艺品店</v>
      </c>
      <c r="AB108" s="3" t="str">
        <v>装修中</v>
      </c>
      <c r="AC108" s="3">
        <f>RANDBETWEEN(10000,99999)</f>
      </c>
      <c r="AD108" s="3" t="str">
        <v>砖石会员</v>
      </c>
      <c r="AE108" s="3" t="str">
        <v>砖石会员</v>
      </c>
      <c r="AF108" s="3" t="str">
        <v>男</v>
      </c>
      <c r="AG108" s="4">
        <f>CHOOSE(RANDBETWEEN(1,7),"儿童","学生", "老人", "儿童","学生", "老人", "其他")</f>
      </c>
      <c r="AH108" s="2">
        <v>45089</v>
      </c>
      <c r="AI108" s="7" t="str">
        <v>安徽</v>
      </c>
      <c r="AJ108" s="7" t="str">
        <v>合肥</v>
      </c>
    </row>
    <row r="109">
      <c r="A109" s="1">
        <v>45181.600694444445</v>
      </c>
      <c r="B109" s="3">
        <f>RANDBETWEEN(10000,99999)</f>
      </c>
      <c r="C109" s="3">
        <f>RANDBETWEEN(10000,99999)</f>
      </c>
      <c r="D109" s="7" t="str">
        <v>订单名称108</v>
      </c>
      <c r="E109" s="4" t="str">
        <v>已取消（管理员）</v>
      </c>
      <c r="F109" s="7" t="str">
        <v>10云仓分销订单</v>
      </c>
      <c r="G109" s="3">
        <f>RANDBETWEEN(60,450)</f>
      </c>
      <c r="H109" s="9">
        <f>RANDBETWEEN(5,20)</f>
      </c>
      <c r="I109" s="9">
        <f>RANDBETWEEN(5,20)</f>
      </c>
      <c r="M109" s="3">
        <f>SUM(G109-H109+I109)</f>
      </c>
      <c r="N109" s="4" t="str">
        <v>打赏</v>
      </c>
      <c r="O109" s="4" t="str">
        <v>混合支付(余额+银联全民付)</v>
      </c>
      <c r="P109" s="4" t="str">
        <v>未支付</v>
      </c>
      <c r="Q109" s="8"/>
      <c r="R109" s="8">
        <v>45181.60972222222</v>
      </c>
      <c r="S109" s="3" t="str">
        <v>淮南剪纸艺术馆</v>
      </c>
      <c r="T109" s="3" t="str">
        <v>淮南剪纸艺术馆</v>
      </c>
      <c r="U109" s="3" t="str">
        <v>淮南剪纸艺术馆</v>
      </c>
      <c r="V109" s="4" t="str">
        <v>关店</v>
      </c>
      <c r="W109" s="4" t="str">
        <v>酒店民宿</v>
      </c>
      <c r="X109" s="6">
        <v>45150</v>
      </c>
      <c r="Y109" s="6">
        <v>45211</v>
      </c>
      <c r="Z109" s="3" t="str">
        <v>淮南剪纸艺术馆</v>
      </c>
      <c r="AA109" s="3" t="str">
        <v>淮南剪纸艺术馆</v>
      </c>
      <c r="AB109" s="3" t="str">
        <v>营业</v>
      </c>
      <c r="AC109" s="3">
        <f>RANDBETWEEN(10000,99999)</f>
      </c>
      <c r="AD109" s="3" t="str">
        <v>普通会员</v>
      </c>
      <c r="AE109" s="3" t="str">
        <v>普通会员</v>
      </c>
      <c r="AF109" s="3" t="str">
        <v>女</v>
      </c>
      <c r="AG109" s="4">
        <f>CHOOSE(RANDBETWEEN(1,7),"儿童","学生", "老人", "儿童","学生", "老人", "其他")</f>
      </c>
      <c r="AH109" s="2">
        <v>45242</v>
      </c>
      <c r="AI109" s="7" t="str">
        <v>安徽</v>
      </c>
      <c r="AJ109" s="7" t="str">
        <v>合肥</v>
      </c>
    </row>
    <row r="110">
      <c r="A110" s="1">
        <v>44980.725694444445</v>
      </c>
      <c r="B110" s="3">
        <f>RANDBETWEEN(10000,99999)</f>
      </c>
      <c r="C110" s="3">
        <f>RANDBETWEEN(10000,99999)</f>
      </c>
      <c r="D110" s="7" t="str">
        <v>订单名称109</v>
      </c>
      <c r="E110" s="4" t="str">
        <v>已取消（管理员）</v>
      </c>
      <c r="F110" s="7" t="str">
        <v>10云仓分销订单</v>
      </c>
      <c r="G110" s="3">
        <f>RANDBETWEEN(60,450)</f>
      </c>
      <c r="H110" s="9">
        <f>RANDBETWEEN(5,20)</f>
      </c>
      <c r="I110" s="9">
        <f>RANDBETWEEN(5,20)</f>
      </c>
      <c r="M110" s="3">
        <f>SUM(G110-H110+I110)</f>
      </c>
      <c r="N110" s="4" t="str">
        <v>授信还款</v>
      </c>
      <c r="O110" s="4" t="str">
        <v>混合支付(余额+支付宝支付)</v>
      </c>
      <c r="P110" s="4" t="str">
        <v>已支付</v>
      </c>
      <c r="Q110" s="8">
        <v>44980.72986111111</v>
      </c>
      <c r="R110" s="8">
        <v>44980.79027777778</v>
      </c>
      <c r="S110" s="3" t="str">
        <v>淮南市春秋旅行社</v>
      </c>
      <c r="T110" s="3" t="str">
        <v>淮南市春秋旅行社</v>
      </c>
      <c r="U110" s="3" t="str">
        <v>淮南市春秋旅行社</v>
      </c>
      <c r="V110" s="4" t="str">
        <v>正常营业</v>
      </c>
      <c r="W110" s="4" t="str">
        <v>娱乐场所、体验场馆</v>
      </c>
      <c r="X110" s="6">
        <v>44643</v>
      </c>
      <c r="Y110" s="6">
        <v>44765</v>
      </c>
      <c r="Z110" s="3" t="str">
        <v>淮南市春秋旅行社</v>
      </c>
      <c r="AA110" s="3" t="str">
        <v>淮南市春秋旅行社</v>
      </c>
      <c r="AB110" s="3" t="str">
        <v>营业</v>
      </c>
      <c r="AC110" s="3">
        <f>RANDBETWEEN(10000,99999)</f>
      </c>
      <c r="AD110" s="3" t="str">
        <v>砖石会员</v>
      </c>
      <c r="AE110" s="3" t="str">
        <v>砖石会员</v>
      </c>
      <c r="AF110" s="3" t="str">
        <v>女</v>
      </c>
      <c r="AG110" s="4">
        <f>CHOOSE(RANDBETWEEN(1,7),"儿童","学生", "老人", "儿童","学生", "老人", "其他")</f>
      </c>
      <c r="AH110" s="2">
        <v>44674</v>
      </c>
      <c r="AI110" s="7" t="str">
        <v>安徽</v>
      </c>
      <c r="AJ110" s="7" t="str">
        <v>合肥</v>
      </c>
    </row>
    <row r="111">
      <c r="A111" s="1">
        <v>45122.92847222222</v>
      </c>
      <c r="B111" s="3">
        <f>RANDBETWEEN(10000,99999)</f>
      </c>
      <c r="C111" s="3">
        <f>RANDBETWEEN(10000,99999)</f>
      </c>
      <c r="D111" s="7" t="str">
        <v>订单名称110</v>
      </c>
      <c r="E111" s="4" t="str">
        <v>已退款</v>
      </c>
      <c r="F111" s="7" t="str">
        <v>普通订单</v>
      </c>
      <c r="G111" s="3">
        <f>RANDBETWEEN(60,450)</f>
      </c>
      <c r="H111" s="9">
        <f>RANDBETWEEN(5,20)</f>
      </c>
      <c r="I111" s="9">
        <f>RANDBETWEEN(5,20)</f>
      </c>
      <c r="M111" s="3">
        <f>SUM(G111-H111+I111)</f>
      </c>
      <c r="N111" s="4" t="str">
        <v>保证金充值</v>
      </c>
      <c r="O111" s="4" t="str">
        <v>微信支付</v>
      </c>
      <c r="P111" s="4" t="str">
        <v>已支付</v>
      </c>
      <c r="Q111" s="8">
        <v>45122.93472222222</v>
      </c>
      <c r="R111" s="8">
        <v>45122.98819444444</v>
      </c>
      <c r="S111" s="3" t="str">
        <v>寿州窑工艺品店</v>
      </c>
      <c r="T111" s="3" t="str">
        <v>寿州窑工艺品店</v>
      </c>
      <c r="U111" s="3" t="str">
        <v>寿州窑工艺品店</v>
      </c>
      <c r="V111" s="4" t="str">
        <v>复业审核失败</v>
      </c>
      <c r="W111" s="4" t="str">
        <v>线路产品</v>
      </c>
      <c r="X111" s="6">
        <v>44757</v>
      </c>
      <c r="Y111" s="6">
        <v>44819</v>
      </c>
      <c r="Z111" s="3" t="str">
        <v>寿州窑工艺品店</v>
      </c>
      <c r="AA111" s="3" t="str">
        <v>寿州窑工艺品店</v>
      </c>
      <c r="AB111" s="3" t="str">
        <v>营业</v>
      </c>
      <c r="AC111" s="3">
        <f>RANDBETWEEN(10000,99999)</f>
      </c>
      <c r="AD111" s="3" t="str">
        <v>普通会员</v>
      </c>
      <c r="AE111" s="3" t="str">
        <v>普通会员</v>
      </c>
      <c r="AF111" s="3" t="str">
        <v>女</v>
      </c>
      <c r="AG111" s="4">
        <f>CHOOSE(RANDBETWEEN(1,7),"儿童","学生", "老人", "儿童","学生", "老人", "其他")</f>
      </c>
      <c r="AH111" s="2">
        <v>44819</v>
      </c>
      <c r="AI111" s="7" t="str">
        <v>安徽</v>
      </c>
      <c r="AJ111" s="7" t="str">
        <v>合肥</v>
      </c>
    </row>
    <row r="112">
      <c r="A112" s="1">
        <v>45404.13333333333</v>
      </c>
      <c r="B112" s="3">
        <f>RANDBETWEEN(10000,99999)</f>
      </c>
      <c r="C112" s="3">
        <f>RANDBETWEEN(10000,99999)</f>
      </c>
      <c r="D112" s="7" t="str">
        <v>订单名称111</v>
      </c>
      <c r="E112" s="4" t="str">
        <v>异步下单成功</v>
      </c>
      <c r="F112" s="7" t="str">
        <v>秒杀</v>
      </c>
      <c r="G112" s="3">
        <f>RANDBETWEEN(60,450)</f>
      </c>
      <c r="H112" s="9">
        <f>RANDBETWEEN(5,20)</f>
      </c>
      <c r="I112" s="9">
        <f>RANDBETWEEN(5,20)</f>
      </c>
      <c r="M112" s="3">
        <f>SUM(G112-H112+I112)</f>
      </c>
      <c r="N112" s="4" t="str">
        <v>提现</v>
      </c>
      <c r="O112" s="4" t="str">
        <v>线下支付</v>
      </c>
      <c r="P112" s="4" t="str">
        <v>未支付</v>
      </c>
      <c r="Q112" s="8"/>
      <c r="R112" s="8">
        <v>45404.263194444444</v>
      </c>
      <c r="S112" s="3" t="str">
        <v>淮南市电影院</v>
      </c>
      <c r="T112" s="3" t="str">
        <v>淮南市电影院</v>
      </c>
      <c r="U112" s="3" t="str">
        <v>淮南市电影院</v>
      </c>
      <c r="V112" s="4" t="str">
        <v>关店审核失败</v>
      </c>
      <c r="W112" s="4" t="str">
        <v>研学旅行</v>
      </c>
      <c r="X112" s="6">
        <v>45221</v>
      </c>
      <c r="Y112" s="6">
        <v>45282</v>
      </c>
      <c r="Z112" s="3" t="str">
        <v>淮南市电影院</v>
      </c>
      <c r="AA112" s="3" t="str">
        <v>淮南市电影院</v>
      </c>
      <c r="AB112" s="3" t="str">
        <v>装修中</v>
      </c>
      <c r="AC112" s="3">
        <f>RANDBETWEEN(10000,99999)</f>
      </c>
      <c r="AD112" s="3" t="str">
        <v>普通会员</v>
      </c>
      <c r="AE112" s="3" t="str">
        <v>普通会员</v>
      </c>
      <c r="AF112" s="3" t="str">
        <v>女</v>
      </c>
      <c r="AG112" s="4">
        <f>CHOOSE(RANDBETWEEN(1,7),"儿童","学生", "老人", "儿童","学生", "老人", "其他")</f>
      </c>
      <c r="AH112" s="2">
        <v>45282</v>
      </c>
      <c r="AI112" s="7" t="str">
        <v>安徽</v>
      </c>
      <c r="AJ112" s="7" t="str">
        <v>合肥</v>
      </c>
    </row>
    <row r="113">
      <c r="A113" s="1">
        <v>45220.87222222222</v>
      </c>
      <c r="B113" s="3">
        <f>RANDBETWEEN(10000,99999)</f>
      </c>
      <c r="C113" s="3">
        <f>RANDBETWEEN(10000,99999)</f>
      </c>
      <c r="D113" s="7" t="str">
        <v>订单名称112</v>
      </c>
      <c r="E113" s="4" t="str">
        <v>已取消（商家）</v>
      </c>
      <c r="F113" s="7" t="str">
        <v>10云仓分销订单</v>
      </c>
      <c r="G113" s="3">
        <f>RANDBETWEEN(60,450)</f>
      </c>
      <c r="H113" s="9">
        <f>RANDBETWEEN(5,20)</f>
      </c>
      <c r="I113" s="9">
        <f>RANDBETWEEN(5,20)</f>
      </c>
      <c r="M113" s="3">
        <f>SUM(G113-H113+I113)</f>
      </c>
      <c r="N113" s="4" t="str">
        <v>授信还款</v>
      </c>
      <c r="O113" s="4" t="str">
        <v>支付宝支付</v>
      </c>
      <c r="P113" s="4" t="str">
        <v>已支付</v>
      </c>
      <c r="Q113" s="8">
        <v>45220.87777777778</v>
      </c>
      <c r="R113" s="8">
        <v>45221.02222222222</v>
      </c>
      <c r="S113" s="3" t="str">
        <v>淮南新百百货</v>
      </c>
      <c r="T113" s="3" t="str">
        <v>淮南新百百货</v>
      </c>
      <c r="U113" s="3" t="str">
        <v>淮南新百百货</v>
      </c>
      <c r="V113" s="4" t="str">
        <v>关店</v>
      </c>
      <c r="W113" s="4" t="str">
        <v>特色商品</v>
      </c>
      <c r="X113" s="6">
        <v>44917</v>
      </c>
      <c r="Y113" s="6">
        <v>45038</v>
      </c>
      <c r="Z113" s="3" t="str">
        <v>淮南新百百货</v>
      </c>
      <c r="AA113" s="3" t="str">
        <v>淮南新百百货</v>
      </c>
      <c r="AB113" s="3" t="str">
        <v>装修中</v>
      </c>
      <c r="AC113" s="3">
        <f>RANDBETWEEN(10000,99999)</f>
      </c>
      <c r="AD113" s="3" t="str">
        <v>普通会员</v>
      </c>
      <c r="AE113" s="3" t="str">
        <v>普通会员</v>
      </c>
      <c r="AF113" s="3" t="str">
        <v>男</v>
      </c>
      <c r="AG113" s="4">
        <f>CHOOSE(RANDBETWEEN(1,7),"儿童","学生", "老人", "儿童","学生", "老人", "其他")</f>
      </c>
      <c r="AH113" s="2">
        <v>44948</v>
      </c>
      <c r="AI113" s="7" t="str">
        <v>安徽</v>
      </c>
      <c r="AJ113" s="7" t="str">
        <v>合肥</v>
      </c>
    </row>
    <row r="114">
      <c r="A114" s="1">
        <v>45334.10902777778</v>
      </c>
      <c r="B114" s="3">
        <f>RANDBETWEEN(10000,99999)</f>
      </c>
      <c r="C114" s="3">
        <f>RANDBETWEEN(10000,99999)</f>
      </c>
      <c r="D114" s="7" t="str">
        <v>订单名称113</v>
      </c>
      <c r="E114" s="4" t="str">
        <v>已收货</v>
      </c>
      <c r="F114" s="7" t="str">
        <v>10云仓分销订单</v>
      </c>
      <c r="G114" s="3">
        <f>RANDBETWEEN(60,450)</f>
      </c>
      <c r="H114" s="9">
        <f>RANDBETWEEN(5,20)</f>
      </c>
      <c r="I114" s="9">
        <f>RANDBETWEEN(5,20)</f>
      </c>
      <c r="M114" s="3">
        <f>SUM(G114-H114+I114)</f>
      </c>
      <c r="N114" s="4" t="str">
        <v>打赏</v>
      </c>
      <c r="O114" s="4" t="str">
        <v>混合支付(余额+微信支付)</v>
      </c>
      <c r="P114" s="4" t="str">
        <v>已支付</v>
      </c>
      <c r="Q114" s="8">
        <v>45334.11597222222</v>
      </c>
      <c r="R114" s="8">
        <v>45334.21597222222</v>
      </c>
      <c r="S114" s="3" t="str">
        <v>淮南博物馆</v>
      </c>
      <c r="T114" s="3" t="str">
        <v>淮南博物馆</v>
      </c>
      <c r="U114" s="3" t="str">
        <v>淮南博物馆</v>
      </c>
      <c r="V114" s="4" t="str">
        <v>冻结</v>
      </c>
      <c r="W114" s="4" t="str">
        <v>酒店民宿</v>
      </c>
      <c r="X114" s="6">
        <v>45089</v>
      </c>
      <c r="Y114" s="6">
        <v>45242</v>
      </c>
      <c r="Z114" s="3" t="str">
        <v>淮南博物馆</v>
      </c>
      <c r="AA114" s="3" t="str">
        <v>淮南博物馆</v>
      </c>
      <c r="AB114" s="3" t="str">
        <v>关闭</v>
      </c>
      <c r="AC114" s="3">
        <f>RANDBETWEEN(10000,99999)</f>
      </c>
      <c r="AD114" s="3" t="str">
        <v>普通会员</v>
      </c>
      <c r="AE114" s="3" t="str">
        <v>普通会员</v>
      </c>
      <c r="AF114" s="3" t="str">
        <v>女</v>
      </c>
      <c r="AG114" s="4">
        <f>CHOOSE(RANDBETWEEN(1,7),"儿童","学生", "老人", "儿童","学生", "老人", "其他")</f>
      </c>
      <c r="AH114" s="2">
        <v>45150</v>
      </c>
      <c r="AI114" s="7" t="str">
        <v>安徽</v>
      </c>
      <c r="AJ114" s="7" t="str">
        <v>合肥</v>
      </c>
    </row>
    <row r="115">
      <c r="A115" s="1">
        <v>45468.925</v>
      </c>
      <c r="B115" s="3">
        <f>RANDBETWEEN(10000,99999)</f>
      </c>
      <c r="C115" s="3">
        <f>RANDBETWEEN(10000,99999)</f>
      </c>
      <c r="D115" s="7" t="str">
        <v>订单名称114</v>
      </c>
      <c r="E115" s="4" t="str">
        <v>已退款</v>
      </c>
      <c r="F115" s="7" t="str">
        <v>抢购订单</v>
      </c>
      <c r="G115" s="3">
        <f>RANDBETWEEN(60,450)</f>
      </c>
      <c r="H115" s="9">
        <f>RANDBETWEEN(5,20)</f>
      </c>
      <c r="I115" s="9">
        <f>RANDBETWEEN(5,20)</f>
      </c>
      <c r="M115" s="3">
        <f>SUM(G115-H115+I115)</f>
      </c>
      <c r="N115" s="4" t="str">
        <v>退款</v>
      </c>
      <c r="O115" s="4" t="str">
        <v>支付宝支付</v>
      </c>
      <c r="P115" s="4" t="str">
        <v>已支付</v>
      </c>
      <c r="Q115" s="8">
        <v>45468.929861111115</v>
      </c>
      <c r="R115" s="8">
        <v>45468.98819444445</v>
      </c>
      <c r="S115" s="3" t="str">
        <v>淮南世纪联华超市</v>
      </c>
      <c r="T115" s="3" t="str">
        <v>淮南世纪联华超市</v>
      </c>
      <c r="U115" s="3" t="str">
        <v>淮南世纪联华超市</v>
      </c>
      <c r="V115" s="4" t="str">
        <v>关店</v>
      </c>
      <c r="W115" s="4" t="str">
        <v>线路产品</v>
      </c>
      <c r="X115" s="6">
        <v>45255</v>
      </c>
      <c r="Y115" s="6">
        <v>45407</v>
      </c>
      <c r="Z115" s="3" t="str">
        <v>淮南世纪联华超市</v>
      </c>
      <c r="AA115" s="3" t="str">
        <v>淮南世纪联华超市</v>
      </c>
      <c r="AB115" s="3" t="str">
        <v>装修中</v>
      </c>
      <c r="AC115" s="3">
        <f>RANDBETWEEN(10000,99999)</f>
      </c>
      <c r="AD115" s="3" t="str">
        <v>普通会员</v>
      </c>
      <c r="AE115" s="3" t="str">
        <v>普通会员</v>
      </c>
      <c r="AF115" s="3" t="str">
        <v>女</v>
      </c>
      <c r="AG115" s="4">
        <f>CHOOSE(RANDBETWEEN(1,7),"儿童","学生", "老人", "儿童","学生", "老人", "其他")</f>
      </c>
      <c r="AH115" s="2">
        <v>45255</v>
      </c>
      <c r="AI115" s="7" t="str">
        <v>安徽</v>
      </c>
      <c r="AJ115" s="7" t="str">
        <v>合肥</v>
      </c>
    </row>
    <row r="116">
      <c r="A116" s="1">
        <v>44969.84861111111</v>
      </c>
      <c r="B116" s="3">
        <f>RANDBETWEEN(10000,99999)</f>
      </c>
      <c r="C116" s="3">
        <f>RANDBETWEEN(10000,99999)</f>
      </c>
      <c r="D116" s="7" t="str">
        <v>订单名称115</v>
      </c>
      <c r="E116" s="4" t="str">
        <v>异步下单成功</v>
      </c>
      <c r="F116" s="7" t="str">
        <v>拼团订单</v>
      </c>
      <c r="G116" s="3">
        <f>RANDBETWEEN(60,450)</f>
      </c>
      <c r="H116" s="9">
        <f>RANDBETWEEN(5,20)</f>
      </c>
      <c r="I116" s="9">
        <f>RANDBETWEEN(5,20)</f>
      </c>
      <c r="M116" s="3">
        <f>SUM(G116-H116+I116)</f>
      </c>
      <c r="N116" s="4" t="str">
        <v>打赏</v>
      </c>
      <c r="O116" s="4" t="str">
        <v>混合支付(余额+银联全民付)</v>
      </c>
      <c r="P116" s="4" t="str">
        <v>已支付</v>
      </c>
      <c r="Q116" s="8">
        <v>44969.85208333333</v>
      </c>
      <c r="R116" s="8">
        <v>44969.97847222222</v>
      </c>
      <c r="S116" s="3" t="str">
        <v>寿州窑工艺品店</v>
      </c>
      <c r="T116" s="3" t="str">
        <v>寿州窑工艺品店</v>
      </c>
      <c r="U116" s="3" t="str">
        <v>寿州窑工艺品店</v>
      </c>
      <c r="V116" s="4" t="str">
        <v>复业审核失败</v>
      </c>
      <c r="W116" s="4" t="str">
        <v>线路产品</v>
      </c>
      <c r="X116" s="6">
        <v>44846</v>
      </c>
      <c r="Y116" s="6">
        <v>44969</v>
      </c>
      <c r="Z116" s="3" t="str">
        <v>寿州窑工艺品店</v>
      </c>
      <c r="AA116" s="3" t="str">
        <v>寿州窑工艺品店</v>
      </c>
      <c r="AB116" s="3" t="str">
        <v>营业</v>
      </c>
      <c r="AC116" s="3">
        <f>RANDBETWEEN(10000,99999)</f>
      </c>
      <c r="AD116" s="3" t="str">
        <v>普通会员</v>
      </c>
      <c r="AE116" s="3" t="str">
        <v>普通会员</v>
      </c>
      <c r="AF116" s="3" t="str">
        <v>男</v>
      </c>
      <c r="AG116" s="4">
        <f>CHOOSE(RANDBETWEEN(1,7),"儿童","学生", "老人", "儿童","学生", "老人", "其他")</f>
      </c>
      <c r="AH116" s="2">
        <v>44877</v>
      </c>
      <c r="AI116" s="7" t="str">
        <v>安徽</v>
      </c>
      <c r="AJ116" s="7" t="str">
        <v>合肥</v>
      </c>
    </row>
    <row r="117">
      <c r="A117" s="1">
        <v>45239.32152777778</v>
      </c>
      <c r="B117" s="3">
        <f>RANDBETWEEN(10000,99999)</f>
      </c>
      <c r="C117" s="3">
        <f>RANDBETWEEN(10000,99999)</f>
      </c>
      <c r="D117" s="7" t="str">
        <v>订单名称116</v>
      </c>
      <c r="E117" s="4" t="str">
        <v>已评价</v>
      </c>
      <c r="F117" s="7" t="str">
        <v>10云仓分销订单</v>
      </c>
      <c r="G117" s="3">
        <f>RANDBETWEEN(60,450)</f>
      </c>
      <c r="H117" s="9">
        <f>RANDBETWEEN(5,20)</f>
      </c>
      <c r="I117" s="9">
        <f>RANDBETWEEN(5,20)</f>
      </c>
      <c r="M117" s="3">
        <f>SUM(G117-H117+I117)</f>
      </c>
      <c r="N117" s="4" t="str">
        <v>订单</v>
      </c>
      <c r="O117" s="4" t="str">
        <v>线下支付</v>
      </c>
      <c r="P117" s="4" t="str">
        <v>已支付</v>
      </c>
      <c r="Q117" s="8">
        <v>45239.322916666664</v>
      </c>
      <c r="R117" s="8">
        <v>45239.407638888886</v>
      </c>
      <c r="S117" s="3" t="str">
        <v>潘集酥瓜美食店</v>
      </c>
      <c r="T117" s="3" t="str">
        <v>潘集酥瓜美食店</v>
      </c>
      <c r="U117" s="3" t="str">
        <v>潘集酥瓜美食店</v>
      </c>
      <c r="V117" s="4" t="str">
        <v>开店待审核</v>
      </c>
      <c r="W117" s="4" t="str">
        <v>摄影摄像</v>
      </c>
      <c r="X117" s="6">
        <v>45208</v>
      </c>
      <c r="Y117" s="6">
        <v>45360</v>
      </c>
      <c r="Z117" s="3" t="str">
        <v>潘集酥瓜美食店</v>
      </c>
      <c r="AA117" s="3" t="str">
        <v>潘集酥瓜美食店</v>
      </c>
      <c r="AB117" s="3" t="str">
        <v>营业</v>
      </c>
      <c r="AC117" s="3">
        <f>RANDBETWEEN(10000,99999)</f>
      </c>
      <c r="AD117" s="3" t="str">
        <v>普通会员</v>
      </c>
      <c r="AE117" s="3" t="str">
        <v>普通会员</v>
      </c>
      <c r="AF117" s="3" t="str">
        <v>女</v>
      </c>
      <c r="AG117" s="4">
        <f>CHOOSE(RANDBETWEEN(1,7),"儿童","学生", "老人", "儿童","学生", "老人", "其他")</f>
      </c>
      <c r="AH117" s="2">
        <v>45239</v>
      </c>
      <c r="AI117" s="7" t="str">
        <v>安徽</v>
      </c>
      <c r="AJ117" s="7" t="str">
        <v>淮北</v>
      </c>
    </row>
    <row r="118">
      <c r="A118" s="1">
        <v>45451.111805555556</v>
      </c>
      <c r="B118" s="3">
        <f>RANDBETWEEN(10000,99999)</f>
      </c>
      <c r="C118" s="3">
        <f>RANDBETWEEN(10000,99999)</f>
      </c>
      <c r="D118" s="7" t="str">
        <v>订单名称117</v>
      </c>
      <c r="E118" s="4" t="str">
        <v>已取消（系统）</v>
      </c>
      <c r="F118" s="7" t="str">
        <v>10云仓分销订单</v>
      </c>
      <c r="G118" s="3">
        <f>RANDBETWEEN(60,450)</f>
      </c>
      <c r="H118" s="9">
        <f>RANDBETWEEN(5,20)</f>
      </c>
      <c r="I118" s="9">
        <f>RANDBETWEEN(5,20)</f>
      </c>
      <c r="M118" s="3">
        <f>SUM(G118-H118+I118)</f>
      </c>
      <c r="N118" s="4" t="str">
        <v>订单</v>
      </c>
      <c r="O118" s="4" t="str">
        <v>线下支付</v>
      </c>
      <c r="P118" s="4" t="str">
        <v>已支付</v>
      </c>
      <c r="Q118" s="8">
        <v>45451.11666666667</v>
      </c>
      <c r="R118" s="8">
        <v>45451.17847222222</v>
      </c>
      <c r="S118" s="3" t="str">
        <v>八公山豆腐坊</v>
      </c>
      <c r="T118" s="3" t="str">
        <v>八公山豆腐坊</v>
      </c>
      <c r="U118" s="3" t="str">
        <v>八公山豆腐坊</v>
      </c>
      <c r="V118" s="4" t="str">
        <v>关店</v>
      </c>
      <c r="W118" s="4" t="str">
        <v>研学旅行</v>
      </c>
      <c r="X118" s="6">
        <v>45085</v>
      </c>
      <c r="Y118" s="6">
        <v>45238</v>
      </c>
      <c r="Z118" s="3" t="str">
        <v>八公山豆腐坊</v>
      </c>
      <c r="AA118" s="3" t="str">
        <v>八公山豆腐坊</v>
      </c>
      <c r="AB118" s="3" t="str">
        <v>关闭</v>
      </c>
      <c r="AC118" s="3">
        <f>RANDBETWEEN(10000,99999)</f>
      </c>
      <c r="AD118" s="3" t="str">
        <v>普通会员</v>
      </c>
      <c r="AE118" s="3" t="str">
        <v>普通会员</v>
      </c>
      <c r="AF118" s="3" t="str">
        <v>男</v>
      </c>
      <c r="AG118" s="4">
        <f>CHOOSE(RANDBETWEEN(1,7),"儿童","学生", "老人", "儿童","学生", "老人", "其他")</f>
      </c>
      <c r="AH118" s="2">
        <v>45177</v>
      </c>
      <c r="AI118" s="7" t="str">
        <v>安徽</v>
      </c>
      <c r="AJ118" s="7" t="str">
        <v>淮北</v>
      </c>
    </row>
    <row r="119">
      <c r="A119" s="1">
        <v>45201.26388888889</v>
      </c>
      <c r="B119" s="3">
        <f>RANDBETWEEN(10000,99999)</f>
      </c>
      <c r="C119" s="3">
        <f>RANDBETWEEN(10000,99999)</f>
      </c>
      <c r="D119" s="7" t="str">
        <v>订单名称118</v>
      </c>
      <c r="E119" s="4" t="str">
        <v>分销退款中</v>
      </c>
      <c r="F119" s="7" t="str">
        <v>10云仓分销订单</v>
      </c>
      <c r="G119" s="3">
        <f>RANDBETWEEN(60,450)</f>
      </c>
      <c r="H119" s="9">
        <f>RANDBETWEEN(5,20)</f>
      </c>
      <c r="I119" s="9">
        <f>RANDBETWEEN(5,20)</f>
      </c>
      <c r="M119" s="3">
        <f>SUM(G119-H119+I119)</f>
      </c>
      <c r="N119" s="4" t="str">
        <v>授信还款</v>
      </c>
      <c r="O119" s="4" t="str">
        <v>余额支付</v>
      </c>
      <c r="P119" s="4" t="str">
        <v>已支付</v>
      </c>
      <c r="Q119" s="8">
        <v>45201.268055555556</v>
      </c>
      <c r="R119" s="8">
        <v>45201.35902777778</v>
      </c>
      <c r="S119" s="3" t="str">
        <v>淮南水上世界</v>
      </c>
      <c r="T119" s="3" t="str">
        <v>淮南水上世界</v>
      </c>
      <c r="U119" s="3" t="str">
        <v>淮南水上世界</v>
      </c>
      <c r="V119" s="4" t="str">
        <v>复业审核失败</v>
      </c>
      <c r="W119" s="4" t="str">
        <v>城市会员</v>
      </c>
      <c r="X119" s="6">
        <v>44897</v>
      </c>
      <c r="Y119" s="6">
        <v>44987</v>
      </c>
      <c r="Z119" s="3" t="str">
        <v>淮南水上世界</v>
      </c>
      <c r="AA119" s="3" t="str">
        <v>淮南水上世界</v>
      </c>
      <c r="AB119" s="3" t="str">
        <v>营业</v>
      </c>
      <c r="AC119" s="3">
        <f>RANDBETWEEN(10000,99999)</f>
      </c>
      <c r="AD119" s="3" t="str">
        <v>普通会员</v>
      </c>
      <c r="AE119" s="3" t="str">
        <v>普通会员</v>
      </c>
      <c r="AF119" s="3" t="str">
        <v>女</v>
      </c>
      <c r="AG119" s="4">
        <f>CHOOSE(RANDBETWEEN(1,7),"儿童","学生", "老人", "儿童","学生", "老人", "其他")</f>
      </c>
      <c r="AH119" s="2">
        <v>44897</v>
      </c>
      <c r="AI119" s="7" t="str">
        <v>安徽</v>
      </c>
      <c r="AJ119" s="7" t="str">
        <v>淮北</v>
      </c>
    </row>
    <row r="120">
      <c r="A120" s="1">
        <v>45194.18402777778</v>
      </c>
      <c r="B120" s="3">
        <f>RANDBETWEEN(10000,99999)</f>
      </c>
      <c r="C120" s="3">
        <f>RANDBETWEEN(10000,99999)</f>
      </c>
      <c r="D120" s="7" t="str">
        <v>订单名称119</v>
      </c>
      <c r="E120" s="4" t="str">
        <v>分销退款中</v>
      </c>
      <c r="F120" s="7" t="str">
        <v>接龙订单</v>
      </c>
      <c r="G120" s="3">
        <f>RANDBETWEEN(60,450)</f>
      </c>
      <c r="H120" s="9">
        <f>RANDBETWEEN(5,20)</f>
      </c>
      <c r="I120" s="9">
        <f>RANDBETWEEN(5,20)</f>
      </c>
      <c r="M120" s="3">
        <f>SUM(G120-H120+I120)</f>
      </c>
      <c r="N120" s="4" t="str">
        <v>打赏</v>
      </c>
      <c r="O120" s="4" t="str">
        <v>混合支付(余额+支付宝支付)</v>
      </c>
      <c r="P120" s="4" t="str">
        <v>已支付</v>
      </c>
      <c r="Q120" s="8">
        <v>45194.186111111114</v>
      </c>
      <c r="R120" s="8">
        <v>45194.325000000004</v>
      </c>
      <c r="S120" s="3" t="str">
        <v>淮南民间艺术团</v>
      </c>
      <c r="T120" s="3" t="str">
        <v>淮南民间艺术团</v>
      </c>
      <c r="U120" s="3" t="str">
        <v>淮南民间艺术团</v>
      </c>
      <c r="V120" s="4" t="str">
        <v>关店待审核</v>
      </c>
      <c r="W120" s="4" t="str">
        <v>城市会员</v>
      </c>
      <c r="X120" s="6">
        <v>44859</v>
      </c>
      <c r="Y120" s="6">
        <v>45041</v>
      </c>
      <c r="Z120" s="3" t="str">
        <v>淮南民间艺术团</v>
      </c>
      <c r="AA120" s="3" t="str">
        <v>淮南民间艺术团</v>
      </c>
      <c r="AB120" s="3" t="str">
        <v>关闭</v>
      </c>
      <c r="AC120" s="3">
        <f>RANDBETWEEN(10000,99999)</f>
      </c>
      <c r="AD120" s="3" t="str">
        <v>砖石会员</v>
      </c>
      <c r="AE120" s="3" t="str">
        <v>砖石会员</v>
      </c>
      <c r="AF120" s="3" t="str">
        <v>男</v>
      </c>
      <c r="AG120" s="4">
        <f>CHOOSE(RANDBETWEEN(1,7),"儿童","学生", "老人", "儿童","学生", "老人", "其他")</f>
      </c>
      <c r="AH120" s="2">
        <v>44951</v>
      </c>
      <c r="AI120" t="str">
        <v>浙江</v>
      </c>
      <c r="AJ120" t="str">
        <v>杭州</v>
      </c>
    </row>
    <row r="121">
      <c r="A121" s="1">
        <v>44965.78125</v>
      </c>
      <c r="B121" s="3">
        <f>RANDBETWEEN(10000,99999)</f>
      </c>
      <c r="C121" s="3">
        <f>RANDBETWEEN(10000,99999)</f>
      </c>
      <c r="D121" s="7" t="str">
        <v>订单名称120</v>
      </c>
      <c r="E121" s="4" t="str">
        <v>已取消（系统）</v>
      </c>
      <c r="F121" s="7" t="str">
        <v>普通订单</v>
      </c>
      <c r="G121" s="3">
        <f>RANDBETWEEN(60,450)</f>
      </c>
      <c r="H121" s="9">
        <f>RANDBETWEEN(5,20)</f>
      </c>
      <c r="I121" s="9">
        <f>RANDBETWEEN(5,20)</f>
      </c>
      <c r="M121" s="3">
        <f>SUM(G121-H121+I121)</f>
      </c>
      <c r="N121" s="4" t="str">
        <v>订单</v>
      </c>
      <c r="O121" s="4" t="str">
        <v>微信支付</v>
      </c>
      <c r="P121" s="4" t="str">
        <v>已支付</v>
      </c>
      <c r="Q121" s="8">
        <v>44965.782638888886</v>
      </c>
      <c r="R121" s="8">
        <v>44965.83888888889</v>
      </c>
      <c r="S121" s="3" t="str">
        <v>淮南文化体验馆</v>
      </c>
      <c r="T121" s="3" t="str">
        <v>淮南文化体验馆</v>
      </c>
      <c r="U121" s="3" t="str">
        <v>淮南文化体验馆</v>
      </c>
      <c r="V121" s="4" t="str">
        <v>复业待审核</v>
      </c>
      <c r="W121" s="4" t="str">
        <v>娱乐场所、体验场馆</v>
      </c>
      <c r="X121" s="6">
        <v>44689</v>
      </c>
      <c r="Y121" s="6">
        <v>44842</v>
      </c>
      <c r="Z121" s="3" t="str">
        <v>淮南文化体验馆</v>
      </c>
      <c r="AA121" s="3" t="str">
        <v>淮南文化体验馆</v>
      </c>
      <c r="AB121" s="3" t="str">
        <v>营业</v>
      </c>
      <c r="AC121" s="3">
        <f>RANDBETWEEN(10000,99999)</f>
      </c>
      <c r="AD121" s="3" t="str">
        <v>普通会员</v>
      </c>
      <c r="AE121" s="3" t="str">
        <v>普通会员</v>
      </c>
      <c r="AF121" s="3" t="str">
        <v>女</v>
      </c>
      <c r="AG121" s="4">
        <f>CHOOSE(RANDBETWEEN(1,7),"儿童","学生", "老人", "儿童","学生", "老人", "其他")</f>
      </c>
      <c r="AH121" s="2">
        <v>44781</v>
      </c>
      <c r="AI121" t="str">
        <v>安徽</v>
      </c>
      <c r="AJ121" t="str">
        <v>合肥</v>
      </c>
    </row>
    <row r="122">
      <c r="A122" s="1">
        <v>44940.04027777778</v>
      </c>
      <c r="B122" s="3">
        <f>RANDBETWEEN(10000,99999)</f>
      </c>
      <c r="C122" s="3">
        <f>RANDBETWEEN(10000,99999)</f>
      </c>
      <c r="D122" s="7" t="str">
        <v>订单名称121</v>
      </c>
      <c r="E122" s="4" t="str">
        <v>异步下单成功</v>
      </c>
      <c r="F122" s="7" t="str">
        <v>抢购订单</v>
      </c>
      <c r="G122" s="3">
        <f>RANDBETWEEN(60,450)</f>
      </c>
      <c r="H122" s="9">
        <f>RANDBETWEEN(5,20)</f>
      </c>
      <c r="I122" s="9">
        <f>RANDBETWEEN(5,20)</f>
      </c>
      <c r="M122" s="3">
        <f>SUM(G122-H122+I122)</f>
      </c>
      <c r="N122" s="4" t="str">
        <v>提现</v>
      </c>
      <c r="O122" s="4" t="str">
        <v>余额支付</v>
      </c>
      <c r="P122" s="4" t="str">
        <v>已支付</v>
      </c>
      <c r="Q122" s="8">
        <v>44940.04722222222</v>
      </c>
      <c r="R122" s="8">
        <v>44940.10902777778</v>
      </c>
      <c r="S122" s="3" t="str">
        <v>淮南环宇旅行社</v>
      </c>
      <c r="T122" s="3" t="str">
        <v>淮南环宇旅行社</v>
      </c>
      <c r="U122" s="3" t="str">
        <v>淮南环宇旅行社</v>
      </c>
      <c r="V122" s="4" t="str">
        <v>正常营业</v>
      </c>
      <c r="W122" s="4" t="str">
        <v>酒店民宿</v>
      </c>
      <c r="X122" s="6">
        <v>44634</v>
      </c>
      <c r="Y122" s="6">
        <v>44634</v>
      </c>
      <c r="Z122" s="3" t="str">
        <v>淮南环宇旅行社</v>
      </c>
      <c r="AA122" s="3" t="str">
        <v>淮南环宇旅行社</v>
      </c>
      <c r="AB122" s="3" t="str">
        <v>营业</v>
      </c>
      <c r="AC122" s="3">
        <f>RANDBETWEEN(10000,99999)</f>
      </c>
      <c r="AD122" s="3" t="str">
        <v>普通会员</v>
      </c>
      <c r="AE122" s="3" t="str">
        <v>普通会员</v>
      </c>
      <c r="AF122" s="3" t="str">
        <v>女</v>
      </c>
      <c r="AG122" s="4">
        <f>CHOOSE(RANDBETWEEN(1,7),"儿童","学生", "老人", "儿童","学生", "老人", "其他")</f>
      </c>
      <c r="AH122" s="2">
        <v>44726</v>
      </c>
      <c r="AI122" t="str">
        <v>重庆</v>
      </c>
      <c r="AJ122" t="str">
        <v>重庆</v>
      </c>
    </row>
    <row r="123">
      <c r="A123" s="1">
        <v>45045.34652777778</v>
      </c>
      <c r="B123" s="3">
        <f>RANDBETWEEN(10000,99999)</f>
      </c>
      <c r="C123" s="3">
        <f>RANDBETWEEN(10000,99999)</f>
      </c>
      <c r="D123" s="7" t="str">
        <v>订单名称122</v>
      </c>
      <c r="E123" s="4" t="str">
        <v>待预约</v>
      </c>
      <c r="F123" s="7" t="str">
        <v>抢购订单</v>
      </c>
      <c r="G123" s="3">
        <f>RANDBETWEEN(60,450)</f>
      </c>
      <c r="H123" s="9">
        <f>RANDBETWEEN(5,20)</f>
      </c>
      <c r="I123" s="9">
        <f>RANDBETWEEN(5,20)</f>
      </c>
      <c r="M123" s="3">
        <f>SUM(G123-H123+I123)</f>
      </c>
      <c r="N123" s="4" t="str">
        <v>打赏</v>
      </c>
      <c r="O123" s="4" t="str">
        <v>混合支付(余额+银联全民付)</v>
      </c>
      <c r="P123" s="4" t="str">
        <v>已支付</v>
      </c>
      <c r="Q123" s="8">
        <v>45045.35138888889</v>
      </c>
      <c r="R123" s="8">
        <v>45045.43819444445</v>
      </c>
      <c r="S123" s="3" t="str">
        <v>淮南环宇旅行社</v>
      </c>
      <c r="T123" s="3" t="str">
        <v>淮南环宇旅行社</v>
      </c>
      <c r="U123" s="3" t="str">
        <v>淮南环宇旅行社</v>
      </c>
      <c r="V123" s="4" t="str">
        <v>关店待审核</v>
      </c>
      <c r="W123" s="4" t="str">
        <v>酒店民宿</v>
      </c>
      <c r="X123" s="6">
        <v>44833</v>
      </c>
      <c r="Y123" s="6">
        <v>44955</v>
      </c>
      <c r="Z123" s="3" t="str">
        <v>淮南环宇旅行社</v>
      </c>
      <c r="AA123" s="3" t="str">
        <v>淮南环宇旅行社</v>
      </c>
      <c r="AB123" s="3" t="str">
        <v>营业</v>
      </c>
      <c r="AC123" s="3">
        <f>RANDBETWEEN(10000,99999)</f>
      </c>
      <c r="AD123" s="3" t="str">
        <v>砖石会员</v>
      </c>
      <c r="AE123" s="3" t="str">
        <v>砖石会员</v>
      </c>
      <c r="AF123" s="3" t="str">
        <v>女</v>
      </c>
      <c r="AG123" s="4">
        <f>CHOOSE(RANDBETWEEN(1,7),"儿童","学生", "老人", "儿童","学生", "老人", "其他")</f>
      </c>
      <c r="AH123" s="2">
        <v>44894</v>
      </c>
      <c r="AI123" t="str">
        <v>广东</v>
      </c>
      <c r="AJ123" t="str">
        <v>广州</v>
      </c>
    </row>
    <row r="124">
      <c r="A124" s="1">
        <v>45124.34444444445</v>
      </c>
      <c r="B124" s="3">
        <f>RANDBETWEEN(10000,99999)</f>
      </c>
      <c r="C124" s="3">
        <f>RANDBETWEEN(10000,99999)</f>
      </c>
      <c r="D124" s="7" t="str">
        <v>订单名称123</v>
      </c>
      <c r="E124" s="4" t="str">
        <v>已取消（管理员）</v>
      </c>
      <c r="F124" s="7" t="str">
        <v>抢购订单</v>
      </c>
      <c r="G124" s="3">
        <f>RANDBETWEEN(60,450)</f>
      </c>
      <c r="H124" s="9">
        <f>RANDBETWEEN(5,20)</f>
      </c>
      <c r="I124" s="9">
        <f>RANDBETWEEN(5,20)</f>
      </c>
      <c r="M124" s="3">
        <f>SUM(G124-H124+I124)</f>
      </c>
      <c r="N124" s="4" t="str">
        <v>退款</v>
      </c>
      <c r="O124" s="4" t="str">
        <v>混合支付(余额+银联全民付)</v>
      </c>
      <c r="P124" s="4" t="str">
        <v>已支付</v>
      </c>
      <c r="Q124" s="8">
        <v>45124.34513888889</v>
      </c>
      <c r="R124" s="8">
        <v>45124.443750000006</v>
      </c>
      <c r="S124" s="3" t="str">
        <v>淮南万达广场</v>
      </c>
      <c r="T124" s="3" t="str">
        <v>淮南万达广场</v>
      </c>
      <c r="U124" s="3" t="str">
        <v>淮南万达广场</v>
      </c>
      <c r="V124" s="4" t="str">
        <v>复业待审核</v>
      </c>
      <c r="W124" s="4" t="str">
        <v>景点门票</v>
      </c>
      <c r="X124" s="6">
        <v>45002</v>
      </c>
      <c r="Y124" s="6">
        <v>45033</v>
      </c>
      <c r="Z124" s="3" t="str">
        <v>淮南万达广场</v>
      </c>
      <c r="AA124" s="3" t="str">
        <v>淮南万达广场</v>
      </c>
      <c r="AB124" s="3" t="str">
        <v>营业</v>
      </c>
      <c r="AC124" s="3">
        <f>RANDBETWEEN(10000,99999)</f>
      </c>
      <c r="AD124" s="3" t="str">
        <v>普通会员</v>
      </c>
      <c r="AE124" s="3" t="str">
        <v>普通会员</v>
      </c>
      <c r="AF124" s="3" t="str">
        <v>女</v>
      </c>
      <c r="AG124" s="4">
        <f>CHOOSE(RANDBETWEEN(1,7),"儿童","学生", "老人", "儿童","学生", "老人", "其他")</f>
      </c>
      <c r="AH124" s="2">
        <v>45002</v>
      </c>
      <c r="AI124" t="str">
        <v>辽宁</v>
      </c>
      <c r="AJ124" t="str">
        <v>沈阳</v>
      </c>
    </row>
    <row r="125">
      <c r="A125" s="1">
        <v>45321.18263888889</v>
      </c>
      <c r="B125" s="3">
        <f>RANDBETWEEN(10000,99999)</f>
      </c>
      <c r="C125" s="3">
        <f>RANDBETWEEN(10000,99999)</f>
      </c>
      <c r="D125" s="7" t="str">
        <v>订单名称124</v>
      </c>
      <c r="E125" s="4" t="str">
        <v>已退款</v>
      </c>
      <c r="F125" s="7" t="str">
        <v>普通订单</v>
      </c>
      <c r="G125" s="3">
        <f>RANDBETWEEN(60,450)</f>
      </c>
      <c r="H125" s="9">
        <f>RANDBETWEEN(5,20)</f>
      </c>
      <c r="I125" s="9">
        <f>RANDBETWEEN(5,20)</f>
      </c>
      <c r="M125" s="3">
        <f>SUM(G125-H125+I125)</f>
      </c>
      <c r="N125" s="4" t="str">
        <v>订单</v>
      </c>
      <c r="O125" s="4" t="str">
        <v>微信支付</v>
      </c>
      <c r="P125" s="4" t="str">
        <v>未支付</v>
      </c>
      <c r="Q125" s="8"/>
      <c r="R125" s="8">
        <v>45321.19027777777</v>
      </c>
      <c r="S125" s="3" t="str">
        <v>笨牛哥淮南牛肉汤店</v>
      </c>
      <c r="T125" s="3" t="str">
        <v>笨牛哥淮南牛肉汤店</v>
      </c>
      <c r="U125" s="3" t="str">
        <v>笨牛哥淮南牛肉汤店</v>
      </c>
      <c r="V125" s="4" t="str">
        <v>关店审核失败</v>
      </c>
      <c r="W125" s="4" t="str">
        <v>景点门票</v>
      </c>
      <c r="X125" s="6">
        <v>45076</v>
      </c>
      <c r="Y125" s="6">
        <v>45229</v>
      </c>
      <c r="Z125" s="3" t="str">
        <v>笨牛哥淮南牛肉汤店</v>
      </c>
      <c r="AA125" s="3" t="str">
        <v>笨牛哥淮南牛肉汤店</v>
      </c>
      <c r="AB125" s="3" t="str">
        <v>营业</v>
      </c>
      <c r="AC125" s="3">
        <f>RANDBETWEEN(10000,99999)</f>
      </c>
      <c r="AD125" s="3" t="str">
        <v>黄金会员</v>
      </c>
      <c r="AE125" s="3" t="str">
        <v>黄金会员</v>
      </c>
      <c r="AF125" s="3" t="str">
        <v>男</v>
      </c>
      <c r="AG125" s="4">
        <f>CHOOSE(RANDBETWEEN(1,7),"儿童","学生", "老人", "儿童","学生", "老人", "其他")</f>
      </c>
      <c r="AH125" s="2">
        <v>45137</v>
      </c>
      <c r="AI125" t="str">
        <v>北京</v>
      </c>
      <c r="AJ125" t="str">
        <v>北京</v>
      </c>
    </row>
    <row r="126">
      <c r="A126" s="1">
        <v>45123.34166666667</v>
      </c>
      <c r="B126" s="3">
        <f>RANDBETWEEN(10000,99999)</f>
      </c>
      <c r="C126" s="3">
        <f>RANDBETWEEN(10000,99999)</f>
      </c>
      <c r="D126" s="7" t="str">
        <v>订单名称125</v>
      </c>
      <c r="E126" s="4" t="str">
        <v>分销退款中</v>
      </c>
      <c r="F126" s="7" t="str">
        <v>抢购订单</v>
      </c>
      <c r="G126" s="3">
        <f>RANDBETWEEN(60,450)</f>
      </c>
      <c r="H126" s="9">
        <f>RANDBETWEEN(5,20)</f>
      </c>
      <c r="I126" s="9">
        <f>RANDBETWEEN(5,20)</f>
      </c>
      <c r="M126" s="3">
        <f>SUM(G126-H126+I126)</f>
      </c>
      <c r="N126" s="4" t="str">
        <v>退款</v>
      </c>
      <c r="O126" s="4" t="str">
        <v>微信支付</v>
      </c>
      <c r="P126" s="4" t="str">
        <v>已支付</v>
      </c>
      <c r="Q126" s="8">
        <v>45123.347916666666</v>
      </c>
      <c r="R126" s="8">
        <v>45123.44652777778</v>
      </c>
      <c r="S126" s="3" t="str">
        <v>淮南环宇旅行社</v>
      </c>
      <c r="T126" s="3" t="str">
        <v>淮南环宇旅行社</v>
      </c>
      <c r="U126" s="3" t="str">
        <v>淮南环宇旅行社</v>
      </c>
      <c r="V126" s="4" t="str">
        <v>复业审核失败</v>
      </c>
      <c r="W126" s="4" t="str">
        <v>城市会员</v>
      </c>
      <c r="X126" s="6">
        <v>44942</v>
      </c>
      <c r="Y126" s="6">
        <v>45093</v>
      </c>
      <c r="Z126" s="3" t="str">
        <v>淮南环宇旅行社</v>
      </c>
      <c r="AA126" s="3" t="str">
        <v>淮南环宇旅行社</v>
      </c>
      <c r="AB126" s="3" t="str">
        <v>装修中</v>
      </c>
      <c r="AC126" s="3">
        <f>RANDBETWEEN(10000,99999)</f>
      </c>
      <c r="AD126" s="3" t="str">
        <v>砖石会员</v>
      </c>
      <c r="AE126" s="3" t="str">
        <v>砖石会员</v>
      </c>
      <c r="AF126" s="3" t="str">
        <v>男</v>
      </c>
      <c r="AG126" s="4">
        <f>CHOOSE(RANDBETWEEN(1,7),"儿童","学生", "老人", "儿童","学生", "老人", "其他")</f>
      </c>
      <c r="AH126" s="2">
        <v>44973</v>
      </c>
      <c r="AI126" t="str">
        <v>浙江</v>
      </c>
      <c r="AJ126" t="str">
        <v>杭州</v>
      </c>
    </row>
    <row r="127">
      <c r="A127" s="1">
        <v>45258.96319444444</v>
      </c>
      <c r="B127" s="3">
        <f>RANDBETWEEN(10000,99999)</f>
      </c>
      <c r="C127" s="3">
        <f>RANDBETWEEN(10000,99999)</f>
      </c>
      <c r="D127" s="7" t="str">
        <v>订单名称126</v>
      </c>
      <c r="E127" s="4" t="str">
        <v>分销退款中</v>
      </c>
      <c r="F127" s="7" t="str">
        <v>普通订单</v>
      </c>
      <c r="G127" s="3">
        <f>RANDBETWEEN(60,450)</f>
      </c>
      <c r="H127" s="9">
        <f>RANDBETWEEN(5,20)</f>
      </c>
      <c r="I127" s="9">
        <f>RANDBETWEEN(5,20)</f>
      </c>
      <c r="M127" s="3">
        <f>SUM(G127-H127+I127)</f>
      </c>
      <c r="N127" s="4" t="str">
        <v>保证金充值</v>
      </c>
      <c r="O127" s="4" t="str">
        <v>银联全民付</v>
      </c>
      <c r="P127" s="4" t="str">
        <v>已支付</v>
      </c>
      <c r="Q127" s="8">
        <v>45258.96875</v>
      </c>
      <c r="R127" s="8">
        <v>45259.058333333334</v>
      </c>
      <c r="S127" s="3" t="str">
        <v>笨牛哥淮南牛肉汤店</v>
      </c>
      <c r="T127" s="3" t="str">
        <v>笨牛哥淮南牛肉汤店</v>
      </c>
      <c r="U127" s="3" t="str">
        <v>笨牛哥淮南牛肉汤店</v>
      </c>
      <c r="V127" s="4" t="str">
        <v>正常营业</v>
      </c>
      <c r="W127" s="4" t="str">
        <v>城市会员</v>
      </c>
      <c r="X127" s="6">
        <v>44894</v>
      </c>
      <c r="Y127" s="6">
        <v>45075</v>
      </c>
      <c r="Z127" s="3" t="str">
        <v>笨牛哥淮南牛肉汤店</v>
      </c>
      <c r="AA127" s="3" t="str">
        <v>笨牛哥淮南牛肉汤店</v>
      </c>
      <c r="AB127" s="3" t="str">
        <v>营业</v>
      </c>
      <c r="AC127" s="3">
        <f>RANDBETWEEN(10000,99999)</f>
      </c>
      <c r="AD127" s="3" t="str">
        <v>黄金会员</v>
      </c>
      <c r="AE127" s="3" t="str">
        <v>黄金会员</v>
      </c>
      <c r="AF127" s="3" t="str">
        <v>男</v>
      </c>
      <c r="AG127" s="4">
        <f>CHOOSE(RANDBETWEEN(1,7),"儿童","学生", "老人", "儿童","学生", "老人", "其他")</f>
      </c>
      <c r="AH127" s="2">
        <v>44986</v>
      </c>
      <c r="AI127" t="str">
        <v>安徽</v>
      </c>
      <c r="AJ127" t="str">
        <v>合肥</v>
      </c>
    </row>
    <row r="128">
      <c r="A128" s="1">
        <v>45112.30972222222</v>
      </c>
      <c r="B128" s="3">
        <f>RANDBETWEEN(10000,99999)</f>
      </c>
      <c r="C128" s="3">
        <f>RANDBETWEEN(10000,99999)</f>
      </c>
      <c r="D128" s="7" t="str">
        <v>订单名称127</v>
      </c>
      <c r="E128" s="4" t="str">
        <v>待付款</v>
      </c>
      <c r="F128" s="7" t="str">
        <v>抢购订单</v>
      </c>
      <c r="G128" s="3">
        <f>RANDBETWEEN(60,450)</f>
      </c>
      <c r="H128" s="9">
        <f>RANDBETWEEN(5,20)</f>
      </c>
      <c r="I128" s="9">
        <f>RANDBETWEEN(5,20)</f>
      </c>
      <c r="M128" s="3">
        <f>SUM(G128-H128+I128)</f>
      </c>
      <c r="N128" s="4" t="str">
        <v>转账</v>
      </c>
      <c r="O128" s="4" t="str">
        <v>线下支付</v>
      </c>
      <c r="P128" s="4" t="str">
        <v>已支付</v>
      </c>
      <c r="Q128" s="8">
        <v>45112.31527777778</v>
      </c>
      <c r="R128" s="8">
        <v>45112.450000000004</v>
      </c>
      <c r="S128" s="3" t="str">
        <v>淮南大润发超市</v>
      </c>
      <c r="T128" s="3" t="str">
        <v>淮南大润发超市</v>
      </c>
      <c r="U128" s="3" t="str">
        <v>淮南大润发超市</v>
      </c>
      <c r="V128" s="4" t="str">
        <v>关店审核失败</v>
      </c>
      <c r="W128" s="4" t="str">
        <v>研学旅行</v>
      </c>
      <c r="X128" s="6">
        <v>44931</v>
      </c>
      <c r="Y128" s="6">
        <v>45051</v>
      </c>
      <c r="Z128" s="3" t="str">
        <v>淮南大润发超市</v>
      </c>
      <c r="AA128" s="3" t="str">
        <v>淮南大润发超市</v>
      </c>
      <c r="AB128" s="3" t="str">
        <v>营业</v>
      </c>
      <c r="AC128" s="3">
        <f>RANDBETWEEN(10000,99999)</f>
      </c>
      <c r="AD128" s="3" t="str">
        <v>普通会员</v>
      </c>
      <c r="AE128" s="3" t="str">
        <v>普通会员</v>
      </c>
      <c r="AF128" s="3" t="str">
        <v>男</v>
      </c>
      <c r="AG128" s="4">
        <f>CHOOSE(RANDBETWEEN(1,7),"儿童","学生", "老人", "儿童","学生", "老人", "其他")</f>
      </c>
      <c r="AH128" s="2">
        <v>45021</v>
      </c>
      <c r="AI128" t="str">
        <v>重庆</v>
      </c>
      <c r="AJ128" t="str">
        <v>重庆</v>
      </c>
    </row>
    <row r="129">
      <c r="A129" s="1">
        <v>45022.38888888889</v>
      </c>
      <c r="B129" s="3">
        <f>RANDBETWEEN(10000,99999)</f>
      </c>
      <c r="C129" s="3">
        <f>RANDBETWEEN(10000,99999)</f>
      </c>
      <c r="D129" s="7" t="str">
        <v>订单名称128</v>
      </c>
      <c r="E129" s="4" t="str">
        <v>已评价</v>
      </c>
      <c r="F129" s="7" t="str">
        <v>10云仓分销订单</v>
      </c>
      <c r="G129" s="3">
        <f>RANDBETWEEN(60,450)</f>
      </c>
      <c r="H129" s="9">
        <f>RANDBETWEEN(5,20)</f>
      </c>
      <c r="I129" s="9">
        <f>RANDBETWEEN(5,20)</f>
      </c>
      <c r="M129" s="3">
        <f>SUM(G129-H129+I129)</f>
      </c>
      <c r="N129" s="4" t="str">
        <v>打赏</v>
      </c>
      <c r="O129" s="4" t="str">
        <v>微信支付</v>
      </c>
      <c r="P129" s="4" t="str">
        <v>未支付</v>
      </c>
      <c r="Q129" s="8"/>
      <c r="R129" s="8">
        <v>45022.401388888895</v>
      </c>
      <c r="S129" s="3" t="str">
        <v>淮南大润发超市</v>
      </c>
      <c r="T129" s="3" t="str">
        <v>淮南大润发超市</v>
      </c>
      <c r="U129" s="3" t="str">
        <v>淮南大润发超市</v>
      </c>
      <c r="V129" s="4" t="str">
        <v>开店待审核</v>
      </c>
      <c r="W129" s="4" t="str">
        <v>寻味美食</v>
      </c>
      <c r="X129" s="6">
        <v>44748</v>
      </c>
      <c r="Y129" s="6">
        <v>44901</v>
      </c>
      <c r="Z129" s="3" t="str">
        <v>淮南大润发超市</v>
      </c>
      <c r="AA129" s="3" t="str">
        <v>淮南大润发超市</v>
      </c>
      <c r="AB129" s="3" t="str">
        <v>营业</v>
      </c>
      <c r="AC129" s="3">
        <f>RANDBETWEEN(10000,99999)</f>
      </c>
      <c r="AD129" s="3" t="str">
        <v>普通会员</v>
      </c>
      <c r="AE129" s="3" t="str">
        <v>普通会员</v>
      </c>
      <c r="AF129" s="3" t="str">
        <v>男</v>
      </c>
      <c r="AG129" s="4">
        <f>CHOOSE(RANDBETWEEN(1,7),"儿童","学生", "老人", "儿童","学生", "老人", "其他")</f>
      </c>
      <c r="AH129" s="2">
        <v>44810</v>
      </c>
      <c r="AI129" t="str">
        <v>广东</v>
      </c>
      <c r="AJ129" t="str">
        <v>广州</v>
      </c>
    </row>
    <row r="130">
      <c r="A130" s="1">
        <v>45044.575694444444</v>
      </c>
      <c r="B130" s="3">
        <f>RANDBETWEEN(10000,99999)</f>
      </c>
      <c r="C130" s="3">
        <f>RANDBETWEEN(10000,99999)</f>
      </c>
      <c r="D130" s="7" t="str">
        <v>订单名称129</v>
      </c>
      <c r="E130" s="4" t="str">
        <v>待付款</v>
      </c>
      <c r="F130" s="7" t="str">
        <v>抢购订单</v>
      </c>
      <c r="G130" s="3">
        <f>RANDBETWEEN(60,450)</f>
      </c>
      <c r="H130" s="9">
        <f>RANDBETWEEN(5,20)</f>
      </c>
      <c r="I130" s="9">
        <f>RANDBETWEEN(5,20)</f>
      </c>
      <c r="M130" s="3">
        <f>SUM(G130-H130+I130)</f>
      </c>
      <c r="N130" s="4" t="str">
        <v>退款</v>
      </c>
      <c r="O130" s="4" t="str">
        <v>混合支付(余额+银联全民付)</v>
      </c>
      <c r="P130" s="4" t="str">
        <v>已支付</v>
      </c>
      <c r="Q130" s="8">
        <v>45044.57847222222</v>
      </c>
      <c r="R130" s="8">
        <v>45044.625</v>
      </c>
      <c r="S130" s="3" t="str">
        <v>淮南大酒店</v>
      </c>
      <c r="T130" s="3" t="str">
        <v>淮南大酒店</v>
      </c>
      <c r="U130" s="3" t="str">
        <v>淮南大酒店</v>
      </c>
      <c r="V130" s="4" t="str">
        <v>正常营业</v>
      </c>
      <c r="W130" s="4" t="str">
        <v>摄影摄像</v>
      </c>
      <c r="X130" s="6">
        <v>44862</v>
      </c>
      <c r="Y130" s="6">
        <v>44985</v>
      </c>
      <c r="Z130" s="3" t="str">
        <v>淮南大酒店</v>
      </c>
      <c r="AA130" s="3" t="str">
        <v>淮南大酒店</v>
      </c>
      <c r="AB130" s="3" t="str">
        <v>营业</v>
      </c>
      <c r="AC130" s="3">
        <f>RANDBETWEEN(10000,99999)</f>
      </c>
      <c r="AD130" s="3" t="str">
        <v>砖石会员</v>
      </c>
      <c r="AE130" s="3" t="str">
        <v>砖石会员</v>
      </c>
      <c r="AF130" s="3" t="str">
        <v>女</v>
      </c>
      <c r="AG130" s="4">
        <f>CHOOSE(RANDBETWEEN(1,7),"儿童","学生", "老人", "儿童","学生", "老人", "其他")</f>
      </c>
      <c r="AH130" s="2">
        <v>44923</v>
      </c>
      <c r="AI130" t="str">
        <v>辽宁</v>
      </c>
      <c r="AJ130" t="str">
        <v>沈阳</v>
      </c>
    </row>
    <row r="131">
      <c r="A131" s="1">
        <v>44950.384722222225</v>
      </c>
      <c r="B131" s="3">
        <f>RANDBETWEEN(10000,99999)</f>
      </c>
      <c r="C131" s="3">
        <f>RANDBETWEEN(10000,99999)</f>
      </c>
      <c r="D131" s="7" t="str">
        <v>订单名称130</v>
      </c>
      <c r="E131" s="4" t="str">
        <v>分销退款中</v>
      </c>
      <c r="F131" s="7" t="str">
        <v>接龙订单</v>
      </c>
      <c r="G131" s="3">
        <f>RANDBETWEEN(60,450)</f>
      </c>
      <c r="H131" s="9">
        <f>RANDBETWEEN(5,20)</f>
      </c>
      <c r="I131" s="9">
        <f>RANDBETWEEN(5,20)</f>
      </c>
      <c r="M131" s="3">
        <f>SUM(G131-H131+I131)</f>
      </c>
      <c r="N131" s="4" t="str">
        <v>保证金充值</v>
      </c>
      <c r="O131" s="4" t="str">
        <v>混合支付(余额+银联全民付)</v>
      </c>
      <c r="P131" s="4" t="str">
        <v>未支付</v>
      </c>
      <c r="Q131" s="8"/>
      <c r="R131" s="8">
        <v>44950.44305555556</v>
      </c>
      <c r="S131" s="3" t="str">
        <v>淮南市欢乐假期旅游有限公司</v>
      </c>
      <c r="T131" s="3" t="str">
        <v>淮南市欢乐假期旅游有限公司</v>
      </c>
      <c r="U131" s="3" t="str">
        <v>淮南市欢乐假期旅游有限公司</v>
      </c>
      <c r="V131" s="4" t="str">
        <v>开店待审核</v>
      </c>
      <c r="W131" s="4" t="str">
        <v>寻味美食</v>
      </c>
      <c r="X131" s="6">
        <v>44828</v>
      </c>
      <c r="Y131" s="6">
        <v>44950</v>
      </c>
      <c r="Z131" s="3" t="str">
        <v>淮南市欢乐假期旅游有限公司</v>
      </c>
      <c r="AA131" s="3" t="str">
        <v>淮南市欢乐假期旅游有限公司</v>
      </c>
      <c r="AB131" s="3" t="str">
        <v>营业</v>
      </c>
      <c r="AC131" s="3">
        <f>RANDBETWEEN(10000,99999)</f>
      </c>
      <c r="AD131" s="3" t="str">
        <v>砖石会员</v>
      </c>
      <c r="AE131" s="3" t="str">
        <v>砖石会员</v>
      </c>
      <c r="AF131" s="3" t="str">
        <v>男</v>
      </c>
      <c r="AG131" s="4">
        <f>CHOOSE(RANDBETWEEN(1,7),"儿童","学生", "老人", "儿童","学生", "老人", "其他")</f>
      </c>
      <c r="AH131" s="2">
        <v>44919</v>
      </c>
      <c r="AI131" t="str">
        <v>浙江</v>
      </c>
      <c r="AJ131" t="str">
        <v>杭州</v>
      </c>
    </row>
    <row r="132">
      <c r="A132" s="1">
        <v>45332.93472222222</v>
      </c>
      <c r="B132" s="3">
        <f>RANDBETWEEN(10000,99999)</f>
      </c>
      <c r="C132" s="3">
        <f>RANDBETWEEN(10000,99999)</f>
      </c>
      <c r="D132" s="7" t="str">
        <v>订单名称131</v>
      </c>
      <c r="E132" s="4" t="str">
        <v>已取消（系统）</v>
      </c>
      <c r="F132" s="7" t="str">
        <v>拼团订单</v>
      </c>
      <c r="G132" s="3">
        <f>RANDBETWEEN(60,450)</f>
      </c>
      <c r="H132" s="9">
        <f>RANDBETWEEN(5,20)</f>
      </c>
      <c r="I132" s="9">
        <f>RANDBETWEEN(5,20)</f>
      </c>
      <c r="M132" s="3">
        <f>SUM(G132-H132+I132)</f>
      </c>
      <c r="N132" s="4" t="str">
        <v>保证金充值</v>
      </c>
      <c r="O132" s="4" t="str">
        <v>混合支付(余额+微信支付)</v>
      </c>
      <c r="P132" s="4" t="str">
        <v>已支付</v>
      </c>
      <c r="Q132" s="8">
        <v>45332.941666666666</v>
      </c>
      <c r="R132" s="8">
        <v>45333.06805555555</v>
      </c>
      <c r="S132" s="3" t="str">
        <v>淮南市蓝天旅行社</v>
      </c>
      <c r="T132" s="3" t="str">
        <v>淮南市蓝天旅行社</v>
      </c>
      <c r="U132" s="3" t="str">
        <v>淮南市蓝天旅行社</v>
      </c>
      <c r="V132" s="4" t="str">
        <v>关店</v>
      </c>
      <c r="W132" s="4" t="str">
        <v>景点门票</v>
      </c>
      <c r="X132" s="6">
        <v>45088</v>
      </c>
      <c r="Y132" s="6">
        <v>45088</v>
      </c>
      <c r="Z132" s="3" t="str">
        <v>淮南市蓝天旅行社</v>
      </c>
      <c r="AA132" s="3" t="str">
        <v>淮南市蓝天旅行社</v>
      </c>
      <c r="AB132" s="3" t="str">
        <v>营业</v>
      </c>
      <c r="AC132" s="3">
        <f>RANDBETWEEN(10000,99999)</f>
      </c>
      <c r="AD132" s="3" t="str">
        <v>普通会员</v>
      </c>
      <c r="AE132" s="3" t="str">
        <v>普通会员</v>
      </c>
      <c r="AF132" s="3" t="str">
        <v>男</v>
      </c>
      <c r="AG132" s="4">
        <f>CHOOSE(RANDBETWEEN(1,7),"儿童","学生", "老人", "儿童","学生", "老人", "其他")</f>
      </c>
      <c r="AH132" s="2">
        <v>45180</v>
      </c>
      <c r="AI132" t="str">
        <v>安徽</v>
      </c>
      <c r="AJ132" t="str">
        <v>合肥</v>
      </c>
    </row>
    <row r="133">
      <c r="A133" s="1">
        <v>45326.893055555556</v>
      </c>
      <c r="B133" s="3">
        <f>RANDBETWEEN(10000,99999)</f>
      </c>
      <c r="C133" s="3">
        <f>RANDBETWEEN(10000,99999)</f>
      </c>
      <c r="D133" s="7" t="str">
        <v>订单名称132</v>
      </c>
      <c r="E133" s="4" t="str">
        <v>已退款</v>
      </c>
      <c r="F133" s="7" t="str">
        <v>普通订单</v>
      </c>
      <c r="G133" s="3">
        <f>RANDBETWEEN(60,450)</f>
      </c>
      <c r="H133" s="9">
        <f>RANDBETWEEN(5,20)</f>
      </c>
      <c r="I133" s="9">
        <f>RANDBETWEEN(5,20)</f>
      </c>
      <c r="M133" s="3">
        <f>SUM(G133-H133+I133)</f>
      </c>
      <c r="N133" s="4" t="str">
        <v>授信还款</v>
      </c>
      <c r="O133" s="4" t="str">
        <v>混合支付(余额+支付宝支付)</v>
      </c>
      <c r="P133" s="4" t="str">
        <v>未支付</v>
      </c>
      <c r="Q133" s="8"/>
      <c r="R133" s="8">
        <v>45326.90555555556</v>
      </c>
      <c r="S133" s="3" t="str">
        <v>淮南太阳石旅行社</v>
      </c>
      <c r="T133" s="3" t="str">
        <v>淮南太阳石旅行社</v>
      </c>
      <c r="U133" s="3" t="str">
        <v>淮南太阳石旅行社</v>
      </c>
      <c r="V133" s="4" t="str">
        <v>关店待审核</v>
      </c>
      <c r="W133" s="4" t="str">
        <v>娱乐场所、体验场馆</v>
      </c>
      <c r="X133" s="6">
        <v>45264</v>
      </c>
      <c r="Y133" s="6">
        <v>45295</v>
      </c>
      <c r="Z133" s="3" t="str">
        <v>淮南太阳石旅行社</v>
      </c>
      <c r="AA133" s="3" t="str">
        <v>淮南太阳石旅行社</v>
      </c>
      <c r="AB133" s="3" t="str">
        <v>关闭</v>
      </c>
      <c r="AC133" s="3">
        <f>RANDBETWEEN(10000,99999)</f>
      </c>
      <c r="AD133" s="3" t="str">
        <v>普通会员</v>
      </c>
      <c r="AE133" s="3" t="str">
        <v>普通会员</v>
      </c>
      <c r="AF133" s="3" t="str">
        <v>女</v>
      </c>
      <c r="AG133" s="4">
        <f>CHOOSE(RANDBETWEEN(1,7),"儿童","学生", "老人", "儿童","学生", "老人", "其他")</f>
      </c>
      <c r="AH133" s="2">
        <v>45264</v>
      </c>
      <c r="AI133" t="str">
        <v>重庆</v>
      </c>
      <c r="AJ133" t="str">
        <v>重庆</v>
      </c>
    </row>
    <row r="134">
      <c r="A134" s="1">
        <v>45028.486805555556</v>
      </c>
      <c r="B134" s="3">
        <f>RANDBETWEEN(10000,99999)</f>
      </c>
      <c r="C134" s="3">
        <f>RANDBETWEEN(10000,99999)</f>
      </c>
      <c r="D134" s="7" t="str">
        <v>订单名称133</v>
      </c>
      <c r="E134" s="4" t="str">
        <v>分销下单其他异常</v>
      </c>
      <c r="F134" s="7" t="str">
        <v>秒杀</v>
      </c>
      <c r="G134" s="3">
        <f>RANDBETWEEN(60,450)</f>
      </c>
      <c r="H134" s="9">
        <f>RANDBETWEEN(5,20)</f>
      </c>
      <c r="I134" s="9">
        <f>RANDBETWEEN(5,20)</f>
      </c>
      <c r="M134" s="3">
        <f>SUM(G134-H134+I134)</f>
      </c>
      <c r="N134" s="4" t="str">
        <v>退款</v>
      </c>
      <c r="O134" s="4" t="str">
        <v>混合支付(余额+银联全民付)</v>
      </c>
      <c r="P134" s="4" t="str">
        <v>已支付</v>
      </c>
      <c r="Q134" s="8">
        <v>45028.49097222222</v>
      </c>
      <c r="R134" s="8">
        <v>45028.62777777778</v>
      </c>
      <c r="S134" s="3" t="str">
        <v>淮南世纪联华超市</v>
      </c>
      <c r="T134" s="3" t="str">
        <v>淮南世纪联华超市</v>
      </c>
      <c r="U134" s="3" t="str">
        <v>淮南世纪联华超市</v>
      </c>
      <c r="V134" s="4" t="str">
        <v>关店审核失败</v>
      </c>
      <c r="W134" s="4" t="str">
        <v>景点门票</v>
      </c>
      <c r="X134" s="6">
        <v>44938</v>
      </c>
      <c r="Y134" s="6">
        <v>45058</v>
      </c>
      <c r="Z134" s="3" t="str">
        <v>淮南世纪联华超市</v>
      </c>
      <c r="AA134" s="3" t="str">
        <v>淮南世纪联华超市</v>
      </c>
      <c r="AB134" s="3" t="str">
        <v>关闭</v>
      </c>
      <c r="AC134" s="3">
        <f>RANDBETWEEN(10000,99999)</f>
      </c>
      <c r="AD134" s="3" t="str">
        <v>普通会员</v>
      </c>
      <c r="AE134" s="3" t="str">
        <v>普通会员</v>
      </c>
      <c r="AF134" s="3" t="str">
        <v>女</v>
      </c>
      <c r="AG134" s="4">
        <f>CHOOSE(RANDBETWEEN(1,7),"儿童","学生", "老人", "儿童","学生", "老人", "其他")</f>
      </c>
      <c r="AH134" s="2">
        <v>45028</v>
      </c>
      <c r="AI134" t="str">
        <v>广东</v>
      </c>
      <c r="AJ134" t="str">
        <v>广州</v>
      </c>
    </row>
    <row r="135">
      <c r="A135" s="1">
        <v>45453.919444444444</v>
      </c>
      <c r="B135" s="3">
        <f>RANDBETWEEN(10000,99999)</f>
      </c>
      <c r="C135" s="3">
        <f>RANDBETWEEN(10000,99999)</f>
      </c>
      <c r="D135" s="7" t="str">
        <v>订单名称134</v>
      </c>
      <c r="E135" s="4" t="str">
        <v>已退款</v>
      </c>
      <c r="F135" s="7" t="str">
        <v>10云仓分销订单</v>
      </c>
      <c r="G135" s="3">
        <f>RANDBETWEEN(60,450)</f>
      </c>
      <c r="H135" s="9">
        <f>RANDBETWEEN(5,20)</f>
      </c>
      <c r="I135" s="9">
        <f>RANDBETWEEN(5,20)</f>
      </c>
      <c r="M135" s="3">
        <f>SUM(G135-H135+I135)</f>
      </c>
      <c r="N135" s="4" t="str">
        <v>保证金充值</v>
      </c>
      <c r="O135" s="4" t="str">
        <v>混合支付(余额+支付宝支付)</v>
      </c>
      <c r="P135" s="4" t="str">
        <v>未支付</v>
      </c>
      <c r="Q135" s="8"/>
      <c r="R135" s="8">
        <v>45454.010416666664</v>
      </c>
      <c r="S135" s="3" t="str">
        <v>淮南国际饭店</v>
      </c>
      <c r="T135" s="3" t="str">
        <v>淮南国际饭店</v>
      </c>
      <c r="U135" s="3" t="str">
        <v>淮南国际饭店</v>
      </c>
      <c r="V135" s="4" t="str">
        <v>正常营业</v>
      </c>
      <c r="W135" s="4" t="str">
        <v>寻味美食</v>
      </c>
      <c r="X135" s="6">
        <v>45241</v>
      </c>
      <c r="Y135" s="6">
        <v>45393</v>
      </c>
      <c r="Z135" s="3" t="str">
        <v>淮南国际饭店</v>
      </c>
      <c r="AA135" s="3" t="str">
        <v>淮南国际饭店</v>
      </c>
      <c r="AB135" s="3" t="str">
        <v>关闭</v>
      </c>
      <c r="AC135" s="3">
        <f>RANDBETWEEN(10000,99999)</f>
      </c>
      <c r="AD135" s="3" t="str">
        <v>普通会员</v>
      </c>
      <c r="AE135" s="3" t="str">
        <v>普通会员</v>
      </c>
      <c r="AF135" s="3" t="str">
        <v>男</v>
      </c>
      <c r="AG135" s="4">
        <f>CHOOSE(RANDBETWEEN(1,7),"儿童","学生", "老人", "儿童","学生", "老人", "其他")</f>
      </c>
      <c r="AH135" s="2">
        <v>45271</v>
      </c>
      <c r="AI135" t="str">
        <v>辽宁</v>
      </c>
      <c r="AJ135" t="str">
        <v>沈阳</v>
      </c>
    </row>
    <row r="136">
      <c r="A136" s="1">
        <v>45329.75347222222</v>
      </c>
      <c r="B136" s="3">
        <f>RANDBETWEEN(10000,99999)</f>
      </c>
      <c r="C136" s="3">
        <f>RANDBETWEEN(10000,99999)</f>
      </c>
      <c r="D136" s="7" t="str">
        <v>订单名称135</v>
      </c>
      <c r="E136" s="4" t="str">
        <v>已取消（管理员）</v>
      </c>
      <c r="F136" s="7" t="str">
        <v>普通订单</v>
      </c>
      <c r="G136" s="3">
        <f>RANDBETWEEN(60,450)</f>
      </c>
      <c r="H136" s="9">
        <f>RANDBETWEEN(5,20)</f>
      </c>
      <c r="I136" s="9">
        <f>RANDBETWEEN(5,20)</f>
      </c>
      <c r="M136" s="3">
        <f>SUM(G136-H136+I136)</f>
      </c>
      <c r="N136" s="4" t="str">
        <v>提现</v>
      </c>
      <c r="O136" s="4" t="str">
        <v>线下支付</v>
      </c>
      <c r="P136" s="4" t="str">
        <v>已支付</v>
      </c>
      <c r="Q136" s="8">
        <v>45329.757638888885</v>
      </c>
      <c r="R136" s="8">
        <v>45329.820138888885</v>
      </c>
      <c r="S136" s="3" t="str">
        <v>八公山腐皮王专卖店</v>
      </c>
      <c r="T136" s="3" t="str">
        <v>八公山腐皮王专卖店</v>
      </c>
      <c r="U136" s="3" t="str">
        <v>八公山腐皮王专卖店</v>
      </c>
      <c r="V136" s="4" t="str">
        <v>正常营业</v>
      </c>
      <c r="W136" s="4" t="str">
        <v>线路产品</v>
      </c>
      <c r="X136" s="6">
        <v>45298</v>
      </c>
      <c r="Y136" s="6">
        <v>45358</v>
      </c>
      <c r="Z136" s="3" t="str">
        <v>八公山腐皮王专卖店</v>
      </c>
      <c r="AA136" s="3" t="str">
        <v>八公山腐皮王专卖店</v>
      </c>
      <c r="AB136" s="3" t="str">
        <v>装修中</v>
      </c>
      <c r="AC136" s="3">
        <f>RANDBETWEEN(10000,99999)</f>
      </c>
      <c r="AD136" s="3" t="str">
        <v>普通会员</v>
      </c>
      <c r="AE136" s="3" t="str">
        <v>普通会员</v>
      </c>
      <c r="AF136" s="3" t="str">
        <v>男</v>
      </c>
      <c r="AG136" s="4">
        <f>CHOOSE(RANDBETWEEN(1,7),"儿童","学生", "老人", "儿童","学生", "老人", "其他")</f>
      </c>
      <c r="AH136" s="2">
        <v>45298</v>
      </c>
      <c r="AI136" t="str">
        <v>北京</v>
      </c>
      <c r="AJ136" t="str">
        <v>北京</v>
      </c>
    </row>
    <row r="137">
      <c r="A137" s="1">
        <v>45084.41458333333</v>
      </c>
      <c r="B137" s="3">
        <f>RANDBETWEEN(10000,99999)</f>
      </c>
      <c r="C137" s="3">
        <f>RANDBETWEEN(10000,99999)</f>
      </c>
      <c r="D137" s="7" t="str">
        <v>订单名称136</v>
      </c>
      <c r="E137" s="4" t="str">
        <v>已取消（商家）</v>
      </c>
      <c r="F137" s="7" t="str">
        <v>普通订单</v>
      </c>
      <c r="G137" s="3">
        <f>RANDBETWEEN(60,450)</f>
      </c>
      <c r="H137" s="9">
        <f>RANDBETWEEN(5,20)</f>
      </c>
      <c r="I137" s="9">
        <f>RANDBETWEEN(5,20)</f>
      </c>
      <c r="M137" s="3">
        <f>SUM(G137-H137+I137)</f>
      </c>
      <c r="N137" s="4" t="str">
        <v>订单</v>
      </c>
      <c r="O137" s="4" t="str">
        <v>混合支付(余额+微信支付)</v>
      </c>
      <c r="P137" s="4" t="str">
        <v>未支付</v>
      </c>
      <c r="Q137" s="8"/>
      <c r="R137" s="8">
        <v>45084.47430555555</v>
      </c>
      <c r="S137" s="3" t="str">
        <v>淮南市欢乐假期旅游有限公司</v>
      </c>
      <c r="T137" s="3" t="str">
        <v>淮南市欢乐假期旅游有限公司</v>
      </c>
      <c r="U137" s="3" t="str">
        <v>淮南市欢乐假期旅游有限公司</v>
      </c>
      <c r="V137" s="4" t="str">
        <v>正常营业</v>
      </c>
      <c r="W137" s="4" t="str">
        <v>寻味美食</v>
      </c>
      <c r="X137" s="6">
        <v>44780</v>
      </c>
      <c r="Y137" s="6">
        <v>44780</v>
      </c>
      <c r="Z137" s="3" t="str">
        <v>淮南市欢乐假期旅游有限公司</v>
      </c>
      <c r="AA137" s="3" t="str">
        <v>淮南市欢乐假期旅游有限公司</v>
      </c>
      <c r="AB137" s="3" t="str">
        <v>装修中</v>
      </c>
      <c r="AC137" s="3">
        <f>RANDBETWEEN(10000,99999)</f>
      </c>
      <c r="AD137" s="3" t="str">
        <v>黄金会员</v>
      </c>
      <c r="AE137" s="3" t="str">
        <v>黄金会员</v>
      </c>
      <c r="AF137" s="3" t="str">
        <v>男</v>
      </c>
      <c r="AG137" s="4">
        <f>CHOOSE(RANDBETWEEN(1,7),"儿童","学生", "老人", "儿童","学生", "老人", "其他")</f>
      </c>
      <c r="AH137" s="2">
        <v>44872</v>
      </c>
      <c r="AI137" t="str">
        <v>福建</v>
      </c>
      <c r="AJ137" t="str">
        <v>福州</v>
      </c>
    </row>
    <row r="138">
      <c r="A138" s="1">
        <v>45107.052083333336</v>
      </c>
      <c r="B138" s="3">
        <f>RANDBETWEEN(10000,99999)</f>
      </c>
      <c r="C138" s="3">
        <f>RANDBETWEEN(10000,99999)</f>
      </c>
      <c r="D138" s="7" t="str">
        <v>订单名称137</v>
      </c>
      <c r="E138" s="4" t="str">
        <v>分销下单其他异常</v>
      </c>
      <c r="F138" s="7" t="str">
        <v>拼团订单</v>
      </c>
      <c r="G138" s="3">
        <f>RANDBETWEEN(60,450)</f>
      </c>
      <c r="H138" s="9">
        <f>RANDBETWEEN(5,20)</f>
      </c>
      <c r="I138" s="9">
        <f>RANDBETWEEN(5,20)</f>
      </c>
      <c r="M138" s="3">
        <f>SUM(G138-H138+I138)</f>
      </c>
      <c r="N138" s="4" t="str">
        <v>转账</v>
      </c>
      <c r="O138" s="4" t="str">
        <v>银联全民付</v>
      </c>
      <c r="P138" s="4" t="str">
        <v>未支付</v>
      </c>
      <c r="Q138" s="8"/>
      <c r="R138" s="8">
        <v>45107.11180555556</v>
      </c>
      <c r="S138" s="3" t="str">
        <v>大通区山水宾馆</v>
      </c>
      <c r="T138" s="3" t="str">
        <v>大通区山水宾馆</v>
      </c>
      <c r="U138" s="3" t="str">
        <v>大通区山水宾馆</v>
      </c>
      <c r="V138" s="4" t="str">
        <v>复业审核失败</v>
      </c>
      <c r="W138" s="4" t="str">
        <v>城市会员</v>
      </c>
      <c r="X138" s="6">
        <v>44864</v>
      </c>
      <c r="Y138" s="6">
        <v>45046</v>
      </c>
      <c r="Z138" s="3" t="str">
        <v>大通区山水宾馆</v>
      </c>
      <c r="AA138" s="3" t="str">
        <v>大通区山水宾馆</v>
      </c>
      <c r="AB138" s="3" t="str">
        <v>营业</v>
      </c>
      <c r="AC138" s="3">
        <f>RANDBETWEEN(10000,99999)</f>
      </c>
      <c r="AD138" s="3" t="str">
        <v>黄金会员</v>
      </c>
      <c r="AE138" s="3" t="str">
        <v>黄金会员</v>
      </c>
      <c r="AF138" s="3" t="str">
        <v>男</v>
      </c>
      <c r="AG138" s="4">
        <f>CHOOSE(RANDBETWEEN(1,7),"儿童","学生", "老人", "儿童","学生", "老人", "其他")</f>
      </c>
      <c r="AH138" s="2">
        <v>44956</v>
      </c>
      <c r="AI138" s="7" t="str">
        <v>安徽</v>
      </c>
      <c r="AJ138" s="7" t="str">
        <v>阜阳</v>
      </c>
    </row>
    <row r="139">
      <c r="A139" s="1">
        <v>44954.96111111111</v>
      </c>
      <c r="B139" s="3">
        <f>RANDBETWEEN(10000,99999)</f>
      </c>
      <c r="C139" s="3">
        <f>RANDBETWEEN(10000,99999)</f>
      </c>
      <c r="D139" s="7" t="str">
        <v>订单名称138</v>
      </c>
      <c r="E139" s="4" t="str">
        <v>分销下单其他异常</v>
      </c>
      <c r="F139" s="7" t="str">
        <v>普通订单</v>
      </c>
      <c r="G139" s="3">
        <f>RANDBETWEEN(60,450)</f>
      </c>
      <c r="H139" s="9">
        <f>RANDBETWEEN(5,20)</f>
      </c>
      <c r="I139" s="9">
        <f>RANDBETWEEN(5,20)</f>
      </c>
      <c r="M139" s="3">
        <f>SUM(G139-H139+I139)</f>
      </c>
      <c r="N139" s="4" t="str">
        <v>授信还款</v>
      </c>
      <c r="O139" s="4" t="str">
        <v>混合支付(余额+支付宝支付)</v>
      </c>
      <c r="P139" s="4" t="str">
        <v>未支付</v>
      </c>
      <c r="Q139" s="8"/>
      <c r="R139" s="8">
        <v>44955.06944444444</v>
      </c>
      <c r="S139" s="3" t="str">
        <v>大通区山水宾馆</v>
      </c>
      <c r="T139" s="3" t="str">
        <v>大通区山水宾馆</v>
      </c>
      <c r="U139" s="3" t="str">
        <v>大通区山水宾馆</v>
      </c>
      <c r="V139" s="4" t="str">
        <v>复业待审核</v>
      </c>
      <c r="W139" s="4" t="str">
        <v>摄影摄像</v>
      </c>
      <c r="X139" s="6">
        <v>44863</v>
      </c>
      <c r="Y139" s="6">
        <v>45014</v>
      </c>
      <c r="Z139" s="3" t="str">
        <v>大通区山水宾馆</v>
      </c>
      <c r="AA139" s="3" t="str">
        <v>大通区山水宾馆</v>
      </c>
      <c r="AB139" s="3" t="str">
        <v>装修中</v>
      </c>
      <c r="AC139" s="3">
        <f>RANDBETWEEN(10000,99999)</f>
      </c>
      <c r="AD139" s="3" t="str">
        <v>普通会员</v>
      </c>
      <c r="AE139" s="3" t="str">
        <v>普通会员</v>
      </c>
      <c r="AF139" s="3" t="str">
        <v>男</v>
      </c>
      <c r="AG139" s="4">
        <f>CHOOSE(RANDBETWEEN(1,7),"儿童","学生", "老人", "儿童","学生", "老人", "其他")</f>
      </c>
      <c r="AH139" s="2">
        <v>44894</v>
      </c>
      <c r="AI139" s="7" t="str">
        <v>安徽</v>
      </c>
      <c r="AJ139" s="7" t="str">
        <v>阜阳</v>
      </c>
    </row>
    <row r="140">
      <c r="A140" s="1">
        <v>45468.375</v>
      </c>
      <c r="B140" s="3">
        <f>RANDBETWEEN(10000,99999)</f>
      </c>
      <c r="C140" s="3">
        <f>RANDBETWEEN(10000,99999)</f>
      </c>
      <c r="D140" s="7" t="str">
        <v>订单名称139</v>
      </c>
      <c r="E140" s="4" t="str">
        <v>已取消（买家）</v>
      </c>
      <c r="F140" s="7" t="str">
        <v>普通订单</v>
      </c>
      <c r="G140" s="3">
        <f>RANDBETWEEN(60,450)</f>
      </c>
      <c r="H140" s="9">
        <f>RANDBETWEEN(5,20)</f>
      </c>
      <c r="I140" s="9">
        <f>RANDBETWEEN(5,20)</f>
      </c>
      <c r="M140" s="3">
        <f>SUM(G140-H140+I140)</f>
      </c>
      <c r="N140" s="4" t="str">
        <v>保证金充值</v>
      </c>
      <c r="O140" s="4" t="str">
        <v>混合支付(余额+支付宝支付)</v>
      </c>
      <c r="P140" s="4" t="str">
        <v>已支付</v>
      </c>
      <c r="Q140" s="8">
        <v>45468.376388888886</v>
      </c>
      <c r="R140" s="8">
        <v>45468.422222222216</v>
      </c>
      <c r="S140" s="3" t="str">
        <v>淮南大酒店</v>
      </c>
      <c r="T140" s="3" t="str">
        <v>淮南大酒店</v>
      </c>
      <c r="U140" s="3" t="str">
        <v>淮南大酒店</v>
      </c>
      <c r="V140" s="4" t="str">
        <v>复业待审核</v>
      </c>
      <c r="W140" s="4" t="str">
        <v>城市会员</v>
      </c>
      <c r="X140" s="6">
        <v>45468</v>
      </c>
      <c r="Y140" s="6">
        <v>45529</v>
      </c>
      <c r="Z140" s="3" t="str">
        <v>淮南大酒店</v>
      </c>
      <c r="AA140" s="3" t="str">
        <v>淮南大酒店</v>
      </c>
      <c r="AB140" s="3" t="str">
        <v>装修中</v>
      </c>
      <c r="AC140" s="3">
        <f>RANDBETWEEN(10000,99999)</f>
      </c>
      <c r="AD140" s="3" t="str">
        <v>普通会员</v>
      </c>
      <c r="AE140" s="3" t="str">
        <v>普通会员</v>
      </c>
      <c r="AF140" s="3" t="str">
        <v>男</v>
      </c>
      <c r="AG140" s="4">
        <f>CHOOSE(RANDBETWEEN(1,7),"儿童","学生", "老人", "儿童","学生", "老人", "其他")</f>
      </c>
      <c r="AH140" s="2">
        <v>45529</v>
      </c>
      <c r="AI140" s="7" t="str">
        <v>安徽</v>
      </c>
      <c r="AJ140" s="7" t="str">
        <v>阜阳</v>
      </c>
    </row>
    <row r="141">
      <c r="A141" s="1">
        <v>45177.763194444444</v>
      </c>
      <c r="B141" s="3">
        <f>RANDBETWEEN(10000,99999)</f>
      </c>
      <c r="C141" s="3">
        <f>RANDBETWEEN(10000,99999)</f>
      </c>
      <c r="D141" s="7" t="str">
        <v>订单名称140</v>
      </c>
      <c r="E141" s="4" t="str">
        <v>已评价</v>
      </c>
      <c r="F141" s="7" t="str">
        <v>10云仓分销订单</v>
      </c>
      <c r="G141" s="3">
        <f>RANDBETWEEN(60,450)</f>
      </c>
      <c r="H141" s="9">
        <f>RANDBETWEEN(5,20)</f>
      </c>
      <c r="I141" s="9">
        <f>RANDBETWEEN(5,20)</f>
      </c>
      <c r="M141" s="3">
        <f>SUM(G141-H141+I141)</f>
      </c>
      <c r="N141" s="4" t="str">
        <v>授信还款</v>
      </c>
      <c r="O141" s="4" t="str">
        <v>线下支付</v>
      </c>
      <c r="P141" s="4" t="str">
        <v>已支付</v>
      </c>
      <c r="Q141" s="8">
        <v>45177.76388888889</v>
      </c>
      <c r="R141" s="8">
        <v>45177.864583333336</v>
      </c>
      <c r="S141" s="3" t="str">
        <v>八公山豆腐坊</v>
      </c>
      <c r="T141" s="3" t="str">
        <v>八公山豆腐坊</v>
      </c>
      <c r="U141" s="3" t="str">
        <v>八公山豆腐坊</v>
      </c>
      <c r="V141" s="4" t="str">
        <v>关店审核失败</v>
      </c>
      <c r="W141" s="4" t="str">
        <v>摄影摄像</v>
      </c>
      <c r="X141" s="6">
        <v>45054</v>
      </c>
      <c r="Y141" s="6">
        <v>45207</v>
      </c>
      <c r="Z141" s="3" t="str">
        <v>八公山豆腐坊</v>
      </c>
      <c r="AA141" s="3" t="str">
        <v>八公山豆腐坊</v>
      </c>
      <c r="AB141" s="3" t="str">
        <v>装修中</v>
      </c>
      <c r="AC141" s="3">
        <f>RANDBETWEEN(10000,99999)</f>
      </c>
      <c r="AD141" s="3" t="str">
        <v>普通会员</v>
      </c>
      <c r="AE141" s="3" t="str">
        <v>普通会员</v>
      </c>
      <c r="AF141" s="3" t="str">
        <v>女</v>
      </c>
      <c r="AG141" s="4">
        <f>CHOOSE(RANDBETWEEN(1,7),"儿童","学生", "老人", "儿童","学生", "老人", "其他")</f>
      </c>
      <c r="AH141" s="2">
        <v>45146</v>
      </c>
      <c r="AI141" s="7" t="str">
        <v>安徽</v>
      </c>
      <c r="AJ141" s="7" t="str">
        <v>阜阳</v>
      </c>
    </row>
    <row r="142">
      <c r="A142" s="1">
        <v>44973.25625</v>
      </c>
      <c r="B142" s="3">
        <f>RANDBETWEEN(10000,99999)</f>
      </c>
      <c r="C142" s="3">
        <f>RANDBETWEEN(10000,99999)</f>
      </c>
      <c r="D142" s="7" t="str">
        <v>订单名称141</v>
      </c>
      <c r="E142" s="4" t="str">
        <v>已收货</v>
      </c>
      <c r="F142" s="7" t="str">
        <v>拼团订单</v>
      </c>
      <c r="G142" s="3">
        <f>RANDBETWEEN(60,450)</f>
      </c>
      <c r="H142" s="9">
        <f>RANDBETWEEN(5,20)</f>
      </c>
      <c r="I142" s="9">
        <f>RANDBETWEEN(5,20)</f>
      </c>
      <c r="M142" s="3">
        <f>SUM(G142-H142+I142)</f>
      </c>
      <c r="N142" s="4" t="str">
        <v>转账</v>
      </c>
      <c r="O142" s="4" t="str">
        <v>银联全民付</v>
      </c>
      <c r="P142" s="4" t="str">
        <v>已支付</v>
      </c>
      <c r="Q142" s="8">
        <v>44973.260416666664</v>
      </c>
      <c r="R142" s="8">
        <v>44973.40625</v>
      </c>
      <c r="S142" s="3" t="str">
        <v>淮南市欢乐假期旅游有限公司</v>
      </c>
      <c r="T142" s="3" t="str">
        <v>淮南市欢乐假期旅游有限公司</v>
      </c>
      <c r="U142" s="3" t="str">
        <v>淮南市欢乐假期旅游有限公司</v>
      </c>
      <c r="V142" s="4" t="str">
        <v>草稿</v>
      </c>
      <c r="W142" s="4" t="str">
        <v>线路产品</v>
      </c>
      <c r="X142" s="6">
        <v>44942</v>
      </c>
      <c r="Y142" s="6">
        <v>45001</v>
      </c>
      <c r="Z142" s="3" t="str">
        <v>淮南市欢乐假期旅游有限公司</v>
      </c>
      <c r="AA142" s="3" t="str">
        <v>淮南市欢乐假期旅游有限公司</v>
      </c>
      <c r="AB142" s="3" t="str">
        <v>装修中</v>
      </c>
      <c r="AC142" s="3">
        <f>RANDBETWEEN(10000,99999)</f>
      </c>
      <c r="AD142" s="3" t="str">
        <v>砖石会员</v>
      </c>
      <c r="AE142" s="3" t="str">
        <v>砖石会员</v>
      </c>
      <c r="AF142" s="3" t="str">
        <v>女</v>
      </c>
      <c r="AG142" s="4">
        <f>CHOOSE(RANDBETWEEN(1,7),"儿童","学生", "老人", "儿童","学生", "老人", "其他")</f>
      </c>
      <c r="AH142" s="2">
        <v>45001</v>
      </c>
      <c r="AI142" s="7" t="str">
        <v>安徽</v>
      </c>
      <c r="AJ142" s="7" t="str">
        <v>阜阳</v>
      </c>
    </row>
    <row r="143">
      <c r="A143" s="1">
        <v>45026.55694444444</v>
      </c>
      <c r="B143" s="3">
        <f>RANDBETWEEN(10000,99999)</f>
      </c>
      <c r="C143" s="3">
        <f>RANDBETWEEN(10000,99999)</f>
      </c>
      <c r="D143" s="7" t="str">
        <v>订单名称142</v>
      </c>
      <c r="E143" s="4" t="str">
        <v>异步下单成功</v>
      </c>
      <c r="F143" s="7" t="str">
        <v>接龙订单</v>
      </c>
      <c r="G143" s="3">
        <f>RANDBETWEEN(60,450)</f>
      </c>
      <c r="H143" s="9">
        <f>RANDBETWEEN(5,20)</f>
      </c>
      <c r="I143" s="9">
        <f>RANDBETWEEN(5,20)</f>
      </c>
      <c r="M143" s="3">
        <f>SUM(G143-H143+I143)</f>
      </c>
      <c r="N143" s="4" t="str">
        <v>提现</v>
      </c>
      <c r="O143" s="4" t="str">
        <v>余额支付</v>
      </c>
      <c r="P143" s="4" t="str">
        <v>未支付</v>
      </c>
      <c r="Q143" s="8">
        <v>45026.55972222222</v>
      </c>
      <c r="R143" s="8">
        <v>45026.62013888889</v>
      </c>
      <c r="S143" s="3" t="str">
        <v>淮南世纪联华超市</v>
      </c>
      <c r="T143" s="3" t="str">
        <v>淮南世纪联华超市</v>
      </c>
      <c r="U143" s="3" t="str">
        <v>淮南世纪联华超市</v>
      </c>
      <c r="V143" s="4" t="str">
        <v>开店待审核</v>
      </c>
      <c r="W143" s="4" t="str">
        <v>摄影摄像</v>
      </c>
      <c r="X143" s="6">
        <v>44752</v>
      </c>
      <c r="Y143" s="6">
        <v>44844</v>
      </c>
      <c r="Z143" s="3" t="str">
        <v>淮南世纪联华超市</v>
      </c>
      <c r="AA143" s="3" t="str">
        <v>淮南世纪联华超市</v>
      </c>
      <c r="AB143" s="3" t="str">
        <v>营业</v>
      </c>
      <c r="AC143" s="3">
        <f>RANDBETWEEN(10000,99999)</f>
      </c>
      <c r="AD143" s="3" t="str">
        <v>普通会员</v>
      </c>
      <c r="AE143" s="3" t="str">
        <v>普通会员</v>
      </c>
      <c r="AF143" s="3" t="str">
        <v>女</v>
      </c>
      <c r="AG143" s="4">
        <f>CHOOSE(RANDBETWEEN(1,7),"儿童","学生", "老人", "儿童","学生", "老人", "其他")</f>
      </c>
      <c r="AH143" s="2">
        <v>44783</v>
      </c>
      <c r="AI143" s="7" t="str">
        <v>安徽</v>
      </c>
      <c r="AJ143" s="7" t="str">
        <v>阜阳</v>
      </c>
    </row>
    <row r="144">
      <c r="A144" s="1">
        <v>45405.200694444444</v>
      </c>
      <c r="B144" s="3">
        <f>RANDBETWEEN(10000,99999)</f>
      </c>
      <c r="C144" s="3">
        <f>RANDBETWEEN(10000,99999)</f>
      </c>
      <c r="D144" s="7" t="str">
        <v>订单名称143</v>
      </c>
      <c r="E144" s="4" t="str">
        <v>已取消（系统）</v>
      </c>
      <c r="F144" s="7" t="str">
        <v>10云仓分销订单</v>
      </c>
      <c r="G144" s="3">
        <f>RANDBETWEEN(60,450)</f>
      </c>
      <c r="H144" s="9">
        <f>RANDBETWEEN(5,20)</f>
      </c>
      <c r="I144" s="9">
        <f>RANDBETWEEN(5,20)</f>
      </c>
      <c r="M144" s="3">
        <f>SUM(G144-H144+I144)</f>
      </c>
      <c r="N144" s="4" t="str">
        <v>保证金充值</v>
      </c>
      <c r="O144" s="4" t="str">
        <v>支付宝支付</v>
      </c>
      <c r="P144" s="4" t="str">
        <v>已支付</v>
      </c>
      <c r="Q144" s="8">
        <v>45405.20347222222</v>
      </c>
      <c r="R144" s="8">
        <v>45405.22361111111</v>
      </c>
      <c r="S144" s="3" t="str">
        <v>淮南金色青旅旅游有限公司</v>
      </c>
      <c r="T144" s="3" t="str">
        <v>淮南金色青旅旅游有限公司</v>
      </c>
      <c r="U144" s="3" t="str">
        <v>淮南金色青旅旅游有限公司</v>
      </c>
      <c r="V144" s="4" t="str">
        <v>正常营业</v>
      </c>
      <c r="W144" s="4" t="str">
        <v>寻味美食</v>
      </c>
      <c r="X144" s="6">
        <v>45345</v>
      </c>
      <c r="Y144" s="6">
        <v>45345</v>
      </c>
      <c r="Z144" s="3" t="str">
        <v>淮南金色青旅旅游有限公司</v>
      </c>
      <c r="AA144" s="3" t="str">
        <v>淮南金色青旅旅游有限公司</v>
      </c>
      <c r="AB144" s="3" t="str">
        <v>营业</v>
      </c>
      <c r="AC144" s="3">
        <f>RANDBETWEEN(10000,99999)</f>
      </c>
      <c r="AD144" s="3" t="str">
        <v>砖石会员</v>
      </c>
      <c r="AE144" s="3" t="str">
        <v>砖石会员</v>
      </c>
      <c r="AF144" s="3" t="str">
        <v>男</v>
      </c>
      <c r="AG144" s="4">
        <f>CHOOSE(RANDBETWEEN(1,7),"儿童","学生", "老人", "儿童","学生", "老人", "其他")</f>
      </c>
      <c r="AH144" s="2">
        <v>45405</v>
      </c>
      <c r="AI144" s="7" t="str">
        <v>安徽</v>
      </c>
      <c r="AJ144" s="7" t="str">
        <v>阜阳</v>
      </c>
    </row>
    <row r="145">
      <c r="A145" s="1">
        <v>45184.822916666664</v>
      </c>
      <c r="B145" s="3">
        <f>RANDBETWEEN(10000,99999)</f>
      </c>
      <c r="C145" s="3">
        <f>RANDBETWEEN(10000,99999)</f>
      </c>
      <c r="D145" s="7" t="str">
        <v>订单名称144</v>
      </c>
      <c r="E145" s="4" t="str">
        <v>已取消（买家）</v>
      </c>
      <c r="F145" s="7" t="str">
        <v>接龙订单</v>
      </c>
      <c r="G145" s="3">
        <f>RANDBETWEEN(60,450)</f>
      </c>
      <c r="H145" s="9">
        <f>RANDBETWEEN(5,20)</f>
      </c>
      <c r="I145" s="9">
        <f>RANDBETWEEN(5,20)</f>
      </c>
      <c r="M145" s="3">
        <f>SUM(G145-H145+I145)</f>
      </c>
      <c r="N145" s="4" t="str">
        <v>转账</v>
      </c>
      <c r="O145" s="4" t="str">
        <v>混合支付(余额+支付宝支付)</v>
      </c>
      <c r="P145" s="4" t="str">
        <v>未支付</v>
      </c>
      <c r="Q145" s="8">
        <v>45184.82986111111</v>
      </c>
      <c r="R145" s="8">
        <v>45184.84861111111</v>
      </c>
      <c r="S145" s="3" t="str">
        <v>淮南国际饭店</v>
      </c>
      <c r="T145" s="3" t="str">
        <v>淮南国际饭店</v>
      </c>
      <c r="U145" s="3" t="str">
        <v>淮南国际饭店</v>
      </c>
      <c r="V145" s="4" t="str">
        <v>复业待审核</v>
      </c>
      <c r="W145" s="4" t="str">
        <v>城市会员</v>
      </c>
      <c r="X145" s="6">
        <v>44819</v>
      </c>
      <c r="Y145" s="6">
        <v>44972</v>
      </c>
      <c r="Z145" s="3" t="str">
        <v>淮南国际饭店</v>
      </c>
      <c r="AA145" s="3" t="str">
        <v>淮南国际饭店</v>
      </c>
      <c r="AB145" s="3" t="str">
        <v>营业</v>
      </c>
      <c r="AC145" s="3">
        <f>RANDBETWEEN(10000,99999)</f>
      </c>
      <c r="AD145" s="3" t="str">
        <v>普通会员</v>
      </c>
      <c r="AE145" s="3" t="str">
        <v>普通会员</v>
      </c>
      <c r="AF145" s="3" t="str">
        <v>女</v>
      </c>
      <c r="AG145" s="4">
        <f>CHOOSE(RANDBETWEEN(1,7),"儿童","学生", "老人", "儿童","学生", "老人", "其他")</f>
      </c>
      <c r="AH145" s="2">
        <v>44849</v>
      </c>
      <c r="AI145" s="7" t="str">
        <v>安徽</v>
      </c>
      <c r="AJ145" s="7" t="str">
        <v>淮南</v>
      </c>
    </row>
    <row r="146">
      <c r="A146" s="1">
        <v>45301.06736111111</v>
      </c>
      <c r="B146" s="3">
        <f>RANDBETWEEN(10000,99999)</f>
      </c>
      <c r="C146" s="3">
        <f>RANDBETWEEN(10000,99999)</f>
      </c>
      <c r="D146" s="7" t="str">
        <v>订单名称145</v>
      </c>
      <c r="E146" s="4" t="str">
        <v>已退款</v>
      </c>
      <c r="F146" s="7" t="str">
        <v>普通订单</v>
      </c>
      <c r="G146" s="3">
        <f>RANDBETWEEN(60,450)</f>
      </c>
      <c r="H146" s="9">
        <f>RANDBETWEEN(5,20)</f>
      </c>
      <c r="I146" s="9">
        <f>RANDBETWEEN(5,20)</f>
      </c>
      <c r="M146" s="3">
        <f>SUM(G146-H146+I146)</f>
      </c>
      <c r="N146" s="4" t="str">
        <v>打赏</v>
      </c>
      <c r="O146" s="4" t="str">
        <v>支付宝支付</v>
      </c>
      <c r="P146" s="4" t="str">
        <v>未支付</v>
      </c>
      <c r="Q146" s="8">
        <v>45301.07430555556</v>
      </c>
      <c r="R146" s="8">
        <v>45301.200000000004</v>
      </c>
      <c r="S146" s="3" t="str">
        <v>淮南环宇旅行社</v>
      </c>
      <c r="T146" s="3" t="str">
        <v>淮南环宇旅行社</v>
      </c>
      <c r="U146" s="3" t="str">
        <v>淮南环宇旅行社</v>
      </c>
      <c r="V146" s="4" t="str">
        <v>正常营业</v>
      </c>
      <c r="W146" s="4" t="str">
        <v>特色商品</v>
      </c>
      <c r="X146" s="6">
        <v>44995</v>
      </c>
      <c r="Y146" s="6">
        <v>45117</v>
      </c>
      <c r="Z146" s="3" t="str">
        <v>淮南环宇旅行社</v>
      </c>
      <c r="AA146" s="3" t="str">
        <v>淮南环宇旅行社</v>
      </c>
      <c r="AB146" s="3" t="str">
        <v>营业</v>
      </c>
      <c r="AC146" s="3">
        <f>RANDBETWEEN(10000,99999)</f>
      </c>
      <c r="AD146" s="3" t="str">
        <v>砖石会员</v>
      </c>
      <c r="AE146" s="3" t="str">
        <v>砖石会员</v>
      </c>
      <c r="AF146" s="3" t="str">
        <v>女</v>
      </c>
      <c r="AG146" s="4">
        <f>CHOOSE(RANDBETWEEN(1,7),"儿童","学生", "老人", "儿童","学生", "老人", "其他")</f>
      </c>
      <c r="AH146" s="2">
        <v>45056</v>
      </c>
      <c r="AI146" s="7" t="str">
        <v>安徽</v>
      </c>
      <c r="AJ146" s="7" t="str">
        <v>淮南</v>
      </c>
    </row>
    <row r="147">
      <c r="A147" s="1">
        <v>44988.79861111111</v>
      </c>
      <c r="B147" s="3">
        <f>RANDBETWEEN(10000,99999)</f>
      </c>
      <c r="C147" s="3">
        <f>RANDBETWEEN(10000,99999)</f>
      </c>
      <c r="D147" s="7" t="str">
        <v>订单名称146</v>
      </c>
      <c r="E147" s="4" t="str">
        <v>已取消（系统）</v>
      </c>
      <c r="F147" s="7" t="str">
        <v>秒杀</v>
      </c>
      <c r="G147" s="3">
        <f>RANDBETWEEN(60,450)</f>
      </c>
      <c r="H147" s="9">
        <f>RANDBETWEEN(5,20)</f>
      </c>
      <c r="I147" s="9">
        <f>RANDBETWEEN(5,20)</f>
      </c>
      <c r="M147" s="3">
        <f>SUM(G147-H147+I147)</f>
      </c>
      <c r="N147" s="4" t="str">
        <v>保证金充值</v>
      </c>
      <c r="O147" s="4" t="str">
        <v>银联全民付</v>
      </c>
      <c r="P147" s="4" t="str">
        <v>未支付</v>
      </c>
      <c r="Q147" s="8">
        <v>44988.80138888889</v>
      </c>
      <c r="R147" s="8">
        <v>44988.8125</v>
      </c>
      <c r="S147" s="3" t="str">
        <v>八公山豆腐坊</v>
      </c>
      <c r="T147" s="3" t="str">
        <v>八公山豆腐坊</v>
      </c>
      <c r="U147" s="3" t="str">
        <v>八公山豆腐坊</v>
      </c>
      <c r="V147" s="4" t="str">
        <v>复业审核失败</v>
      </c>
      <c r="W147" s="4" t="str">
        <v>研学旅行</v>
      </c>
      <c r="X147" s="6">
        <v>44776</v>
      </c>
      <c r="Y147" s="6">
        <v>44960</v>
      </c>
      <c r="Z147" s="3" t="str">
        <v>八公山豆腐坊</v>
      </c>
      <c r="AA147" s="3" t="str">
        <v>八公山豆腐坊</v>
      </c>
      <c r="AB147" s="3" t="str">
        <v>装修中</v>
      </c>
      <c r="AC147" s="3">
        <f>RANDBETWEEN(10000,99999)</f>
      </c>
      <c r="AD147" s="3" t="str">
        <v>普通会员</v>
      </c>
      <c r="AE147" s="3" t="str">
        <v>普通会员</v>
      </c>
      <c r="AF147" s="3" t="str">
        <v>男</v>
      </c>
      <c r="AG147" s="4">
        <f>CHOOSE(RANDBETWEEN(1,7),"儿童","学生", "老人", "儿童","学生", "老人", "其他")</f>
      </c>
      <c r="AH147" s="2">
        <v>44807</v>
      </c>
      <c r="AI147" s="7" t="str">
        <v>安徽</v>
      </c>
      <c r="AJ147" s="7" t="str">
        <v>淮南</v>
      </c>
    </row>
    <row r="148">
      <c r="A148" s="1">
        <v>45429.433333333334</v>
      </c>
      <c r="B148" s="3">
        <f>RANDBETWEEN(10000,99999)</f>
      </c>
      <c r="C148" s="3">
        <f>RANDBETWEEN(10000,99999)</f>
      </c>
      <c r="D148" s="7" t="str">
        <v>订单名称147</v>
      </c>
      <c r="E148" s="4" t="str">
        <v>分销下单其他异常</v>
      </c>
      <c r="F148" s="7" t="str">
        <v>拼团订单</v>
      </c>
      <c r="G148" s="3">
        <f>RANDBETWEEN(60,450)</f>
      </c>
      <c r="H148" s="9">
        <f>RANDBETWEEN(5,20)</f>
      </c>
      <c r="I148" s="9">
        <f>RANDBETWEEN(5,20)</f>
      </c>
      <c r="M148" s="3">
        <f>SUM(G148-H148+I148)</f>
      </c>
      <c r="N148" s="4" t="str">
        <v>退款</v>
      </c>
      <c r="O148" s="4" t="str">
        <v>余额支付</v>
      </c>
      <c r="P148" s="4" t="str">
        <v>已支付</v>
      </c>
      <c r="Q148" s="8">
        <v>45429.44027777778</v>
      </c>
      <c r="R148" s="8">
        <v>45429.45902777778</v>
      </c>
      <c r="S148" s="3" t="str">
        <v>淮南市常华旅行社</v>
      </c>
      <c r="T148" s="3" t="str">
        <v>淮南市常华旅行社</v>
      </c>
      <c r="U148" s="3" t="str">
        <v>淮南市常华旅行社</v>
      </c>
      <c r="V148" s="4" t="str">
        <v>复业待审核</v>
      </c>
      <c r="W148" s="4" t="str">
        <v>城市会员</v>
      </c>
      <c r="X148" s="6">
        <v>45216</v>
      </c>
      <c r="Y148" s="6">
        <v>45308</v>
      </c>
      <c r="Z148" s="3" t="str">
        <v>淮南市常华旅行社</v>
      </c>
      <c r="AA148" s="3" t="str">
        <v>淮南市常华旅行社</v>
      </c>
      <c r="AB148" s="3" t="str">
        <v>关闭</v>
      </c>
      <c r="AC148" s="3">
        <f>RANDBETWEEN(10000,99999)</f>
      </c>
      <c r="AD148" s="3" t="str">
        <v>砖石会员</v>
      </c>
      <c r="AE148" s="3" t="str">
        <v>砖石会员</v>
      </c>
      <c r="AF148" s="3" t="str">
        <v>男</v>
      </c>
      <c r="AG148" s="4">
        <f>CHOOSE(RANDBETWEEN(1,7),"儿童","学生", "老人", "儿童","学生", "老人", "其他")</f>
      </c>
      <c r="AH148" s="2">
        <v>45216</v>
      </c>
      <c r="AI148" s="7" t="str">
        <v>安徽</v>
      </c>
      <c r="AJ148" s="7" t="str">
        <v>淮南</v>
      </c>
    </row>
    <row r="149">
      <c r="A149" s="1">
        <v>45199.64027777778</v>
      </c>
      <c r="B149" s="3">
        <f>RANDBETWEEN(10000,99999)</f>
      </c>
      <c r="C149" s="3">
        <f>RANDBETWEEN(10000,99999)</f>
      </c>
      <c r="D149" s="7" t="str">
        <v>订单名称148</v>
      </c>
      <c r="E149" s="4" t="str">
        <v>已收货</v>
      </c>
      <c r="F149" s="7" t="str">
        <v>接龙订单</v>
      </c>
      <c r="G149" s="3">
        <f>RANDBETWEEN(60,450)</f>
      </c>
      <c r="H149" s="9">
        <f>RANDBETWEEN(5,20)</f>
      </c>
      <c r="I149" s="9">
        <f>RANDBETWEEN(5,20)</f>
      </c>
      <c r="M149" s="3">
        <f>SUM(G149-H149+I149)</f>
      </c>
      <c r="N149" s="4" t="str">
        <v>订单</v>
      </c>
      <c r="O149" s="4" t="str">
        <v>微信支付</v>
      </c>
      <c r="P149" s="4" t="str">
        <v>未支付</v>
      </c>
      <c r="Q149" s="8">
        <v>45199.64166666666</v>
      </c>
      <c r="R149" s="8">
        <v>45199.782638888886</v>
      </c>
      <c r="S149" s="3" t="str">
        <v>笨牛哥淮南牛肉汤店</v>
      </c>
      <c r="T149" s="3" t="str">
        <v>笨牛哥淮南牛肉汤店</v>
      </c>
      <c r="U149" s="3" t="str">
        <v>笨牛哥淮南牛肉汤店</v>
      </c>
      <c r="V149" s="4" t="str">
        <v>正常营业</v>
      </c>
      <c r="W149" s="4" t="str">
        <v>线路产品</v>
      </c>
      <c r="X149" s="6">
        <v>44987</v>
      </c>
      <c r="Y149" s="6">
        <v>45018</v>
      </c>
      <c r="Z149" s="3" t="str">
        <v>笨牛哥淮南牛肉汤店</v>
      </c>
      <c r="AA149" s="3" t="str">
        <v>笨牛哥淮南牛肉汤店</v>
      </c>
      <c r="AB149" s="3" t="str">
        <v>关闭</v>
      </c>
      <c r="AC149" s="3">
        <f>RANDBETWEEN(10000,99999)</f>
      </c>
      <c r="AD149" s="3" t="str">
        <v>普通会员</v>
      </c>
      <c r="AE149" s="3" t="str">
        <v>普通会员</v>
      </c>
      <c r="AF149" s="3" t="str">
        <v>男</v>
      </c>
      <c r="AG149" s="4">
        <f>CHOOSE(RANDBETWEEN(1,7),"儿童","学生", "老人", "儿童","学生", "老人", "其他")</f>
      </c>
      <c r="AH149" s="2">
        <v>45079</v>
      </c>
      <c r="AI149" s="7" t="str">
        <v>安徽</v>
      </c>
      <c r="AJ149" s="7" t="str">
        <v>淮南</v>
      </c>
    </row>
    <row r="150">
      <c r="A150" s="1">
        <v>45304.313888888886</v>
      </c>
      <c r="B150" s="3">
        <f>RANDBETWEEN(10000,99999)</f>
      </c>
      <c r="C150" s="3">
        <f>RANDBETWEEN(10000,99999)</f>
      </c>
      <c r="D150" s="7" t="str">
        <v>订单名称149</v>
      </c>
      <c r="E150" s="4" t="str">
        <v>待预约</v>
      </c>
      <c r="F150" s="7" t="str">
        <v>拼团订单</v>
      </c>
      <c r="G150" s="3">
        <f>RANDBETWEEN(60,450)</f>
      </c>
      <c r="H150" s="9">
        <f>RANDBETWEEN(5,20)</f>
      </c>
      <c r="I150" s="9">
        <f>RANDBETWEEN(5,20)</f>
      </c>
      <c r="M150" s="3">
        <f>SUM(G150-H150+I150)</f>
      </c>
      <c r="N150" s="4" t="str">
        <v>退款</v>
      </c>
      <c r="O150" s="4" t="str">
        <v>线下支付</v>
      </c>
      <c r="P150" s="4" t="str">
        <v>已支付</v>
      </c>
      <c r="Q150" s="8">
        <v>45304.32083333333</v>
      </c>
      <c r="R150" s="8">
        <v>45304.413194444445</v>
      </c>
      <c r="S150" s="3" t="str">
        <v>笨牛哥淮南牛肉汤店</v>
      </c>
      <c r="T150" s="3" t="str">
        <v>笨牛哥淮南牛肉汤店</v>
      </c>
      <c r="U150" s="3" t="str">
        <v>笨牛哥淮南牛肉汤店</v>
      </c>
      <c r="V150" s="4" t="str">
        <v>关店</v>
      </c>
      <c r="W150" s="4" t="str">
        <v>酒店民宿</v>
      </c>
      <c r="X150" s="6">
        <v>45090</v>
      </c>
      <c r="Y150" s="6">
        <v>45182</v>
      </c>
      <c r="Z150" s="3" t="str">
        <v>笨牛哥淮南牛肉汤店</v>
      </c>
      <c r="AA150" s="3" t="str">
        <v>笨牛哥淮南牛肉汤店</v>
      </c>
      <c r="AB150" s="3" t="str">
        <v>营业</v>
      </c>
      <c r="AC150" s="3">
        <f>RANDBETWEEN(10000,99999)</f>
      </c>
      <c r="AD150" s="3" t="str">
        <v>普通会员</v>
      </c>
      <c r="AE150" s="3" t="str">
        <v>普通会员</v>
      </c>
      <c r="AF150" s="3" t="str">
        <v>男</v>
      </c>
      <c r="AG150" s="4">
        <f>CHOOSE(RANDBETWEEN(1,7),"儿童","学生", "老人", "儿童","学生", "老人", "其他")</f>
      </c>
      <c r="AH150" s="2">
        <v>45120</v>
      </c>
      <c r="AI150" s="7" t="str">
        <v>安徽</v>
      </c>
      <c r="AJ150" s="7" t="str">
        <v>淮南</v>
      </c>
    </row>
    <row r="151">
      <c r="A151" s="1">
        <v>45016.299305555556</v>
      </c>
      <c r="B151" s="3">
        <f>RANDBETWEEN(10000,99999)</f>
      </c>
      <c r="C151" s="3">
        <f>RANDBETWEEN(10000,99999)</f>
      </c>
      <c r="D151" s="7" t="str">
        <v>订单名称150</v>
      </c>
      <c r="E151" s="4" t="str">
        <v>待预约</v>
      </c>
      <c r="F151" s="7" t="str">
        <v>10云仓分销订单</v>
      </c>
      <c r="G151" s="3">
        <f>RANDBETWEEN(60,450)</f>
      </c>
      <c r="H151" s="9">
        <f>RANDBETWEEN(5,20)</f>
      </c>
      <c r="I151" s="9">
        <f>RANDBETWEEN(5,20)</f>
      </c>
      <c r="M151" s="3">
        <f>SUM(G151-H151+I151)</f>
      </c>
      <c r="N151" s="4" t="str">
        <v>授信还款</v>
      </c>
      <c r="O151" s="4" t="str">
        <v>混合支付(余额+银联全民付)</v>
      </c>
      <c r="P151" s="4" t="str">
        <v>已支付</v>
      </c>
      <c r="Q151" s="8">
        <v>45016.30625</v>
      </c>
      <c r="R151" s="8">
        <v>45016.44305555556</v>
      </c>
      <c r="S151" s="3" t="str">
        <v>淮南水上世界</v>
      </c>
      <c r="T151" s="3" t="str">
        <v>淮南水上世界</v>
      </c>
      <c r="U151" s="3" t="str">
        <v>淮南水上世界</v>
      </c>
      <c r="V151" s="4" t="str">
        <v>开店待审核</v>
      </c>
      <c r="W151" s="4" t="str">
        <v>娱乐场所、体验场馆</v>
      </c>
      <c r="X151" s="6">
        <v>44804</v>
      </c>
      <c r="Y151" s="6">
        <v>44804</v>
      </c>
      <c r="Z151" s="3" t="str">
        <v>淮南水上世界</v>
      </c>
      <c r="AA151" s="3" t="str">
        <v>淮南水上世界</v>
      </c>
      <c r="AB151" s="3" t="str">
        <v>装修中</v>
      </c>
      <c r="AC151" s="3">
        <f>RANDBETWEEN(10000,99999)</f>
      </c>
      <c r="AD151" s="3" t="str">
        <v>普通会员</v>
      </c>
      <c r="AE151" s="3" t="str">
        <v>普通会员</v>
      </c>
      <c r="AF151" s="3" t="str">
        <v>男</v>
      </c>
      <c r="AG151" s="4">
        <f>CHOOSE(RANDBETWEEN(1,7),"儿童","学生", "老人", "儿童","学生", "老人", "其他")</f>
      </c>
      <c r="AH151" s="2">
        <v>44835</v>
      </c>
      <c r="AI151" s="7" t="str">
        <v>安徽</v>
      </c>
      <c r="AJ151" s="7" t="str">
        <v>淮南</v>
      </c>
    </row>
    <row r="152">
      <c r="A152" s="1">
        <v>45015.99097222222</v>
      </c>
      <c r="B152" s="3">
        <f>RANDBETWEEN(10000,99999)</f>
      </c>
      <c r="C152" s="3">
        <f>RANDBETWEEN(10000,99999)</f>
      </c>
      <c r="D152" s="7" t="str">
        <v>订单名称151</v>
      </c>
      <c r="E152" s="4" t="str">
        <v>已取消（商家）</v>
      </c>
      <c r="F152" s="7" t="str">
        <v>接龙订单</v>
      </c>
      <c r="G152" s="3">
        <f>RANDBETWEEN(60,450)</f>
      </c>
      <c r="H152" s="9">
        <f>RANDBETWEEN(5,20)</f>
      </c>
      <c r="I152" s="9">
        <f>RANDBETWEEN(5,20)</f>
      </c>
      <c r="M152" s="3">
        <f>SUM(G152-H152+I152)</f>
      </c>
      <c r="N152" s="4" t="str">
        <v>充值</v>
      </c>
      <c r="O152" s="4" t="str">
        <v>余额支付</v>
      </c>
      <c r="P152" s="4" t="str">
        <v>已支付</v>
      </c>
      <c r="Q152" s="8">
        <v>45015.99166666667</v>
      </c>
      <c r="R152" s="8">
        <v>45016.03611111111</v>
      </c>
      <c r="S152" s="3" t="str">
        <v>淮南非遗传承馆</v>
      </c>
      <c r="T152" s="3" t="str">
        <v>淮南非遗传承馆</v>
      </c>
      <c r="U152" s="3" t="str">
        <v>淮南非遗传承馆</v>
      </c>
      <c r="V152" s="4" t="str">
        <v>草稿</v>
      </c>
      <c r="W152" s="4" t="str">
        <v>酒店民宿</v>
      </c>
      <c r="X152" s="6">
        <v>44712</v>
      </c>
      <c r="Y152" s="6">
        <v>44712</v>
      </c>
      <c r="Z152" s="3" t="str">
        <v>淮南非遗传承馆</v>
      </c>
      <c r="AA152" s="3" t="str">
        <v>淮南非遗传承馆</v>
      </c>
      <c r="AB152" s="3" t="str">
        <v>装修中</v>
      </c>
      <c r="AC152" s="3">
        <f>RANDBETWEEN(10000,99999)</f>
      </c>
      <c r="AD152" s="3" t="str">
        <v>普通会员</v>
      </c>
      <c r="AE152" s="3" t="str">
        <v>普通会员</v>
      </c>
      <c r="AF152" s="3" t="str">
        <v>女</v>
      </c>
      <c r="AG152" s="4">
        <f>CHOOSE(RANDBETWEEN(1,7),"儿童","学生", "老人", "儿童","学生", "老人", "其他")</f>
      </c>
      <c r="AH152" s="2">
        <v>44773</v>
      </c>
      <c r="AI152" s="7" t="str">
        <v>安徽</v>
      </c>
      <c r="AJ152" s="7" t="str">
        <v>滁州</v>
      </c>
    </row>
    <row r="153">
      <c r="A153" s="1">
        <v>45216.65277777778</v>
      </c>
      <c r="B153" s="3">
        <f>RANDBETWEEN(10000,99999)</f>
      </c>
      <c r="C153" s="3">
        <f>RANDBETWEEN(10000,99999)</f>
      </c>
      <c r="D153" s="7" t="str">
        <v>订单名称152</v>
      </c>
      <c r="E153" s="4" t="str">
        <v>已收货</v>
      </c>
      <c r="F153" s="7" t="str">
        <v>拼团订单</v>
      </c>
      <c r="G153" s="3">
        <f>RANDBETWEEN(60,450)</f>
      </c>
      <c r="H153" s="9">
        <f>RANDBETWEEN(5,20)</f>
      </c>
      <c r="I153" s="9">
        <f>RANDBETWEEN(5,20)</f>
      </c>
      <c r="M153" s="3">
        <f>SUM(G153-H153+I153)</f>
      </c>
      <c r="N153" s="4" t="str">
        <v>打赏</v>
      </c>
      <c r="O153" s="4" t="str">
        <v>混合支付(余额+银联全民付)</v>
      </c>
      <c r="P153" s="4" t="str">
        <v>未支付</v>
      </c>
      <c r="Q153" s="8">
        <v>45216.65902777778</v>
      </c>
      <c r="R153" s="8">
        <v>45216.754166666666</v>
      </c>
      <c r="S153" s="3" t="str">
        <v>淮南特色小吃一条街</v>
      </c>
      <c r="T153" s="3" t="str">
        <v>淮南特色小吃一条街</v>
      </c>
      <c r="U153" s="3" t="str">
        <v>淮南特色小吃一条街</v>
      </c>
      <c r="V153" s="4" t="str">
        <v>冻结</v>
      </c>
      <c r="W153" s="4" t="str">
        <v>研学旅行</v>
      </c>
      <c r="X153" s="6">
        <v>45216</v>
      </c>
      <c r="Y153" s="6">
        <v>45247</v>
      </c>
      <c r="Z153" s="3" t="str">
        <v>淮南特色小吃一条街</v>
      </c>
      <c r="AA153" s="3" t="str">
        <v>淮南特色小吃一条街</v>
      </c>
      <c r="AB153" s="3" t="str">
        <v>营业</v>
      </c>
      <c r="AC153" s="3">
        <f>RANDBETWEEN(10000,99999)</f>
      </c>
      <c r="AD153" s="3" t="str">
        <v>黄金会员</v>
      </c>
      <c r="AE153" s="3" t="str">
        <v>黄金会员</v>
      </c>
      <c r="AF153" s="3" t="str">
        <v>男</v>
      </c>
      <c r="AG153" s="4">
        <f>CHOOSE(RANDBETWEEN(1,7),"儿童","学生", "老人", "儿童","学生", "老人", "其他")</f>
      </c>
      <c r="AH153" s="2">
        <v>45308</v>
      </c>
      <c r="AI153" s="7" t="str">
        <v>安徽</v>
      </c>
      <c r="AJ153" s="7" t="str">
        <v>滁州</v>
      </c>
    </row>
    <row r="154">
      <c r="A154" s="1">
        <v>45446.84305555555</v>
      </c>
      <c r="B154" s="3">
        <f>RANDBETWEEN(10000,99999)</f>
      </c>
      <c r="C154" s="3">
        <f>RANDBETWEEN(10000,99999)</f>
      </c>
      <c r="D154" s="7" t="str">
        <v>订单名称153</v>
      </c>
      <c r="E154" s="4" t="str">
        <v>已取消（管理员）</v>
      </c>
      <c r="F154" s="7" t="str">
        <v>接龙订单</v>
      </c>
      <c r="G154" s="3">
        <f>RANDBETWEEN(60,450)</f>
      </c>
      <c r="H154" s="9">
        <f>RANDBETWEEN(5,20)</f>
      </c>
      <c r="I154" s="9">
        <f>RANDBETWEEN(5,20)</f>
      </c>
      <c r="M154" s="3">
        <f>SUM(G154-H154+I154)</f>
      </c>
      <c r="N154" s="4" t="str">
        <v>授信还款</v>
      </c>
      <c r="O154" s="4" t="str">
        <v>银联全民付</v>
      </c>
      <c r="P154" s="4" t="str">
        <v>未支付</v>
      </c>
      <c r="Q154" s="8">
        <v>45446.845138888886</v>
      </c>
      <c r="R154" s="8">
        <v>45446.98055555555</v>
      </c>
      <c r="S154" s="3" t="str">
        <v>淮南市新世纪旅行社</v>
      </c>
      <c r="T154" s="3" t="str">
        <v>淮南市新世纪旅行社</v>
      </c>
      <c r="U154" s="3" t="str">
        <v>淮南市新世纪旅行社</v>
      </c>
      <c r="V154" s="4" t="str">
        <v>正常营业</v>
      </c>
      <c r="W154" s="4" t="str">
        <v>城市会员</v>
      </c>
      <c r="X154" s="6">
        <v>45080</v>
      </c>
      <c r="Y154" s="6">
        <v>45141</v>
      </c>
      <c r="Z154" s="3" t="str">
        <v>淮南市新世纪旅行社</v>
      </c>
      <c r="AA154" s="3" t="str">
        <v>淮南市新世纪旅行社</v>
      </c>
      <c r="AB154" s="3" t="str">
        <v>营业</v>
      </c>
      <c r="AC154" s="3">
        <f>RANDBETWEEN(10000,99999)</f>
      </c>
      <c r="AD154" s="3" t="str">
        <v>普通会员</v>
      </c>
      <c r="AE154" s="3" t="str">
        <v>普通会员</v>
      </c>
      <c r="AF154" s="3" t="str">
        <v>女</v>
      </c>
      <c r="AG154" s="4">
        <f>CHOOSE(RANDBETWEEN(1,7),"儿童","学生", "老人", "儿童","学生", "老人", "其他")</f>
      </c>
      <c r="AH154" s="2">
        <v>45172</v>
      </c>
      <c r="AI154" s="7" t="str">
        <v>安徽</v>
      </c>
      <c r="AJ154" s="7" t="str">
        <v>滁州</v>
      </c>
    </row>
    <row r="155">
      <c r="A155" s="1">
        <v>44995.32847222222</v>
      </c>
      <c r="B155" s="3">
        <f>RANDBETWEEN(10000,99999)</f>
      </c>
      <c r="C155" s="3">
        <f>RANDBETWEEN(10000,99999)</f>
      </c>
      <c r="D155" s="7" t="str">
        <v>订单名称154</v>
      </c>
      <c r="E155" s="4" t="str">
        <v>待付款</v>
      </c>
      <c r="F155" s="7" t="str">
        <v>秒杀</v>
      </c>
      <c r="G155" s="3">
        <f>RANDBETWEEN(60,450)</f>
      </c>
      <c r="H155" s="9">
        <f>RANDBETWEEN(5,20)</f>
      </c>
      <c r="I155" s="9">
        <f>RANDBETWEEN(5,20)</f>
      </c>
      <c r="M155" s="3">
        <f>SUM(G155-H155+I155)</f>
      </c>
      <c r="N155" s="4" t="str">
        <v>打赏</v>
      </c>
      <c r="O155" s="4" t="str">
        <v>混合支付(余额+银联全民付)</v>
      </c>
      <c r="P155" s="4" t="str">
        <v>已支付</v>
      </c>
      <c r="Q155" s="8">
        <v>44995.33125</v>
      </c>
      <c r="R155" s="8">
        <v>44995.433333333334</v>
      </c>
      <c r="S155" s="3" t="str">
        <v>淮南环宇旅行社</v>
      </c>
      <c r="T155" s="3" t="str">
        <v>淮南环宇旅行社</v>
      </c>
      <c r="U155" s="3" t="str">
        <v>淮南环宇旅行社</v>
      </c>
      <c r="V155" s="4" t="str">
        <v>正常营业</v>
      </c>
      <c r="W155" s="4" t="str">
        <v>城市会员</v>
      </c>
      <c r="X155" s="6">
        <v>44661</v>
      </c>
      <c r="Y155" s="6">
        <v>44661</v>
      </c>
      <c r="Z155" s="3" t="str">
        <v>淮南环宇旅行社</v>
      </c>
      <c r="AA155" s="3" t="str">
        <v>淮南环宇旅行社</v>
      </c>
      <c r="AB155" s="3" t="str">
        <v>营业</v>
      </c>
      <c r="AC155" s="3">
        <f>RANDBETWEEN(10000,99999)</f>
      </c>
      <c r="AD155" s="3" t="str">
        <v>普通会员</v>
      </c>
      <c r="AE155" s="3" t="str">
        <v>普通会员</v>
      </c>
      <c r="AF155" s="3" t="str">
        <v>女</v>
      </c>
      <c r="AG155" s="4">
        <f>CHOOSE(RANDBETWEEN(1,7),"儿童","学生", "老人", "儿童","学生", "老人", "其他")</f>
      </c>
      <c r="AH155" s="2">
        <v>44661</v>
      </c>
      <c r="AI155" s="7" t="str">
        <v>安徽</v>
      </c>
      <c r="AJ155" s="7" t="str">
        <v>滁州</v>
      </c>
    </row>
    <row r="156">
      <c r="A156" s="1">
        <v>45024.09375</v>
      </c>
      <c r="B156" s="3">
        <f>RANDBETWEEN(10000,99999)</f>
      </c>
      <c r="C156" s="3">
        <f>RANDBETWEEN(10000,99999)</f>
      </c>
      <c r="D156" s="7" t="str">
        <v>订单名称155</v>
      </c>
      <c r="E156" s="4" t="str">
        <v>异步下单成功</v>
      </c>
      <c r="F156" s="7" t="str">
        <v>接龙订单</v>
      </c>
      <c r="G156" s="3">
        <f>RANDBETWEEN(60,450)</f>
      </c>
      <c r="H156" s="9">
        <f>RANDBETWEEN(5,20)</f>
      </c>
      <c r="I156" s="9">
        <f>RANDBETWEEN(5,20)</f>
      </c>
      <c r="M156" s="3">
        <f>SUM(G156-H156+I156)</f>
      </c>
      <c r="N156" s="4" t="str">
        <v>转账</v>
      </c>
      <c r="O156" s="4" t="str">
        <v>混合支付(余额+支付宝支付)</v>
      </c>
      <c r="P156" s="4" t="str">
        <v>已支付</v>
      </c>
      <c r="Q156" s="8">
        <v>45024.09722222222</v>
      </c>
      <c r="R156" s="8">
        <v>45024.14236111111</v>
      </c>
      <c r="S156" s="3" t="str">
        <v>淮南游乐园</v>
      </c>
      <c r="T156" s="3" t="str">
        <v>淮南游乐园</v>
      </c>
      <c r="U156" s="3" t="str">
        <v>淮南游乐园</v>
      </c>
      <c r="V156" s="4" t="str">
        <v>正常营业</v>
      </c>
      <c r="W156" s="4" t="str">
        <v>寻味美食</v>
      </c>
      <c r="X156" s="6">
        <v>44903</v>
      </c>
      <c r="Y156" s="6">
        <v>45085</v>
      </c>
      <c r="Z156" s="3" t="str">
        <v>淮南游乐园</v>
      </c>
      <c r="AA156" s="3" t="str">
        <v>淮南游乐园</v>
      </c>
      <c r="AB156" s="3" t="str">
        <v>营业</v>
      </c>
      <c r="AC156" s="3">
        <f>RANDBETWEEN(10000,99999)</f>
      </c>
      <c r="AD156" s="3" t="str">
        <v>砖石会员</v>
      </c>
      <c r="AE156" s="3" t="str">
        <v>砖石会员</v>
      </c>
      <c r="AF156" s="3" t="str">
        <v>男</v>
      </c>
      <c r="AG156" s="4">
        <f>CHOOSE(RANDBETWEEN(1,7),"儿童","学生", "老人", "儿童","学生", "老人", "其他")</f>
      </c>
      <c r="AH156" s="2">
        <v>44993</v>
      </c>
      <c r="AI156" s="7" t="str">
        <v>安徽</v>
      </c>
      <c r="AJ156" s="7" t="str">
        <v>滁州</v>
      </c>
    </row>
    <row r="157">
      <c r="A157" s="1">
        <v>45429.691666666666</v>
      </c>
      <c r="B157" s="3">
        <f>RANDBETWEEN(10000,99999)</f>
      </c>
      <c r="C157" s="3">
        <f>RANDBETWEEN(10000,99999)</f>
      </c>
      <c r="D157" s="7" t="str">
        <v>订单名称156</v>
      </c>
      <c r="E157" s="4" t="str">
        <v>分销下单其他异常</v>
      </c>
      <c r="F157" s="7" t="str">
        <v>拼团订单</v>
      </c>
      <c r="G157" s="3">
        <f>RANDBETWEEN(60,450)</f>
      </c>
      <c r="H157" s="9">
        <f>RANDBETWEEN(5,20)</f>
      </c>
      <c r="I157" s="9">
        <f>RANDBETWEEN(5,20)</f>
      </c>
      <c r="M157" s="3">
        <f>SUM(G157-H157+I157)</f>
      </c>
      <c r="N157" s="4" t="str">
        <v>转账</v>
      </c>
      <c r="O157" s="4" t="str">
        <v>混合支付(余额+银联全民付)</v>
      </c>
      <c r="P157" s="4" t="str">
        <v>已支付</v>
      </c>
      <c r="Q157" s="8">
        <v>45429.69375</v>
      </c>
      <c r="R157" s="8">
        <v>45429.78958333333</v>
      </c>
      <c r="S157" s="3" t="str">
        <v>淮南世纪联华超市</v>
      </c>
      <c r="T157" s="3" t="str">
        <v>淮南世纪联华超市</v>
      </c>
      <c r="U157" s="3" t="str">
        <v>淮南世纪联华超市</v>
      </c>
      <c r="V157" s="4" t="str">
        <v>关店审核失败</v>
      </c>
      <c r="W157" s="4" t="str">
        <v>娱乐场所、体验场馆</v>
      </c>
      <c r="X157" s="6">
        <v>45368</v>
      </c>
      <c r="Y157" s="6">
        <v>45399</v>
      </c>
      <c r="Z157" s="3" t="str">
        <v>淮南世纪联华超市</v>
      </c>
      <c r="AA157" s="3" t="str">
        <v>淮南世纪联华超市</v>
      </c>
      <c r="AB157" s="3" t="str">
        <v>装修中</v>
      </c>
      <c r="AC157" s="3">
        <f>RANDBETWEEN(10000,99999)</f>
      </c>
      <c r="AD157" s="3" t="str">
        <v>普通会员</v>
      </c>
      <c r="AE157" s="3" t="str">
        <v>普通会员</v>
      </c>
      <c r="AF157" s="3" t="str">
        <v>女</v>
      </c>
      <c r="AG157" s="4">
        <f>CHOOSE(RANDBETWEEN(1,7),"儿童","学生", "老人", "儿童","学生", "老人", "其他")</f>
      </c>
      <c r="AH157" s="2">
        <v>45399</v>
      </c>
      <c r="AI157" s="7" t="str">
        <v>安徽</v>
      </c>
      <c r="AJ157" s="7" t="str">
        <v>滁州</v>
      </c>
    </row>
    <row r="158">
      <c r="A158" s="1">
        <v>45300.47708333333</v>
      </c>
      <c r="B158" s="3">
        <f>RANDBETWEEN(10000,99999)</f>
      </c>
      <c r="C158" s="3">
        <f>RANDBETWEEN(10000,99999)</f>
      </c>
      <c r="D158" s="7" t="str">
        <v>订单名称157</v>
      </c>
      <c r="E158" s="4" t="str">
        <v>异步下单成功</v>
      </c>
      <c r="F158" s="7" t="str">
        <v>拼团订单</v>
      </c>
      <c r="G158" s="3">
        <f>RANDBETWEEN(60,450)</f>
      </c>
      <c r="H158" s="9">
        <f>RANDBETWEEN(5,20)</f>
      </c>
      <c r="I158" s="9">
        <f>RANDBETWEEN(5,20)</f>
      </c>
      <c r="M158" s="3">
        <f>SUM(G158-H158+I158)</f>
      </c>
      <c r="N158" s="4" t="str">
        <v>保证金充值</v>
      </c>
      <c r="O158" s="4" t="str">
        <v>混合支付(余额+微信支付)</v>
      </c>
      <c r="P158" s="4" t="str">
        <v>未支付</v>
      </c>
      <c r="Q158" s="8">
        <v>45300.48333333333</v>
      </c>
      <c r="R158" s="8">
        <v>45300.487499999996</v>
      </c>
      <c r="S158" s="3" t="str">
        <v>淮南博物馆</v>
      </c>
      <c r="T158" s="3" t="str">
        <v>淮南博物馆</v>
      </c>
      <c r="U158" s="3" t="str">
        <v>淮南博物馆</v>
      </c>
      <c r="V158" s="4" t="str">
        <v>草稿</v>
      </c>
      <c r="W158" s="4" t="str">
        <v>景点门票</v>
      </c>
      <c r="X158" s="6">
        <v>45269</v>
      </c>
      <c r="Y158" s="6">
        <v>45269</v>
      </c>
      <c r="Z158" s="3" t="str">
        <v>淮南博物馆</v>
      </c>
      <c r="AA158" s="3" t="str">
        <v>淮南博物馆</v>
      </c>
      <c r="AB158" s="3" t="str">
        <v>装修中</v>
      </c>
      <c r="AC158" s="3">
        <f>RANDBETWEEN(10000,99999)</f>
      </c>
      <c r="AD158" s="3" t="str">
        <v>普通会员</v>
      </c>
      <c r="AE158" s="3" t="str">
        <v>普通会员</v>
      </c>
      <c r="AF158" s="3" t="str">
        <v>男</v>
      </c>
      <c r="AG158" s="4">
        <f>CHOOSE(RANDBETWEEN(1,7),"儿童","学生", "老人", "儿童","学生", "老人", "其他")</f>
      </c>
      <c r="AH158" s="2">
        <v>45331</v>
      </c>
      <c r="AI158" s="7" t="str">
        <v>安徽</v>
      </c>
      <c r="AJ158" s="7" t="str">
        <v>滁州</v>
      </c>
    </row>
    <row r="159">
      <c r="A159" s="1">
        <v>45360.82986111111</v>
      </c>
      <c r="B159" s="3">
        <f>RANDBETWEEN(10000,99999)</f>
      </c>
      <c r="C159" s="3">
        <f>RANDBETWEEN(10000,99999)</f>
      </c>
      <c r="D159" s="7" t="str">
        <v>订单名称158</v>
      </c>
      <c r="E159" s="4" t="str">
        <v>已取消（管理员）</v>
      </c>
      <c r="F159" s="7" t="str">
        <v>抢购订单</v>
      </c>
      <c r="G159" s="3">
        <f>RANDBETWEEN(60,450)</f>
      </c>
      <c r="H159" s="9">
        <f>RANDBETWEEN(5,20)</f>
      </c>
      <c r="I159" s="9">
        <f>RANDBETWEEN(5,20)</f>
      </c>
      <c r="M159" s="3">
        <f>SUM(G159-H159+I159)</f>
      </c>
      <c r="N159" s="4" t="str">
        <v>充值</v>
      </c>
      <c r="O159" s="4" t="str">
        <v>混合支付(余额+微信支付)</v>
      </c>
      <c r="P159" s="4" t="str">
        <v>已支付</v>
      </c>
      <c r="Q159" s="8">
        <v>45360.83472222222</v>
      </c>
      <c r="R159" s="8">
        <v>45360.888194444444</v>
      </c>
      <c r="S159" s="3" t="str">
        <v>田家庵区购物中心</v>
      </c>
      <c r="T159" s="3" t="str">
        <v>田家庵区购物中心</v>
      </c>
      <c r="U159" s="3" t="str">
        <v>田家庵区购物中心</v>
      </c>
      <c r="V159" s="4" t="str">
        <v>关店待审核</v>
      </c>
      <c r="W159" s="4" t="str">
        <v>景点门票</v>
      </c>
      <c r="X159" s="6">
        <v>45208</v>
      </c>
      <c r="Y159" s="6">
        <v>45360</v>
      </c>
      <c r="Z159" s="3" t="str">
        <v>田家庵区购物中心</v>
      </c>
      <c r="AA159" s="3" t="str">
        <v>田家庵区购物中心</v>
      </c>
      <c r="AB159" s="3" t="str">
        <v>营业</v>
      </c>
      <c r="AC159" s="3">
        <f>RANDBETWEEN(10000,99999)</f>
      </c>
      <c r="AD159" s="3" t="str">
        <v>普通会员</v>
      </c>
      <c r="AE159" s="3" t="str">
        <v>普通会员</v>
      </c>
      <c r="AF159" s="3" t="str">
        <v>女</v>
      </c>
      <c r="AG159" s="4">
        <f>CHOOSE(RANDBETWEEN(1,7),"儿童","学生", "老人", "儿童","学生", "老人", "其他")</f>
      </c>
      <c r="AH159" s="2">
        <v>45300</v>
      </c>
      <c r="AI159" s="7" t="str">
        <v>安徽</v>
      </c>
      <c r="AJ159" s="7" t="str">
        <v>滁州</v>
      </c>
    </row>
    <row r="160">
      <c r="A160" s="1">
        <v>45134.69930555556</v>
      </c>
      <c r="B160" s="3">
        <f>RANDBETWEEN(10000,99999)</f>
      </c>
      <c r="C160" s="3">
        <f>RANDBETWEEN(10000,99999)</f>
      </c>
      <c r="D160" s="7" t="str">
        <v>订单名称159</v>
      </c>
      <c r="E160" s="4" t="str">
        <v>分销退款中</v>
      </c>
      <c r="F160" s="7" t="str">
        <v>10云仓分销订单</v>
      </c>
      <c r="G160" s="3">
        <f>RANDBETWEEN(60,450)</f>
      </c>
      <c r="H160" s="9">
        <f>RANDBETWEEN(5,20)</f>
      </c>
      <c r="I160" s="9">
        <f>RANDBETWEEN(5,20)</f>
      </c>
      <c r="M160" s="3">
        <f>SUM(G160-H160+I160)</f>
      </c>
      <c r="N160" s="4" t="str">
        <v>保证金充值</v>
      </c>
      <c r="O160" s="4" t="str">
        <v>线下支付</v>
      </c>
      <c r="P160" s="4" t="str">
        <v>已支付</v>
      </c>
      <c r="Q160" s="8">
        <v>45134.70625</v>
      </c>
      <c r="R160" s="8">
        <v>45134.75833333334</v>
      </c>
      <c r="S160" s="3" t="str">
        <v>淮南万达广场</v>
      </c>
      <c r="T160" s="3" t="str">
        <v>淮南万达广场</v>
      </c>
      <c r="U160" s="3" t="str">
        <v>淮南万达广场</v>
      </c>
      <c r="V160" s="4" t="str">
        <v>冻结</v>
      </c>
      <c r="W160" s="4" t="str">
        <v>城市会员</v>
      </c>
      <c r="X160" s="6">
        <v>44922</v>
      </c>
      <c r="Y160" s="6">
        <v>45073</v>
      </c>
      <c r="Z160" s="3" t="str">
        <v>淮南万达广场</v>
      </c>
      <c r="AA160" s="3" t="str">
        <v>淮南万达广场</v>
      </c>
      <c r="AB160" s="3" t="str">
        <v>营业</v>
      </c>
      <c r="AC160" s="3">
        <f>RANDBETWEEN(10000,99999)</f>
      </c>
      <c r="AD160" s="3" t="str">
        <v>黄金会员</v>
      </c>
      <c r="AE160" s="3" t="str">
        <v>黄金会员</v>
      </c>
      <c r="AF160" s="3" t="str">
        <v>女</v>
      </c>
      <c r="AG160" s="4">
        <f>CHOOSE(RANDBETWEEN(1,7),"儿童","学生", "老人", "儿童","学生", "老人", "其他")</f>
      </c>
      <c r="AH160" s="2">
        <v>44953</v>
      </c>
      <c r="AI160" s="7" t="str">
        <v>安徽</v>
      </c>
      <c r="AJ160" s="7" t="str">
        <v>六安</v>
      </c>
    </row>
    <row r="161">
      <c r="A161" s="1">
        <v>45022.447222222225</v>
      </c>
      <c r="B161" s="3">
        <f>RANDBETWEEN(10000,99999)</f>
      </c>
      <c r="C161" s="3">
        <f>RANDBETWEEN(10000,99999)</f>
      </c>
      <c r="D161" s="7" t="str">
        <v>订单名称160</v>
      </c>
      <c r="E161" s="4" t="str">
        <v>异步下单成功</v>
      </c>
      <c r="F161" s="7" t="str">
        <v>抢购订单</v>
      </c>
      <c r="G161" s="3">
        <f>RANDBETWEEN(60,450)</f>
      </c>
      <c r="H161" s="9">
        <f>RANDBETWEEN(5,20)</f>
      </c>
      <c r="I161" s="9">
        <f>RANDBETWEEN(5,20)</f>
      </c>
      <c r="M161" s="3">
        <f>SUM(G161-H161+I161)</f>
      </c>
      <c r="N161" s="4" t="str">
        <v>授信还款</v>
      </c>
      <c r="O161" s="4" t="str">
        <v>余额支付</v>
      </c>
      <c r="P161" s="4" t="str">
        <v>未支付</v>
      </c>
      <c r="Q161" s="8">
        <v>45022.452777777784</v>
      </c>
      <c r="R161" s="8">
        <v>45022.46597222223</v>
      </c>
      <c r="S161" s="3" t="str">
        <v>淮南环宇旅行社</v>
      </c>
      <c r="T161" s="3" t="str">
        <v>淮南环宇旅行社</v>
      </c>
      <c r="U161" s="3" t="str">
        <v>淮南环宇旅行社</v>
      </c>
      <c r="V161" s="4" t="str">
        <v>关店待审核</v>
      </c>
      <c r="W161" s="4" t="str">
        <v>线路产品</v>
      </c>
      <c r="X161" s="6">
        <v>44840</v>
      </c>
      <c r="Y161" s="6">
        <v>45022</v>
      </c>
      <c r="Z161" s="3" t="str">
        <v>淮南环宇旅行社</v>
      </c>
      <c r="AA161" s="3" t="str">
        <v>淮南环宇旅行社</v>
      </c>
      <c r="AB161" s="3" t="str">
        <v>关闭</v>
      </c>
      <c r="AC161" s="3">
        <f>RANDBETWEEN(10000,99999)</f>
      </c>
      <c r="AD161" s="3" t="str">
        <v>普通会员</v>
      </c>
      <c r="AE161" s="3" t="str">
        <v>普通会员</v>
      </c>
      <c r="AF161" s="3" t="str">
        <v>男</v>
      </c>
      <c r="AG161" s="4">
        <f>CHOOSE(RANDBETWEEN(1,7),"儿童","学生", "老人", "儿童","学生", "老人", "其他")</f>
      </c>
      <c r="AH161" s="2">
        <v>44871</v>
      </c>
      <c r="AI161" t="str">
        <v>浙江</v>
      </c>
      <c r="AJ161" t="str">
        <v>杭州</v>
      </c>
    </row>
    <row r="162">
      <c r="A162" s="1">
        <v>45363.66111111111</v>
      </c>
      <c r="B162" s="3">
        <f>RANDBETWEEN(10000,99999)</f>
      </c>
      <c r="C162" s="3">
        <f>RANDBETWEEN(10000,99999)</f>
      </c>
      <c r="D162" s="7" t="str">
        <v>订单名称161</v>
      </c>
      <c r="E162" s="4" t="str">
        <v>分销退款中</v>
      </c>
      <c r="F162" s="7" t="str">
        <v>接龙订单</v>
      </c>
      <c r="G162" s="3">
        <f>RANDBETWEEN(60,450)</f>
      </c>
      <c r="H162" s="9">
        <f>RANDBETWEEN(5,20)</f>
      </c>
      <c r="I162" s="9">
        <f>RANDBETWEEN(5,20)</f>
      </c>
      <c r="M162" s="3">
        <f>SUM(G162-H162+I162)</f>
      </c>
      <c r="N162" s="4" t="str">
        <v>提现</v>
      </c>
      <c r="O162" s="4" t="str">
        <v>混合支付(余额+微信支付)</v>
      </c>
      <c r="P162" s="4" t="str">
        <v>已支付</v>
      </c>
      <c r="Q162" s="8">
        <v>45363.66527777778</v>
      </c>
      <c r="R162" s="8">
        <v>45363.67986111111</v>
      </c>
      <c r="S162" s="3" t="str">
        <v>淮南市欢乐假期旅游有限公司</v>
      </c>
      <c r="T162" s="3" t="str">
        <v>淮南市欢乐假期旅游有限公司</v>
      </c>
      <c r="U162" s="3" t="str">
        <v>淮南市欢乐假期旅游有限公司</v>
      </c>
      <c r="V162" s="4" t="str">
        <v>正常营业</v>
      </c>
      <c r="W162" s="4" t="str">
        <v>酒店民宿</v>
      </c>
      <c r="X162" s="6">
        <v>45272</v>
      </c>
      <c r="Y162" s="6">
        <v>45334</v>
      </c>
      <c r="Z162" s="3" t="str">
        <v>淮南市欢乐假期旅游有限公司</v>
      </c>
      <c r="AA162" s="3" t="str">
        <v>淮南市欢乐假期旅游有限公司</v>
      </c>
      <c r="AB162" s="3" t="str">
        <v>装修中</v>
      </c>
      <c r="AC162" s="3">
        <f>RANDBETWEEN(10000,99999)</f>
      </c>
      <c r="AD162" s="3" t="str">
        <v>普通会员</v>
      </c>
      <c r="AE162" s="3" t="str">
        <v>普通会员</v>
      </c>
      <c r="AF162" s="3" t="str">
        <v>男</v>
      </c>
      <c r="AG162" s="4">
        <f>CHOOSE(RANDBETWEEN(1,7),"儿童","学生", "老人", "儿童","学生", "老人", "其他")</f>
      </c>
      <c r="AH162" s="2">
        <v>45272</v>
      </c>
      <c r="AI162" t="str">
        <v>安徽</v>
      </c>
      <c r="AJ162" t="str">
        <v>合肥</v>
      </c>
    </row>
    <row r="163">
      <c r="A163" s="1">
        <v>45096.90902777778</v>
      </c>
      <c r="B163" s="3">
        <f>RANDBETWEEN(10000,99999)</f>
      </c>
      <c r="C163" s="3">
        <f>RANDBETWEEN(10000,99999)</f>
      </c>
      <c r="D163" s="7" t="str">
        <v>订单名称162</v>
      </c>
      <c r="E163" s="4" t="str">
        <v>待预约</v>
      </c>
      <c r="F163" s="7" t="str">
        <v>普通订单</v>
      </c>
      <c r="G163" s="3">
        <f>RANDBETWEEN(60,450)</f>
      </c>
      <c r="H163" s="9">
        <f>RANDBETWEEN(5,20)</f>
      </c>
      <c r="I163" s="9">
        <f>RANDBETWEEN(5,20)</f>
      </c>
      <c r="M163" s="3">
        <f>SUM(G163-H163+I163)</f>
      </c>
      <c r="N163" s="4" t="str">
        <v>提现</v>
      </c>
      <c r="O163" s="4" t="str">
        <v>线下支付</v>
      </c>
      <c r="P163" s="4" t="str">
        <v>已支付</v>
      </c>
      <c r="Q163" s="8">
        <v>45096.91180555556</v>
      </c>
      <c r="R163" s="8">
        <v>45096.91805555556</v>
      </c>
      <c r="S163" s="3" t="str">
        <v>寿县古城文化旅游公司</v>
      </c>
      <c r="T163" s="3" t="str">
        <v>寿县古城文化旅游公司</v>
      </c>
      <c r="U163" s="3" t="str">
        <v>寿县古城文化旅游公司</v>
      </c>
      <c r="V163" s="4" t="str">
        <v>正常营业</v>
      </c>
      <c r="W163" s="4" t="str">
        <v>酒店民宿</v>
      </c>
      <c r="X163" s="6">
        <v>44976</v>
      </c>
      <c r="Y163" s="6">
        <v>45065</v>
      </c>
      <c r="Z163" s="3" t="str">
        <v>寿县古城文化旅游公司</v>
      </c>
      <c r="AA163" s="3" t="str">
        <v>寿县古城文化旅游公司</v>
      </c>
      <c r="AB163" s="3" t="str">
        <v>营业</v>
      </c>
      <c r="AC163" s="3">
        <f>RANDBETWEEN(10000,99999)</f>
      </c>
      <c r="AD163" s="3" t="str">
        <v>普通会员</v>
      </c>
      <c r="AE163" s="3" t="str">
        <v>普通会员</v>
      </c>
      <c r="AF163" s="3" t="str">
        <v>男</v>
      </c>
      <c r="AG163" s="4">
        <f>CHOOSE(RANDBETWEEN(1,7),"儿童","学生", "老人", "儿童","学生", "老人", "其他")</f>
      </c>
      <c r="AH163" s="2">
        <v>45035</v>
      </c>
      <c r="AI163" t="str">
        <v>重庆</v>
      </c>
      <c r="AJ163" t="str">
        <v>重庆</v>
      </c>
    </row>
    <row r="164">
      <c r="A164" s="1">
        <v>45383.67013888889</v>
      </c>
      <c r="B164" s="3">
        <f>RANDBETWEEN(10000,99999)</f>
      </c>
      <c r="C164" s="3">
        <f>RANDBETWEEN(10000,99999)</f>
      </c>
      <c r="D164" s="7" t="str">
        <v>订单名称163</v>
      </c>
      <c r="E164" s="4" t="str">
        <v>已退款</v>
      </c>
      <c r="F164" s="7" t="str">
        <v>普通订单</v>
      </c>
      <c r="G164" s="3">
        <f>RANDBETWEEN(60,450)</f>
      </c>
      <c r="H164" s="9">
        <f>RANDBETWEEN(5,20)</f>
      </c>
      <c r="I164" s="9">
        <f>RANDBETWEEN(5,20)</f>
      </c>
      <c r="M164" s="3">
        <f>SUM(G164-H164+I164)</f>
      </c>
      <c r="N164" s="4" t="str">
        <v>授信还款</v>
      </c>
      <c r="O164" s="4" t="str">
        <v>微信支付</v>
      </c>
      <c r="P164" s="4" t="str">
        <v>未支付</v>
      </c>
      <c r="Q164" s="8">
        <v>45383.675</v>
      </c>
      <c r="R164" s="8">
        <v>45383.77847222223</v>
      </c>
      <c r="S164" s="3" t="str">
        <v>淮南新百百货</v>
      </c>
      <c r="T164" s="3" t="str">
        <v>淮南新百百货</v>
      </c>
      <c r="U164" s="3" t="str">
        <v>淮南新百百货</v>
      </c>
      <c r="V164" s="4" t="str">
        <v>正常营业</v>
      </c>
      <c r="W164" s="4" t="str">
        <v>城市会员</v>
      </c>
      <c r="X164" s="6">
        <v>45139</v>
      </c>
      <c r="Y164" s="6">
        <v>45292</v>
      </c>
      <c r="Z164" s="3" t="str">
        <v>淮南新百百货</v>
      </c>
      <c r="AA164" s="3" t="str">
        <v>淮南新百百货</v>
      </c>
      <c r="AB164" s="3" t="str">
        <v>营业</v>
      </c>
      <c r="AC164" s="3">
        <f>RANDBETWEEN(10000,99999)</f>
      </c>
      <c r="AD164" s="3" t="str">
        <v>普通会员</v>
      </c>
      <c r="AE164" s="3" t="str">
        <v>普通会员</v>
      </c>
      <c r="AF164" s="3" t="str">
        <v>女</v>
      </c>
      <c r="AG164" s="4">
        <f>CHOOSE(RANDBETWEEN(1,7),"儿童","学生", "老人", "儿童","学生", "老人", "其他")</f>
      </c>
      <c r="AH164" s="2">
        <v>45170</v>
      </c>
      <c r="AI164" t="str">
        <v>广东</v>
      </c>
      <c r="AJ164" t="str">
        <v>广州</v>
      </c>
    </row>
    <row r="165">
      <c r="A165" s="1">
        <v>45383.47361111111</v>
      </c>
      <c r="B165" s="3">
        <f>RANDBETWEEN(10000,99999)</f>
      </c>
      <c r="C165" s="3">
        <f>RANDBETWEEN(10000,99999)</f>
      </c>
      <c r="D165" s="7" t="str">
        <v>订单名称164</v>
      </c>
      <c r="E165" s="4" t="str">
        <v>分销退款中</v>
      </c>
      <c r="F165" s="7" t="str">
        <v>秒杀</v>
      </c>
      <c r="G165" s="3">
        <f>RANDBETWEEN(60,450)</f>
      </c>
      <c r="H165" s="9">
        <f>RANDBETWEEN(5,20)</f>
      </c>
      <c r="I165" s="9">
        <f>RANDBETWEEN(5,20)</f>
      </c>
      <c r="M165" s="3">
        <f>SUM(G165-H165+I165)</f>
      </c>
      <c r="N165" s="4" t="str">
        <v>打赏</v>
      </c>
      <c r="O165" s="4" t="str">
        <v>混合支付(余额+微信支付)</v>
      </c>
      <c r="P165" s="4" t="str">
        <v>已支付</v>
      </c>
      <c r="Q165" s="8">
        <v>45383.475</v>
      </c>
      <c r="R165" s="8">
        <v>45383.60555555556</v>
      </c>
      <c r="S165" s="3" t="str">
        <v>淮南市康辉旅行社有限公司</v>
      </c>
      <c r="T165" s="3" t="str">
        <v>淮南市康辉旅行社有限公司</v>
      </c>
      <c r="U165" s="3" t="str">
        <v>淮南市康辉旅行社有限公司</v>
      </c>
      <c r="V165" s="4" t="str">
        <v>关店审核失败</v>
      </c>
      <c r="W165" s="4" t="str">
        <v>研学旅行</v>
      </c>
      <c r="X165" s="6">
        <v>45231</v>
      </c>
      <c r="Y165" s="6">
        <v>45292</v>
      </c>
      <c r="Z165" s="3" t="str">
        <v>淮南市康辉旅行社有限公司</v>
      </c>
      <c r="AA165" s="3" t="str">
        <v>淮南市康辉旅行社有限公司</v>
      </c>
      <c r="AB165" s="3" t="str">
        <v>营业</v>
      </c>
      <c r="AC165" s="3">
        <f>RANDBETWEEN(10000,99999)</f>
      </c>
      <c r="AD165" s="3" t="str">
        <v>砖石会员</v>
      </c>
      <c r="AE165" s="3" t="str">
        <v>砖石会员</v>
      </c>
      <c r="AF165" s="3" t="str">
        <v>男</v>
      </c>
      <c r="AG165" s="4">
        <f>CHOOSE(RANDBETWEEN(1,7),"儿童","学生", "老人", "儿童","学生", "老人", "其他")</f>
      </c>
      <c r="AH165" s="2">
        <v>45292</v>
      </c>
      <c r="AI165" t="str">
        <v>辽宁</v>
      </c>
      <c r="AJ165" t="str">
        <v>沈阳</v>
      </c>
    </row>
    <row r="166">
      <c r="A166" s="1">
        <v>45291.23402777778</v>
      </c>
      <c r="B166" s="3">
        <f>RANDBETWEEN(10000,99999)</f>
      </c>
      <c r="C166" s="3">
        <f>RANDBETWEEN(10000,99999)</f>
      </c>
      <c r="D166" s="7" t="str">
        <v>订单名称165</v>
      </c>
      <c r="E166" s="4" t="str">
        <v>已退款</v>
      </c>
      <c r="F166" s="7" t="str">
        <v>拼团订单</v>
      </c>
      <c r="G166" s="3">
        <f>RANDBETWEEN(60,450)</f>
      </c>
      <c r="H166" s="9">
        <f>RANDBETWEEN(5,20)</f>
      </c>
      <c r="I166" s="9">
        <f>RANDBETWEEN(5,20)</f>
      </c>
      <c r="M166" s="3">
        <f>SUM(G166-H166+I166)</f>
      </c>
      <c r="N166" s="4" t="str">
        <v>保证金充值</v>
      </c>
      <c r="O166" s="4" t="str">
        <v>银联全民付</v>
      </c>
      <c r="P166" s="4" t="str">
        <v>已支付</v>
      </c>
      <c r="Q166" s="8">
        <v>45291.23888888889</v>
      </c>
      <c r="R166" s="8">
        <v>45291.29236111111</v>
      </c>
      <c r="S166" s="3" t="str">
        <v>淮南非遗传承馆</v>
      </c>
      <c r="T166" s="3" t="str">
        <v>淮南非遗传承馆</v>
      </c>
      <c r="U166" s="3" t="str">
        <v>淮南非遗传承馆</v>
      </c>
      <c r="V166" s="4" t="str">
        <v>冻结</v>
      </c>
      <c r="W166" s="4" t="str">
        <v>研学旅行</v>
      </c>
      <c r="X166" s="6">
        <v>45138</v>
      </c>
      <c r="Y166" s="6">
        <v>45230</v>
      </c>
      <c r="Z166" s="3" t="str">
        <v>淮南非遗传承馆</v>
      </c>
      <c r="AA166" s="3" t="str">
        <v>淮南非遗传承馆</v>
      </c>
      <c r="AB166" s="3" t="str">
        <v>营业</v>
      </c>
      <c r="AC166" s="3">
        <f>RANDBETWEEN(10000,99999)</f>
      </c>
      <c r="AD166" s="3" t="str">
        <v>普通会员</v>
      </c>
      <c r="AE166" s="3" t="str">
        <v>普通会员</v>
      </c>
      <c r="AF166" s="3" t="str">
        <v>女</v>
      </c>
      <c r="AG166" s="4">
        <f>CHOOSE(RANDBETWEEN(1,7),"儿童","学生", "老人", "儿童","学生", "老人", "其他")</f>
      </c>
      <c r="AH166" s="2">
        <v>45230</v>
      </c>
      <c r="AI166" t="str">
        <v>北京</v>
      </c>
      <c r="AJ166" t="str">
        <v>北京</v>
      </c>
    </row>
    <row r="167">
      <c r="A167" s="1">
        <v>45251.02916666667</v>
      </c>
      <c r="B167" s="3">
        <f>RANDBETWEEN(10000,99999)</f>
      </c>
      <c r="C167" s="3">
        <f>RANDBETWEEN(10000,99999)</f>
      </c>
      <c r="D167" s="7" t="str">
        <v>订单名称166</v>
      </c>
      <c r="E167" s="4" t="str">
        <v>已取消（买家）</v>
      </c>
      <c r="F167" s="7" t="str">
        <v>普通订单</v>
      </c>
      <c r="G167" s="3">
        <f>RANDBETWEEN(60,450)</f>
      </c>
      <c r="H167" s="9">
        <f>RANDBETWEEN(5,20)</f>
      </c>
      <c r="I167" s="9">
        <f>RANDBETWEEN(5,20)</f>
      </c>
      <c r="M167" s="3">
        <f>SUM(G167-H167+I167)</f>
      </c>
      <c r="N167" s="4" t="str">
        <v>打赏</v>
      </c>
      <c r="O167" s="4" t="str">
        <v>微信支付</v>
      </c>
      <c r="P167" s="4" t="str">
        <v>未支付</v>
      </c>
      <c r="Q167" s="8">
        <v>45251.03402777778</v>
      </c>
      <c r="R167" s="8">
        <v>45251.16180555556</v>
      </c>
      <c r="S167" s="3" t="str">
        <v>淮南国际饭店</v>
      </c>
      <c r="T167" s="3" t="str">
        <v>淮南国际饭店</v>
      </c>
      <c r="U167" s="3" t="str">
        <v>淮南国际饭店</v>
      </c>
      <c r="V167" s="4" t="str">
        <v>正常营业</v>
      </c>
      <c r="W167" s="4" t="str">
        <v>娱乐场所、体验场馆</v>
      </c>
      <c r="X167" s="6">
        <v>45067</v>
      </c>
      <c r="Y167" s="6">
        <v>45190</v>
      </c>
      <c r="Z167" s="3" t="str">
        <v>淮南国际饭店</v>
      </c>
      <c r="AA167" s="3" t="str">
        <v>淮南国际饭店</v>
      </c>
      <c r="AB167" s="3" t="str">
        <v>营业</v>
      </c>
      <c r="AC167" s="3">
        <f>RANDBETWEEN(10000,99999)</f>
      </c>
      <c r="AD167" s="3" t="str">
        <v>砖石会员</v>
      </c>
      <c r="AE167" s="3" t="str">
        <v>砖石会员</v>
      </c>
      <c r="AF167" s="3" t="str">
        <v>男</v>
      </c>
      <c r="AG167" s="4">
        <f>CHOOSE(RANDBETWEEN(1,7),"儿童","学生", "老人", "儿童","学生", "老人", "其他")</f>
      </c>
      <c r="AH167" s="2">
        <v>45067</v>
      </c>
      <c r="AI167" t="str">
        <v>浙江</v>
      </c>
      <c r="AJ167" t="str">
        <v>杭州</v>
      </c>
    </row>
    <row r="168">
      <c r="A168" s="1">
        <v>45034.98819444444</v>
      </c>
      <c r="B168" s="3">
        <f>RANDBETWEEN(10000,99999)</f>
      </c>
      <c r="C168" s="3">
        <f>RANDBETWEEN(10000,99999)</f>
      </c>
      <c r="D168" s="7" t="str">
        <v>订单名称167</v>
      </c>
      <c r="E168" s="4" t="str">
        <v>已取消（管理员）</v>
      </c>
      <c r="F168" s="7" t="str">
        <v>秒杀</v>
      </c>
      <c r="G168" s="3">
        <f>RANDBETWEEN(60,450)</f>
      </c>
      <c r="H168" s="9">
        <f>RANDBETWEEN(5,20)</f>
      </c>
      <c r="I168" s="9">
        <f>RANDBETWEEN(5,20)</f>
      </c>
      <c r="M168" s="3">
        <f>SUM(G168-H168+I168)</f>
      </c>
      <c r="N168" s="4" t="str">
        <v>转账</v>
      </c>
      <c r="O168" s="4" t="str">
        <v>混合支付(余额+银联全民付)</v>
      </c>
      <c r="P168" s="4" t="str">
        <v>未支付</v>
      </c>
      <c r="Q168" s="8">
        <v>45034.990277777775</v>
      </c>
      <c r="R168" s="8">
        <v>45035.00208333333</v>
      </c>
      <c r="S168" s="3" t="str">
        <v>淮南市运输总公司交通假日旅行社</v>
      </c>
      <c r="T168" s="3" t="str">
        <v>淮南市运输总公司交通假日旅行社</v>
      </c>
      <c r="U168" s="3" t="str">
        <v>淮南市运输总公司交通假日旅行社</v>
      </c>
      <c r="V168" s="4" t="str">
        <v>正常营业</v>
      </c>
      <c r="W168" s="4" t="str">
        <v>特色商品</v>
      </c>
      <c r="X168" s="6">
        <v>45035</v>
      </c>
      <c r="Y168" s="6">
        <v>45065</v>
      </c>
      <c r="Z168" s="3" t="str">
        <v>淮南市运输总公司交通假日旅行社</v>
      </c>
      <c r="AA168" s="3" t="str">
        <v>淮南市运输总公司交通假日旅行社</v>
      </c>
      <c r="AB168" s="3" t="str">
        <v>营业</v>
      </c>
      <c r="AC168" s="3">
        <f>RANDBETWEEN(10000,99999)</f>
      </c>
      <c r="AD168" s="3" t="str">
        <v>普通会员</v>
      </c>
      <c r="AE168" s="3" t="str">
        <v>普通会员</v>
      </c>
      <c r="AF168" s="3" t="str">
        <v>男</v>
      </c>
      <c r="AG168" s="4">
        <f>CHOOSE(RANDBETWEEN(1,7),"儿童","学生", "老人", "儿童","学生", "老人", "其他")</f>
      </c>
      <c r="AH168" s="2">
        <v>45035</v>
      </c>
      <c r="AI168" t="str">
        <v>安徽</v>
      </c>
      <c r="AJ168" t="str">
        <v>合肥</v>
      </c>
    </row>
    <row r="169">
      <c r="A169" s="1">
        <v>45113.79652777778</v>
      </c>
      <c r="B169" s="3">
        <f>RANDBETWEEN(10000,99999)</f>
      </c>
      <c r="C169" s="3">
        <f>RANDBETWEEN(10000,99999)</f>
      </c>
      <c r="D169" s="7" t="str">
        <v>订单名称168</v>
      </c>
      <c r="E169" s="4" t="str">
        <v>已退款</v>
      </c>
      <c r="F169" s="7" t="str">
        <v>拼团订单</v>
      </c>
      <c r="G169" s="3">
        <f>RANDBETWEEN(60,450)</f>
      </c>
      <c r="H169" s="9">
        <f>RANDBETWEEN(5,20)</f>
      </c>
      <c r="I169" s="9">
        <f>RANDBETWEEN(5,20)</f>
      </c>
      <c r="M169" s="3">
        <f>SUM(G169-H169+I169)</f>
      </c>
      <c r="N169" s="4" t="str">
        <v>转账</v>
      </c>
      <c r="O169" s="4" t="str">
        <v>微信支付</v>
      </c>
      <c r="P169" s="4" t="str">
        <v>已支付</v>
      </c>
      <c r="Q169" s="8">
        <v>45113.79791666666</v>
      </c>
      <c r="R169" s="8">
        <v>45113.938888888886</v>
      </c>
      <c r="S169" s="3" t="str">
        <v>淮南世纪联华超市</v>
      </c>
      <c r="T169" s="3" t="str">
        <v>淮南世纪联华超市</v>
      </c>
      <c r="U169" s="3" t="str">
        <v>淮南世纪联华超市</v>
      </c>
      <c r="V169" s="4" t="str">
        <v>草稿</v>
      </c>
      <c r="W169" s="4" t="str">
        <v>线路产品</v>
      </c>
      <c r="X169" s="6">
        <v>45113</v>
      </c>
      <c r="Y169" s="6">
        <v>45205</v>
      </c>
      <c r="Z169" s="3" t="str">
        <v>淮南世纪联华超市</v>
      </c>
      <c r="AA169" s="3" t="str">
        <v>淮南世纪联华超市</v>
      </c>
      <c r="AB169" s="3" t="str">
        <v>关闭</v>
      </c>
      <c r="AC169" s="3">
        <f>RANDBETWEEN(10000,99999)</f>
      </c>
      <c r="AD169" s="3" t="str">
        <v>普通会员</v>
      </c>
      <c r="AE169" s="3" t="str">
        <v>普通会员</v>
      </c>
      <c r="AF169" s="3" t="str">
        <v>女</v>
      </c>
      <c r="AG169" s="4">
        <f>CHOOSE(RANDBETWEEN(1,7),"儿童","学生", "老人", "儿童","学生", "老人", "其他")</f>
      </c>
      <c r="AH169" s="2">
        <v>45175</v>
      </c>
      <c r="AI169" t="str">
        <v>重庆</v>
      </c>
      <c r="AJ169" t="str">
        <v>重庆</v>
      </c>
    </row>
    <row r="170">
      <c r="A170" s="1">
        <v>45174.44305555556</v>
      </c>
      <c r="B170" s="3">
        <f>RANDBETWEEN(10000,99999)</f>
      </c>
      <c r="C170" s="3">
        <f>RANDBETWEEN(10000,99999)</f>
      </c>
      <c r="D170" s="7" t="str">
        <v>订单名称169</v>
      </c>
      <c r="E170" s="4" t="str">
        <v>已取消（管理员）</v>
      </c>
      <c r="F170" s="7" t="str">
        <v>秒杀</v>
      </c>
      <c r="G170" s="3">
        <f>RANDBETWEEN(60,450)</f>
      </c>
      <c r="H170" s="9">
        <f>RANDBETWEEN(5,20)</f>
      </c>
      <c r="I170" s="9">
        <f>RANDBETWEEN(5,20)</f>
      </c>
      <c r="M170" s="3">
        <f>SUM(G170-H170+I170)</f>
      </c>
      <c r="N170" s="4" t="str">
        <v>授信还款</v>
      </c>
      <c r="O170" s="4" t="str">
        <v>微信支付</v>
      </c>
      <c r="P170" s="4" t="str">
        <v>已支付</v>
      </c>
      <c r="Q170" s="8">
        <v>45174.44513888889</v>
      </c>
      <c r="R170" s="8">
        <v>45174.506250000006</v>
      </c>
      <c r="S170" s="3" t="str">
        <v>淮南水上世界</v>
      </c>
      <c r="T170" s="3" t="str">
        <v>淮南水上世界</v>
      </c>
      <c r="U170" s="3" t="str">
        <v>淮南水上世界</v>
      </c>
      <c r="V170" s="4" t="str">
        <v>关店</v>
      </c>
      <c r="W170" s="4" t="str">
        <v>酒店民宿</v>
      </c>
      <c r="X170" s="6">
        <v>45082</v>
      </c>
      <c r="Y170" s="6">
        <v>45082</v>
      </c>
      <c r="Z170" s="3" t="str">
        <v>淮南水上世界</v>
      </c>
      <c r="AA170" s="3" t="str">
        <v>淮南水上世界</v>
      </c>
      <c r="AB170" s="3" t="str">
        <v>关闭</v>
      </c>
      <c r="AC170" s="3">
        <f>RANDBETWEEN(10000,99999)</f>
      </c>
      <c r="AD170" s="3" t="str">
        <v>黄金会员</v>
      </c>
      <c r="AE170" s="3" t="str">
        <v>黄金会员</v>
      </c>
      <c r="AF170" s="3" t="str">
        <v>男</v>
      </c>
      <c r="AG170" s="4">
        <f>CHOOSE(RANDBETWEEN(1,7),"儿童","学生", "老人", "儿童","学生", "老人", "其他")</f>
      </c>
      <c r="AH170" s="2">
        <v>45082</v>
      </c>
      <c r="AI170" t="str">
        <v>广东</v>
      </c>
      <c r="AJ170" t="str">
        <v>广州</v>
      </c>
    </row>
    <row r="171">
      <c r="A171" s="1">
        <v>45232.705555555556</v>
      </c>
      <c r="B171" s="3">
        <f>RANDBETWEEN(10000,99999)</f>
      </c>
      <c r="C171" s="3">
        <f>RANDBETWEEN(10000,99999)</f>
      </c>
      <c r="D171" s="7" t="str">
        <v>订单名称170</v>
      </c>
      <c r="E171" s="4" t="str">
        <v>已收货</v>
      </c>
      <c r="F171" s="7" t="str">
        <v>拼团订单</v>
      </c>
      <c r="G171" s="3">
        <f>RANDBETWEEN(60,450)</f>
      </c>
      <c r="H171" s="9">
        <f>RANDBETWEEN(5,20)</f>
      </c>
      <c r="I171" s="9">
        <f>RANDBETWEEN(5,20)</f>
      </c>
      <c r="M171" s="3">
        <f>SUM(G171-H171+I171)</f>
      </c>
      <c r="N171" s="4" t="str">
        <v>转账</v>
      </c>
      <c r="O171" s="4" t="str">
        <v>余额支付</v>
      </c>
      <c r="P171" s="4" t="str">
        <v>已支付</v>
      </c>
      <c r="Q171" s="8">
        <v>45232.7125</v>
      </c>
      <c r="R171" s="8">
        <v>45232.81527777778</v>
      </c>
      <c r="S171" s="3" t="str">
        <v>淮南市欢乐假期旅游有限公司</v>
      </c>
      <c r="T171" s="3" t="str">
        <v>淮南市欢乐假期旅游有限公司</v>
      </c>
      <c r="U171" s="3" t="str">
        <v>淮南市欢乐假期旅游有限公司</v>
      </c>
      <c r="V171" s="4" t="str">
        <v>开店待审核</v>
      </c>
      <c r="W171" s="4" t="str">
        <v>特色商品</v>
      </c>
      <c r="X171" s="6">
        <v>45018</v>
      </c>
      <c r="Y171" s="6">
        <v>45171</v>
      </c>
      <c r="Z171" s="3" t="str">
        <v>淮南市欢乐假期旅游有限公司</v>
      </c>
      <c r="AA171" s="3" t="str">
        <v>淮南市欢乐假期旅游有限公司</v>
      </c>
      <c r="AB171" s="3" t="str">
        <v>关闭</v>
      </c>
      <c r="AC171" s="3">
        <f>RANDBETWEEN(10000,99999)</f>
      </c>
      <c r="AD171" s="3" t="str">
        <v>黄金会员</v>
      </c>
      <c r="AE171" s="3" t="str">
        <v>黄金会员</v>
      </c>
      <c r="AF171" s="3" t="str">
        <v>男</v>
      </c>
      <c r="AG171" s="4">
        <f>CHOOSE(RANDBETWEEN(1,7),"儿童","学生", "老人", "儿童","学生", "老人", "其他")</f>
      </c>
      <c r="AH171" s="2">
        <v>45048</v>
      </c>
      <c r="AI171" t="str">
        <v>辽宁</v>
      </c>
      <c r="AJ171" t="str">
        <v>沈阳</v>
      </c>
    </row>
    <row r="172">
      <c r="A172" s="1">
        <v>45449.86736111111</v>
      </c>
      <c r="B172" s="3">
        <f>RANDBETWEEN(10000,99999)</f>
      </c>
      <c r="C172" s="3">
        <f>RANDBETWEEN(10000,99999)</f>
      </c>
      <c r="D172" s="7" t="str">
        <v>订单名称171</v>
      </c>
      <c r="E172" s="4" t="str">
        <v>已取消（系统）</v>
      </c>
      <c r="F172" s="7" t="str">
        <v>10云仓分销订单</v>
      </c>
      <c r="G172" s="3">
        <f>RANDBETWEEN(60,450)</f>
      </c>
      <c r="H172" s="9">
        <f>RANDBETWEEN(5,20)</f>
      </c>
      <c r="I172" s="9">
        <f>RANDBETWEEN(5,20)</f>
      </c>
      <c r="M172" s="3">
        <f>SUM(G172-H172+I172)</f>
      </c>
      <c r="N172" s="4" t="str">
        <v>订单</v>
      </c>
      <c r="O172" s="4" t="str">
        <v>支付宝支付</v>
      </c>
      <c r="P172" s="4" t="str">
        <v>已支付</v>
      </c>
      <c r="Q172" s="8">
        <v>45449.87361111111</v>
      </c>
      <c r="R172" s="8">
        <v>45450.00625</v>
      </c>
      <c r="S172" s="3" t="str">
        <v>田家庵区假日酒店</v>
      </c>
      <c r="T172" s="3" t="str">
        <v>田家庵区假日酒店</v>
      </c>
      <c r="U172" s="3" t="str">
        <v>田家庵区假日酒店</v>
      </c>
      <c r="V172" s="4" t="str">
        <v>开店待审核</v>
      </c>
      <c r="W172" s="4" t="str">
        <v>特色商品</v>
      </c>
      <c r="X172" s="6">
        <v>45450</v>
      </c>
      <c r="Y172" s="6">
        <v>45603</v>
      </c>
      <c r="Z172" s="3" t="str">
        <v>田家庵区假日酒店</v>
      </c>
      <c r="AA172" s="3" t="str">
        <v>田家庵区假日酒店</v>
      </c>
      <c r="AB172" s="3" t="str">
        <v>关闭</v>
      </c>
      <c r="AC172" s="3">
        <f>RANDBETWEEN(10000,99999)</f>
      </c>
      <c r="AD172" s="3" t="str">
        <v>普通会员</v>
      </c>
      <c r="AE172" s="3" t="str">
        <v>普通会员</v>
      </c>
      <c r="AF172" s="3" t="str">
        <v>男</v>
      </c>
      <c r="AG172" s="4">
        <f>CHOOSE(RANDBETWEEN(1,7),"儿童","学生", "老人", "儿童","学生", "老人", "其他")</f>
      </c>
      <c r="AH172" s="2">
        <v>45480</v>
      </c>
      <c r="AI172" t="str">
        <v>浙江</v>
      </c>
      <c r="AJ172" t="str">
        <v>杭州</v>
      </c>
    </row>
    <row r="173">
      <c r="A173" s="1">
        <v>45132.96041666667</v>
      </c>
      <c r="B173" s="3">
        <f>RANDBETWEEN(10000,99999)</f>
      </c>
      <c r="C173" s="3">
        <f>RANDBETWEEN(10000,99999)</f>
      </c>
      <c r="D173" s="7" t="str">
        <v>订单名称172</v>
      </c>
      <c r="E173" s="4" t="str">
        <v>分销下单其他异常</v>
      </c>
      <c r="F173" s="7" t="str">
        <v>普通订单</v>
      </c>
      <c r="G173" s="3">
        <f>RANDBETWEEN(60,450)</f>
      </c>
      <c r="H173" s="9">
        <f>RANDBETWEEN(5,20)</f>
      </c>
      <c r="I173" s="9">
        <f>RANDBETWEEN(5,20)</f>
      </c>
      <c r="M173" s="3">
        <f>SUM(G173-H173+I173)</f>
      </c>
      <c r="N173" s="4" t="str">
        <v>充值</v>
      </c>
      <c r="O173" s="4" t="str">
        <v>支付宝支付</v>
      </c>
      <c r="P173" s="4" t="str">
        <v>已支付</v>
      </c>
      <c r="Q173" s="8">
        <v>45132.964583333334</v>
      </c>
      <c r="R173" s="8">
        <v>45133.020833333336</v>
      </c>
      <c r="S173" s="3" t="str">
        <v>大通区山水宾馆</v>
      </c>
      <c r="T173" s="3" t="str">
        <v>大通区山水宾馆</v>
      </c>
      <c r="U173" s="3" t="str">
        <v>大通区山水宾馆</v>
      </c>
      <c r="V173" s="4" t="str">
        <v>开店待审核</v>
      </c>
      <c r="W173" s="4" t="str">
        <v>酒店民宿</v>
      </c>
      <c r="X173" s="6">
        <v>45042</v>
      </c>
      <c r="Y173" s="6">
        <v>45164</v>
      </c>
      <c r="Z173" s="3" t="str">
        <v>大通区山水宾馆</v>
      </c>
      <c r="AA173" s="3" t="str">
        <v>大通区山水宾馆</v>
      </c>
      <c r="AB173" s="3" t="str">
        <v>装修中</v>
      </c>
      <c r="AC173" s="3">
        <f>RANDBETWEEN(10000,99999)</f>
      </c>
      <c r="AD173" s="3" t="str">
        <v>砖石会员</v>
      </c>
      <c r="AE173" s="3" t="str">
        <v>砖石会员</v>
      </c>
      <c r="AF173" s="3" t="str">
        <v>女</v>
      </c>
      <c r="AG173" s="4">
        <f>CHOOSE(RANDBETWEEN(1,7),"儿童","学生", "老人", "儿童","学生", "老人", "其他")</f>
      </c>
      <c r="AH173" s="2">
        <v>45072</v>
      </c>
      <c r="AI173" t="str">
        <v>安徽</v>
      </c>
      <c r="AJ173" t="str">
        <v>合肥</v>
      </c>
    </row>
    <row r="174">
      <c r="A174" s="1">
        <v>44967.652083333334</v>
      </c>
      <c r="B174" s="3">
        <f>RANDBETWEEN(10000,99999)</f>
      </c>
      <c r="C174" s="3">
        <f>RANDBETWEEN(10000,99999)</f>
      </c>
      <c r="D174" s="7" t="str">
        <v>订单名称173</v>
      </c>
      <c r="E174" s="4" t="str">
        <v>已收货</v>
      </c>
      <c r="F174" s="7" t="str">
        <v>普通订单</v>
      </c>
      <c r="G174" s="3">
        <f>RANDBETWEEN(60,450)</f>
      </c>
      <c r="H174" s="9">
        <f>RANDBETWEEN(5,20)</f>
      </c>
      <c r="I174" s="9">
        <f>RANDBETWEEN(5,20)</f>
      </c>
      <c r="M174" s="3">
        <f>SUM(G174-H174+I174)</f>
      </c>
      <c r="N174" s="4" t="str">
        <v>退款</v>
      </c>
      <c r="O174" s="4" t="str">
        <v>混合支付(余额+银联全民付)</v>
      </c>
      <c r="P174" s="4" t="str">
        <v>已支付</v>
      </c>
      <c r="Q174" s="8">
        <v>44967.65347222222</v>
      </c>
      <c r="R174" s="8">
        <v>44967.75347222222</v>
      </c>
      <c r="S174" s="3" t="str">
        <v>淮南黄晶梨果园直销点</v>
      </c>
      <c r="T174" s="3" t="str">
        <v>淮南黄晶梨果园直销点</v>
      </c>
      <c r="U174" s="3" t="str">
        <v>淮南黄晶梨果园直销点</v>
      </c>
      <c r="V174" s="4" t="str">
        <v>复业审核失败</v>
      </c>
      <c r="W174" s="4" t="str">
        <v>摄影摄像</v>
      </c>
      <c r="X174" s="6">
        <v>44602</v>
      </c>
      <c r="Y174" s="6">
        <v>44661</v>
      </c>
      <c r="Z174" s="3" t="str">
        <v>淮南黄晶梨果园直销点</v>
      </c>
      <c r="AA174" s="3" t="str">
        <v>淮南黄晶梨果园直销点</v>
      </c>
      <c r="AB174" s="3" t="str">
        <v>营业</v>
      </c>
      <c r="AC174" s="3">
        <f>RANDBETWEEN(10000,99999)</f>
      </c>
      <c r="AD174" s="3" t="str">
        <v>普通会员</v>
      </c>
      <c r="AE174" s="3" t="str">
        <v>普通会员</v>
      </c>
      <c r="AF174" s="3" t="str">
        <v>女</v>
      </c>
      <c r="AG174" s="4">
        <f>CHOOSE(RANDBETWEEN(1,7),"儿童","学生", "老人", "儿童","学生", "老人", "其他")</f>
      </c>
      <c r="AH174" s="2">
        <v>44661</v>
      </c>
      <c r="AI174" t="str">
        <v>重庆</v>
      </c>
      <c r="AJ174" t="str">
        <v>重庆</v>
      </c>
    </row>
    <row r="175">
      <c r="A175" s="1">
        <v>45379.27222222222</v>
      </c>
      <c r="B175" s="3">
        <f>RANDBETWEEN(10000,99999)</f>
      </c>
      <c r="C175" s="3">
        <f>RANDBETWEEN(10000,99999)</f>
      </c>
      <c r="D175" s="7" t="str">
        <v>订单名称174</v>
      </c>
      <c r="E175" s="4" t="str">
        <v>已取消（商家）</v>
      </c>
      <c r="F175" s="7" t="str">
        <v>接龙订单</v>
      </c>
      <c r="G175" s="3">
        <f>RANDBETWEEN(60,450)</f>
      </c>
      <c r="H175" s="9">
        <f>RANDBETWEEN(5,20)</f>
      </c>
      <c r="I175" s="9">
        <f>RANDBETWEEN(5,20)</f>
      </c>
      <c r="M175" s="3">
        <f>SUM(G175-H175+I175)</f>
      </c>
      <c r="N175" s="4" t="str">
        <v>授信还款</v>
      </c>
      <c r="O175" s="4" t="str">
        <v>微信支付</v>
      </c>
      <c r="P175" s="4" t="str">
        <v>未支付</v>
      </c>
      <c r="Q175" s="8">
        <v>45379.27569444444</v>
      </c>
      <c r="R175" s="8">
        <v>45379.41736111111</v>
      </c>
      <c r="S175" s="3" t="str">
        <v>淮南太阳石旅行社</v>
      </c>
      <c r="T175" s="3" t="str">
        <v>淮南太阳石旅行社</v>
      </c>
      <c r="U175" s="3" t="str">
        <v>淮南太阳石旅行社</v>
      </c>
      <c r="V175" s="4" t="str">
        <v>冻结</v>
      </c>
      <c r="W175" s="4" t="str">
        <v>线路产品</v>
      </c>
      <c r="X175" s="6">
        <v>45166</v>
      </c>
      <c r="Y175" s="6">
        <v>45227</v>
      </c>
      <c r="Z175" s="3" t="str">
        <v>淮南太阳石旅行社</v>
      </c>
      <c r="AA175" s="3" t="str">
        <v>淮南太阳石旅行社</v>
      </c>
      <c r="AB175" s="3" t="str">
        <v>营业</v>
      </c>
      <c r="AC175" s="3">
        <f>RANDBETWEEN(10000,99999)</f>
      </c>
      <c r="AD175" s="3" t="str">
        <v>砖石会员</v>
      </c>
      <c r="AE175" s="3" t="str">
        <v>砖石会员</v>
      </c>
      <c r="AF175" s="3" t="str">
        <v>女</v>
      </c>
      <c r="AG175" s="4">
        <f>CHOOSE(RANDBETWEEN(1,7),"儿童","学生", "老人", "儿童","学生", "老人", "其他")</f>
      </c>
      <c r="AH175" s="2">
        <v>45258</v>
      </c>
      <c r="AI175" t="str">
        <v>广东</v>
      </c>
      <c r="AJ175" t="str">
        <v>广州</v>
      </c>
    </row>
    <row r="176">
      <c r="A176" s="1">
        <v>45312.43819444445</v>
      </c>
      <c r="B176" s="3">
        <f>RANDBETWEEN(10000,99999)</f>
      </c>
      <c r="C176" s="3">
        <f>RANDBETWEEN(10000,99999)</f>
      </c>
      <c r="D176" s="7" t="str">
        <v>订单名称175</v>
      </c>
      <c r="E176" s="4" t="str">
        <v>分销下单其他异常</v>
      </c>
      <c r="F176" s="7" t="str">
        <v>普通订单</v>
      </c>
      <c r="G176" s="3">
        <f>RANDBETWEEN(60,450)</f>
      </c>
      <c r="H176" s="9">
        <f>RANDBETWEEN(5,20)</f>
      </c>
      <c r="I176" s="9">
        <f>RANDBETWEEN(5,20)</f>
      </c>
      <c r="M176" s="3">
        <f>SUM(G176-H176+I176)</f>
      </c>
      <c r="N176" s="4" t="str">
        <v>转账</v>
      </c>
      <c r="O176" s="4" t="str">
        <v>混合支付(余额+微信支付)</v>
      </c>
      <c r="P176" s="4" t="str">
        <v>未支付</v>
      </c>
      <c r="Q176" s="8">
        <v>45312.44513888889</v>
      </c>
      <c r="R176" s="8">
        <v>45312.549305555556</v>
      </c>
      <c r="S176" s="3" t="str">
        <v>八公山腐皮王专卖店</v>
      </c>
      <c r="T176" s="3" t="str">
        <v>八公山腐皮王专卖店</v>
      </c>
      <c r="U176" s="3" t="str">
        <v>八公山腐皮王专卖店</v>
      </c>
      <c r="V176" s="4" t="str">
        <v>草稿</v>
      </c>
      <c r="W176" s="4" t="str">
        <v>研学旅行</v>
      </c>
      <c r="X176" s="6">
        <v>45190</v>
      </c>
      <c r="Y176" s="6">
        <v>45312</v>
      </c>
      <c r="Z176" s="3" t="str">
        <v>八公山腐皮王专卖店</v>
      </c>
      <c r="AA176" s="3" t="str">
        <v>八公山腐皮王专卖店</v>
      </c>
      <c r="AB176" s="3" t="str">
        <v>营业</v>
      </c>
      <c r="AC176" s="3">
        <f>RANDBETWEEN(10000,99999)</f>
      </c>
      <c r="AD176" s="3" t="str">
        <v>普通会员</v>
      </c>
      <c r="AE176" s="3" t="str">
        <v>普通会员</v>
      </c>
      <c r="AF176" s="3" t="str">
        <v>男</v>
      </c>
      <c r="AG176" s="4">
        <f>CHOOSE(RANDBETWEEN(1,7),"儿童","学生", "老人", "儿童","学生", "老人", "其他")</f>
      </c>
      <c r="AH176" s="2">
        <v>45220</v>
      </c>
      <c r="AI176" t="str">
        <v>辽宁</v>
      </c>
      <c r="AJ176" t="str">
        <v>沈阳</v>
      </c>
    </row>
    <row r="177">
      <c r="A177" s="1">
        <v>45121.37569444445</v>
      </c>
      <c r="B177" s="3">
        <f>RANDBETWEEN(10000,99999)</f>
      </c>
      <c r="C177" s="3">
        <f>RANDBETWEEN(10000,99999)</f>
      </c>
      <c r="D177" s="7" t="str">
        <v>订单名称176</v>
      </c>
      <c r="E177" s="4" t="str">
        <v>待预约</v>
      </c>
      <c r="F177" s="7" t="str">
        <v>秒杀</v>
      </c>
      <c r="G177" s="3">
        <f>RANDBETWEEN(60,450)</f>
      </c>
      <c r="H177" s="9">
        <f>RANDBETWEEN(5,20)</f>
      </c>
      <c r="I177" s="9">
        <f>RANDBETWEEN(5,20)</f>
      </c>
      <c r="M177" s="3">
        <f>SUM(G177-H177+I177)</f>
      </c>
      <c r="N177" s="4" t="str">
        <v>授信还款</v>
      </c>
      <c r="O177" s="4" t="str">
        <v>微信支付</v>
      </c>
      <c r="P177" s="4" t="str">
        <v>未支付</v>
      </c>
      <c r="Q177" s="8">
        <v>45121.381944444445</v>
      </c>
      <c r="R177" s="8">
        <v>45121.52291666667</v>
      </c>
      <c r="S177" s="3" t="str">
        <v>八公山豆腐坊</v>
      </c>
      <c r="T177" s="3" t="str">
        <v>八公山豆腐坊</v>
      </c>
      <c r="U177" s="3" t="str">
        <v>八公山豆腐坊</v>
      </c>
      <c r="V177" s="4" t="str">
        <v>开店审核失败</v>
      </c>
      <c r="W177" s="4" t="str">
        <v>摄影摄像</v>
      </c>
      <c r="X177" s="6">
        <v>45091</v>
      </c>
      <c r="Y177" s="6">
        <v>45183</v>
      </c>
      <c r="Z177" s="3" t="str">
        <v>八公山豆腐坊</v>
      </c>
      <c r="AA177" s="3" t="str">
        <v>八公山豆腐坊</v>
      </c>
      <c r="AB177" s="3" t="str">
        <v>营业</v>
      </c>
      <c r="AC177" s="3">
        <f>RANDBETWEEN(10000,99999)</f>
      </c>
      <c r="AD177" s="3" t="str">
        <v>普通会员</v>
      </c>
      <c r="AE177" s="3" t="str">
        <v>普通会员</v>
      </c>
      <c r="AF177" s="3" t="str">
        <v>男</v>
      </c>
      <c r="AG177" s="4">
        <f>CHOOSE(RANDBETWEEN(1,7),"儿童","学生", "老人", "儿童","学生", "老人", "其他")</f>
      </c>
      <c r="AH177" s="2">
        <v>45091</v>
      </c>
      <c r="AI177" t="str">
        <v>北京</v>
      </c>
      <c r="AJ177" t="str">
        <v>北京</v>
      </c>
    </row>
    <row r="178">
      <c r="A178" s="1">
        <v>45135.964583333334</v>
      </c>
      <c r="B178" s="3">
        <f>RANDBETWEEN(10000,99999)</f>
      </c>
      <c r="C178" s="3">
        <f>RANDBETWEEN(10000,99999)</f>
      </c>
      <c r="D178" s="7" t="str">
        <v>订单名称177</v>
      </c>
      <c r="E178" s="4" t="str">
        <v>异步下单成功</v>
      </c>
      <c r="F178" s="7" t="str">
        <v>秒杀</v>
      </c>
      <c r="G178" s="3">
        <f>RANDBETWEEN(60,450)</f>
      </c>
      <c r="H178" s="9">
        <f>RANDBETWEEN(5,20)</f>
      </c>
      <c r="I178" s="9">
        <f>RANDBETWEEN(5,20)</f>
      </c>
      <c r="M178" s="3">
        <f>SUM(G178-H178+I178)</f>
      </c>
      <c r="N178" s="4" t="str">
        <v>转账</v>
      </c>
      <c r="O178" s="4" t="str">
        <v>银联全民付</v>
      </c>
      <c r="P178" s="4" t="str">
        <v>已支付</v>
      </c>
      <c r="Q178" s="8">
        <v>45135.96527777778</v>
      </c>
      <c r="R178" s="8">
        <v>45136.10694444445</v>
      </c>
      <c r="S178" s="3" t="str">
        <v>淮南民间艺术团</v>
      </c>
      <c r="T178" s="3" t="str">
        <v>淮南民间艺术团</v>
      </c>
      <c r="U178" s="3" t="str">
        <v>淮南民间艺术团</v>
      </c>
      <c r="V178" s="4" t="str">
        <v>关店</v>
      </c>
      <c r="W178" s="4" t="str">
        <v>线路产品</v>
      </c>
      <c r="X178" s="6">
        <v>44802</v>
      </c>
      <c r="Y178" s="6">
        <v>44986</v>
      </c>
      <c r="Z178" s="3" t="str">
        <v>淮南民间艺术团</v>
      </c>
      <c r="AA178" s="3" t="str">
        <v>淮南民间艺术团</v>
      </c>
      <c r="AB178" s="3" t="str">
        <v>关闭</v>
      </c>
      <c r="AC178" s="3">
        <f>RANDBETWEEN(10000,99999)</f>
      </c>
      <c r="AD178" s="3" t="str">
        <v>普通会员</v>
      </c>
      <c r="AE178" s="3" t="str">
        <v>普通会员</v>
      </c>
      <c r="AF178" s="3" t="str">
        <v>女</v>
      </c>
      <c r="AG178" s="4">
        <f>CHOOSE(RANDBETWEEN(1,7),"儿童","学生", "老人", "儿童","学生", "老人", "其他")</f>
      </c>
      <c r="AH178" s="2">
        <v>44802</v>
      </c>
      <c r="AI178" t="str">
        <v>福建</v>
      </c>
      <c r="AJ178" t="str">
        <v>福州</v>
      </c>
    </row>
    <row r="179">
      <c r="A179" s="1">
        <v>45301.788194444445</v>
      </c>
      <c r="B179" s="3">
        <f>RANDBETWEEN(10000,99999)</f>
      </c>
      <c r="C179" s="3">
        <f>RANDBETWEEN(10000,99999)</f>
      </c>
      <c r="D179" s="7" t="str">
        <v>订单名称178</v>
      </c>
      <c r="E179" s="4" t="str">
        <v>已取消（管理员）</v>
      </c>
      <c r="F179" s="7" t="str">
        <v>普通订单</v>
      </c>
      <c r="G179" s="3">
        <f>RANDBETWEEN(60,450)</f>
      </c>
      <c r="H179" s="9">
        <f>RANDBETWEEN(5,20)</f>
      </c>
      <c r="I179" s="9">
        <f>RANDBETWEEN(5,20)</f>
      </c>
      <c r="M179" s="3">
        <f>SUM(G179-H179+I179)</f>
      </c>
      <c r="N179" s="4" t="str">
        <v>授信还款</v>
      </c>
      <c r="O179" s="4" t="str">
        <v>混合支付(余额+微信支付)</v>
      </c>
      <c r="P179" s="4" t="str">
        <v>已支付</v>
      </c>
      <c r="Q179" s="8">
        <v>45301.79236111111</v>
      </c>
      <c r="R179" s="8">
        <v>45301.80625</v>
      </c>
      <c r="S179" s="3" t="str">
        <v>淮南市电影院</v>
      </c>
      <c r="T179" s="3" t="str">
        <v>淮南市电影院</v>
      </c>
      <c r="U179" s="3" t="str">
        <v>淮南市电影院</v>
      </c>
      <c r="V179" s="4" t="str">
        <v>正常营业</v>
      </c>
      <c r="W179" s="4" t="str">
        <v>特色商品</v>
      </c>
      <c r="X179" s="6">
        <v>45209</v>
      </c>
      <c r="Y179" s="6">
        <v>45209</v>
      </c>
      <c r="Z179" s="3" t="str">
        <v>淮南市电影院</v>
      </c>
      <c r="AA179" s="3" t="str">
        <v>淮南市电影院</v>
      </c>
      <c r="AB179" s="3" t="str">
        <v>营业</v>
      </c>
      <c r="AC179" s="3">
        <f>RANDBETWEEN(10000,99999)</f>
      </c>
      <c r="AD179" s="3" t="str">
        <v>砖石会员</v>
      </c>
      <c r="AE179" s="3" t="str">
        <v>砖石会员</v>
      </c>
      <c r="AF179" s="3" t="str">
        <v>男</v>
      </c>
      <c r="AG179" s="4">
        <f>CHOOSE(RANDBETWEEN(1,7),"儿童","学生", "老人", "儿童","学生", "老人", "其他")</f>
      </c>
      <c r="AH179" s="2">
        <v>45301</v>
      </c>
      <c r="AI179" t="str">
        <v>内蒙古</v>
      </c>
      <c r="AJ179" t="str">
        <v>呼和浩特</v>
      </c>
    </row>
    <row r="180">
      <c r="A180" s="1">
        <v>45329.09027777778</v>
      </c>
      <c r="B180" s="3">
        <f>RANDBETWEEN(10000,99999)</f>
      </c>
      <c r="C180" s="3">
        <f>RANDBETWEEN(10000,99999)</f>
      </c>
      <c r="D180" s="7" t="str">
        <v>订单名称179</v>
      </c>
      <c r="E180" s="4" t="str">
        <v>分销退款中</v>
      </c>
      <c r="F180" s="7" t="str">
        <v>10云仓分销订单</v>
      </c>
      <c r="G180" s="3">
        <f>RANDBETWEEN(60,450)</f>
      </c>
      <c r="H180" s="9">
        <f>RANDBETWEEN(5,20)</f>
      </c>
      <c r="I180" s="9">
        <f>RANDBETWEEN(5,20)</f>
      </c>
      <c r="M180" s="3">
        <f>SUM(G180-H180+I180)</f>
      </c>
      <c r="N180" s="4" t="str">
        <v>转账</v>
      </c>
      <c r="O180" s="4" t="str">
        <v>混合支付(余额+微信支付)</v>
      </c>
      <c r="P180" s="4" t="str">
        <v>已支付</v>
      </c>
      <c r="Q180" s="8">
        <v>45329.09652777778</v>
      </c>
      <c r="R180" s="8">
        <v>45329.103472222225</v>
      </c>
      <c r="S180" s="3" t="str">
        <v>淮南市春秋旅行社</v>
      </c>
      <c r="T180" s="3" t="str">
        <v>淮南市春秋旅行社</v>
      </c>
      <c r="U180" s="3" t="str">
        <v>淮南市春秋旅行社</v>
      </c>
      <c r="V180" s="4" t="str">
        <v>复业待审核</v>
      </c>
      <c r="W180" s="4" t="str">
        <v>研学旅行</v>
      </c>
      <c r="X180" s="6">
        <v>45023</v>
      </c>
      <c r="Y180" s="6">
        <v>45206</v>
      </c>
      <c r="Z180" s="3" t="str">
        <v>淮南市春秋旅行社</v>
      </c>
      <c r="AA180" s="3" t="str">
        <v>淮南市春秋旅行社</v>
      </c>
      <c r="AB180" s="3" t="str">
        <v>营业</v>
      </c>
      <c r="AC180" s="3">
        <f>RANDBETWEEN(10000,99999)</f>
      </c>
      <c r="AD180" s="3" t="str">
        <v>砖石会员</v>
      </c>
      <c r="AE180" s="3" t="str">
        <v>砖石会员</v>
      </c>
      <c r="AF180" s="3" t="str">
        <v>男</v>
      </c>
      <c r="AG180" s="4">
        <f>CHOOSE(RANDBETWEEN(1,7),"儿童","学生", "老人", "儿童","学生", "老人", "其他")</f>
      </c>
      <c r="AH180" s="2">
        <v>45084</v>
      </c>
      <c r="AI180" t="str">
        <v>四川</v>
      </c>
      <c r="AJ180" t="str">
        <v>成都</v>
      </c>
    </row>
    <row r="181">
      <c r="A181" s="1">
        <v>45046.51527777778</v>
      </c>
      <c r="B181" s="3">
        <f>RANDBETWEEN(10000,99999)</f>
      </c>
      <c r="C181" s="3">
        <f>RANDBETWEEN(10000,99999)</f>
      </c>
      <c r="D181" s="7" t="str">
        <v>订单名称180</v>
      </c>
      <c r="E181" s="4" t="str">
        <v>已取消（管理员）</v>
      </c>
      <c r="F181" s="7" t="str">
        <v>抢购订单</v>
      </c>
      <c r="G181" s="3">
        <f>RANDBETWEEN(60,450)</f>
      </c>
      <c r="H181" s="9">
        <f>RANDBETWEEN(5,20)</f>
      </c>
      <c r="I181" s="9">
        <f>RANDBETWEEN(5,20)</f>
      </c>
      <c r="M181" s="3">
        <f>SUM(G181-H181+I181)</f>
      </c>
      <c r="N181" s="4" t="str">
        <v>充值</v>
      </c>
      <c r="O181" s="4" t="str">
        <v>微信支付</v>
      </c>
      <c r="P181" s="4" t="str">
        <v>已支付</v>
      </c>
      <c r="Q181" s="8">
        <v>45046.518749999996</v>
      </c>
      <c r="R181" s="8">
        <v>45046.62083333333</v>
      </c>
      <c r="S181" s="3" t="str">
        <v>淮南市欢乐假期旅游有限公司</v>
      </c>
      <c r="T181" s="3" t="str">
        <v>淮南市欢乐假期旅游有限公司</v>
      </c>
      <c r="U181" s="3" t="str">
        <v>淮南市欢乐假期旅游有限公司</v>
      </c>
      <c r="V181" s="4" t="str">
        <v>正常营业</v>
      </c>
      <c r="W181" s="4" t="str">
        <v>城市会员</v>
      </c>
      <c r="X181" s="6">
        <v>44681</v>
      </c>
      <c r="Y181" s="6">
        <v>44864</v>
      </c>
      <c r="Z181" s="3" t="str">
        <v>淮南市欢乐假期旅游有限公司</v>
      </c>
      <c r="AA181" s="3" t="str">
        <v>淮南市欢乐假期旅游有限公司</v>
      </c>
      <c r="AB181" s="3" t="str">
        <v>营业</v>
      </c>
      <c r="AC181" s="3">
        <f>RANDBETWEEN(10000,99999)</f>
      </c>
      <c r="AD181" s="3" t="str">
        <v>普通会员</v>
      </c>
      <c r="AE181" s="3" t="str">
        <v>普通会员</v>
      </c>
      <c r="AF181" s="3" t="str">
        <v>男</v>
      </c>
      <c r="AG181" s="4">
        <f>CHOOSE(RANDBETWEEN(1,7),"儿童","学生", "老人", "儿童","学生", "老人", "其他")</f>
      </c>
      <c r="AH181" s="2">
        <v>44681</v>
      </c>
      <c r="AI181" t="str">
        <v>黑龙江</v>
      </c>
      <c r="AJ181" t="str">
        <v>哈尔滨</v>
      </c>
    </row>
    <row r="182">
      <c r="A182" s="1">
        <v>45308.61597222222</v>
      </c>
      <c r="B182" s="3">
        <f>RANDBETWEEN(10000,99999)</f>
      </c>
      <c r="C182" s="3">
        <f>RANDBETWEEN(10000,99999)</f>
      </c>
      <c r="D182" s="7" t="str">
        <v>订单名称181</v>
      </c>
      <c r="E182" s="4" t="str">
        <v>待付款</v>
      </c>
      <c r="F182" s="7" t="str">
        <v>10云仓分销订单</v>
      </c>
      <c r="G182" s="3">
        <f>RANDBETWEEN(60,450)</f>
      </c>
      <c r="H182" s="9">
        <f>RANDBETWEEN(5,20)</f>
      </c>
      <c r="I182" s="9">
        <f>RANDBETWEEN(5,20)</f>
      </c>
      <c r="M182" s="3">
        <f>SUM(G182-H182+I182)</f>
      </c>
      <c r="N182" s="4" t="str">
        <v>保证金充值</v>
      </c>
      <c r="O182" s="4" t="str">
        <v>支付宝支付</v>
      </c>
      <c r="P182" s="4" t="str">
        <v>未支付</v>
      </c>
      <c r="Q182" s="8">
        <v>45308.62013888889</v>
      </c>
      <c r="R182" s="8">
        <v>45308.67638888889</v>
      </c>
      <c r="S182" s="3" t="str">
        <v>淮南非遗传承馆</v>
      </c>
      <c r="T182" s="3" t="str">
        <v>淮南非遗传承馆</v>
      </c>
      <c r="U182" s="3" t="str">
        <v>淮南非遗传承馆</v>
      </c>
      <c r="V182" s="4" t="str">
        <v>复业审核失败</v>
      </c>
      <c r="W182" s="4" t="str">
        <v>摄影摄像</v>
      </c>
      <c r="X182" s="6">
        <v>45155</v>
      </c>
      <c r="Y182" s="6">
        <v>45247</v>
      </c>
      <c r="Z182" s="3" t="str">
        <v>淮南非遗传承馆</v>
      </c>
      <c r="AA182" s="3" t="str">
        <v>淮南非遗传承馆</v>
      </c>
      <c r="AB182" s="3" t="str">
        <v>营业</v>
      </c>
      <c r="AC182" s="3">
        <f>RANDBETWEEN(10000,99999)</f>
      </c>
      <c r="AD182" s="3" t="str">
        <v>砖石会员</v>
      </c>
      <c r="AE182" s="3" t="str">
        <v>砖石会员</v>
      </c>
      <c r="AF182" s="3" t="str">
        <v>女</v>
      </c>
      <c r="AG182" s="4">
        <f>CHOOSE(RANDBETWEEN(1,7),"儿童","学生", "老人", "儿童","学生", "老人", "其他")</f>
      </c>
      <c r="AH182" s="2">
        <v>45186</v>
      </c>
      <c r="AI182" t="str">
        <v>河南</v>
      </c>
      <c r="AJ182" t="str">
        <v>郑州</v>
      </c>
    </row>
    <row r="183">
      <c r="A183" s="1">
        <v>45335.81180555555</v>
      </c>
      <c r="B183" s="3">
        <f>RANDBETWEEN(10000,99999)</f>
      </c>
      <c r="C183" s="3">
        <f>RANDBETWEEN(10000,99999)</f>
      </c>
      <c r="D183" s="7" t="str">
        <v>订单名称182</v>
      </c>
      <c r="E183" s="4" t="str">
        <v>已取消（系统）</v>
      </c>
      <c r="F183" s="7" t="str">
        <v>接龙订单</v>
      </c>
      <c r="G183" s="3">
        <f>RANDBETWEEN(60,450)</f>
      </c>
      <c r="H183" s="9">
        <f>RANDBETWEEN(5,20)</f>
      </c>
      <c r="I183" s="9">
        <f>RANDBETWEEN(5,20)</f>
      </c>
      <c r="M183" s="3">
        <f>SUM(G183-H183+I183)</f>
      </c>
      <c r="N183" s="4" t="str">
        <v>授信还款</v>
      </c>
      <c r="O183" s="4" t="str">
        <v>微信支付</v>
      </c>
      <c r="P183" s="4" t="str">
        <v>已支付</v>
      </c>
      <c r="Q183" s="8">
        <v>45335.813888888886</v>
      </c>
      <c r="R183" s="8">
        <v>45335.941666666666</v>
      </c>
      <c r="S183" s="3" t="str">
        <v>淮南大润发超市</v>
      </c>
      <c r="T183" s="3" t="str">
        <v>淮南大润发超市</v>
      </c>
      <c r="U183" s="3" t="str">
        <v>淮南大润发超市</v>
      </c>
      <c r="V183" s="4" t="str">
        <v>正常营业</v>
      </c>
      <c r="W183" s="4" t="str">
        <v>娱乐场所、体验场馆</v>
      </c>
      <c r="X183" s="6">
        <v>44998</v>
      </c>
      <c r="Y183" s="6">
        <v>45029</v>
      </c>
      <c r="Z183" s="3" t="str">
        <v>淮南大润发超市</v>
      </c>
      <c r="AA183" s="3" t="str">
        <v>淮南大润发超市</v>
      </c>
      <c r="AB183" s="3" t="str">
        <v>营业</v>
      </c>
      <c r="AC183" s="3">
        <f>RANDBETWEEN(10000,99999)</f>
      </c>
      <c r="AD183" s="3" t="str">
        <v>普通会员</v>
      </c>
      <c r="AE183" s="3" t="str">
        <v>普通会员</v>
      </c>
      <c r="AF183" s="3" t="str">
        <v>女</v>
      </c>
      <c r="AG183" s="4">
        <f>CHOOSE(RANDBETWEEN(1,7),"儿童","学生", "老人", "儿童","学生", "老人", "其他")</f>
      </c>
      <c r="AH183" s="2">
        <v>45059</v>
      </c>
      <c r="AI183" s="7" t="str">
        <v>安徽</v>
      </c>
      <c r="AJ183" s="7" t="str">
        <v>宣城</v>
      </c>
    </row>
    <row r="184">
      <c r="A184" s="1">
        <v>45189.9375</v>
      </c>
      <c r="B184" s="3">
        <f>RANDBETWEEN(10000,99999)</f>
      </c>
      <c r="C184" s="3">
        <f>RANDBETWEEN(10000,99999)</f>
      </c>
      <c r="D184" s="7" t="str">
        <v>订单名称183</v>
      </c>
      <c r="E184" s="4" t="str">
        <v>已取消（管理员）</v>
      </c>
      <c r="F184" s="7" t="str">
        <v>抢购订单</v>
      </c>
      <c r="G184" s="3">
        <f>RANDBETWEEN(60,450)</f>
      </c>
      <c r="H184" s="9">
        <f>RANDBETWEEN(5,20)</f>
      </c>
      <c r="I184" s="9">
        <f>RANDBETWEEN(5,20)</f>
      </c>
      <c r="M184" s="3">
        <f>SUM(G184-H184+I184)</f>
      </c>
      <c r="N184" s="4" t="str">
        <v>转账</v>
      </c>
      <c r="O184" s="4" t="str">
        <v>余额支付</v>
      </c>
      <c r="P184" s="4" t="str">
        <v>未支付</v>
      </c>
      <c r="Q184" s="8">
        <v>45189.93819444445</v>
      </c>
      <c r="R184" s="8">
        <v>45189.958333333336</v>
      </c>
      <c r="S184" s="3" t="str">
        <v>淮南民间艺术团</v>
      </c>
      <c r="T184" s="3" t="str">
        <v>淮南民间艺术团</v>
      </c>
      <c r="U184" s="3" t="str">
        <v>淮南民间艺术团</v>
      </c>
      <c r="V184" s="4" t="str">
        <v>关店审核失败</v>
      </c>
      <c r="W184" s="4" t="str">
        <v>城市会员</v>
      </c>
      <c r="X184" s="6">
        <v>45005</v>
      </c>
      <c r="Y184" s="6">
        <v>45189</v>
      </c>
      <c r="Z184" s="3" t="str">
        <v>淮南民间艺术团</v>
      </c>
      <c r="AA184" s="3" t="str">
        <v>淮南民间艺术团</v>
      </c>
      <c r="AB184" s="3" t="str">
        <v>营业</v>
      </c>
      <c r="AC184" s="3">
        <f>RANDBETWEEN(10000,99999)</f>
      </c>
      <c r="AD184" s="3" t="str">
        <v>普通会员</v>
      </c>
      <c r="AE184" s="3" t="str">
        <v>普通会员</v>
      </c>
      <c r="AF184" s="3" t="str">
        <v>男</v>
      </c>
      <c r="AG184" s="4">
        <f>CHOOSE(RANDBETWEEN(1,7),"儿童","学生", "老人", "儿童","学生", "老人", "其他")</f>
      </c>
      <c r="AH184" s="2">
        <v>45097</v>
      </c>
      <c r="AI184" s="7" t="str">
        <v>安徽</v>
      </c>
      <c r="AJ184" s="7" t="str">
        <v>宣城</v>
      </c>
    </row>
    <row r="185">
      <c r="A185" s="1">
        <v>45305.62569444445</v>
      </c>
      <c r="B185" s="3">
        <f>RANDBETWEEN(10000,99999)</f>
      </c>
      <c r="C185" s="3">
        <f>RANDBETWEEN(10000,99999)</f>
      </c>
      <c r="D185" s="7" t="str">
        <v>订单名称184</v>
      </c>
      <c r="E185" s="4" t="str">
        <v>已取消（系统）</v>
      </c>
      <c r="F185" s="7" t="str">
        <v>拼团订单</v>
      </c>
      <c r="G185" s="3">
        <f>RANDBETWEEN(60,450)</f>
      </c>
      <c r="H185" s="9">
        <f>RANDBETWEEN(5,20)</f>
      </c>
      <c r="I185" s="9">
        <f>RANDBETWEEN(5,20)</f>
      </c>
      <c r="M185" s="3">
        <f>SUM(G185-H185+I185)</f>
      </c>
      <c r="N185" s="4" t="str">
        <v>打赏</v>
      </c>
      <c r="O185" s="4" t="str">
        <v>混合支付(余额+微信支付)</v>
      </c>
      <c r="P185" s="4" t="str">
        <v>未支付</v>
      </c>
      <c r="Q185" s="8">
        <v>45305.631944444445</v>
      </c>
      <c r="R185" s="8">
        <v>45305.64513888889</v>
      </c>
      <c r="S185" s="3" t="str">
        <v>淮南国际饭店</v>
      </c>
      <c r="T185" s="3" t="str">
        <v>淮南国际饭店</v>
      </c>
      <c r="U185" s="3" t="str">
        <v>淮南国际饭店</v>
      </c>
      <c r="V185" s="4" t="str">
        <v>开店审核失败</v>
      </c>
      <c r="W185" s="4" t="str">
        <v>寻味美食</v>
      </c>
      <c r="X185" s="6">
        <v>45183</v>
      </c>
      <c r="Y185" s="6">
        <v>45244</v>
      </c>
      <c r="Z185" s="3" t="str">
        <v>淮南国际饭店</v>
      </c>
      <c r="AA185" s="3" t="str">
        <v>淮南国际饭店</v>
      </c>
      <c r="AB185" s="3" t="str">
        <v>营业</v>
      </c>
      <c r="AC185" s="3">
        <f>RANDBETWEEN(10000,99999)</f>
      </c>
      <c r="AD185" s="3" t="str">
        <v>砖石会员</v>
      </c>
      <c r="AE185" s="3" t="str">
        <v>砖石会员</v>
      </c>
      <c r="AF185" s="3" t="str">
        <v>女</v>
      </c>
      <c r="AG185" s="4">
        <f>CHOOSE(RANDBETWEEN(1,7),"儿童","学生", "老人", "儿童","学生", "老人", "其他")</f>
      </c>
      <c r="AH185" s="2">
        <v>45213</v>
      </c>
      <c r="AI185" s="7" t="str">
        <v>安徽</v>
      </c>
      <c r="AJ185" s="7" t="str">
        <v>宣城</v>
      </c>
    </row>
    <row r="186">
      <c r="A186" s="1">
        <v>45088.14513888889</v>
      </c>
      <c r="B186" s="3">
        <f>RANDBETWEEN(10000,99999)</f>
      </c>
      <c r="C186" s="3">
        <f>RANDBETWEEN(10000,99999)</f>
      </c>
      <c r="D186" s="7" t="str">
        <v>订单名称185</v>
      </c>
      <c r="E186" s="4" t="str">
        <v>已退款</v>
      </c>
      <c r="F186" s="7" t="str">
        <v>秒杀</v>
      </c>
      <c r="G186" s="3">
        <f>RANDBETWEEN(60,450)</f>
      </c>
      <c r="H186" s="9">
        <f>RANDBETWEEN(5,20)</f>
      </c>
      <c r="I186" s="9">
        <f>RANDBETWEEN(5,20)</f>
      </c>
      <c r="M186" s="3">
        <f>SUM(G186-H186+I186)</f>
      </c>
      <c r="N186" s="4" t="str">
        <v>提现</v>
      </c>
      <c r="O186" s="4" t="str">
        <v>微信支付</v>
      </c>
      <c r="P186" s="4" t="str">
        <v>已支付</v>
      </c>
      <c r="Q186" s="8">
        <v>45088.14791666667</v>
      </c>
      <c r="R186" s="8">
        <v>45088.25069444445</v>
      </c>
      <c r="S186" s="3" t="str">
        <v>淮南特产超市</v>
      </c>
      <c r="T186" s="3" t="str">
        <v>淮南特产超市</v>
      </c>
      <c r="U186" s="3" t="str">
        <v>淮南特产超市</v>
      </c>
      <c r="V186" s="4" t="str">
        <v>冻结</v>
      </c>
      <c r="W186" s="4" t="str">
        <v>寻味美食</v>
      </c>
      <c r="X186" s="6">
        <v>45027</v>
      </c>
      <c r="Y186" s="6">
        <v>45118</v>
      </c>
      <c r="Z186" s="3" t="str">
        <v>淮南特产超市</v>
      </c>
      <c r="AA186" s="3" t="str">
        <v>淮南特产超市</v>
      </c>
      <c r="AB186" s="3" t="str">
        <v>关闭</v>
      </c>
      <c r="AC186" s="3">
        <f>RANDBETWEEN(10000,99999)</f>
      </c>
      <c r="AD186" s="3" t="str">
        <v>普通会员</v>
      </c>
      <c r="AE186" s="3" t="str">
        <v>普通会员</v>
      </c>
      <c r="AF186" s="3" t="str">
        <v>男</v>
      </c>
      <c r="AG186" s="4">
        <f>CHOOSE(RANDBETWEEN(1,7),"儿童","学生", "老人", "儿童","学生", "老人", "其他")</f>
      </c>
      <c r="AH186" s="2">
        <v>45057</v>
      </c>
      <c r="AI186" s="7" t="str">
        <v>安徽</v>
      </c>
      <c r="AJ186" s="7" t="str">
        <v>宣城</v>
      </c>
    </row>
    <row r="187">
      <c r="A187" s="1">
        <v>45446.37152777778</v>
      </c>
      <c r="B187" s="3">
        <f>RANDBETWEEN(10000,99999)</f>
      </c>
      <c r="C187" s="3">
        <f>RANDBETWEEN(10000,99999)</f>
      </c>
      <c r="D187" s="7" t="str">
        <v>订单名称186</v>
      </c>
      <c r="E187" s="4" t="str">
        <v>已退款</v>
      </c>
      <c r="F187" s="7" t="str">
        <v>秒杀</v>
      </c>
      <c r="G187" s="3">
        <f>RANDBETWEEN(60,450)</f>
      </c>
      <c r="H187" s="9">
        <f>RANDBETWEEN(5,20)</f>
      </c>
      <c r="I187" s="9">
        <f>RANDBETWEEN(5,20)</f>
      </c>
      <c r="M187" s="3">
        <f>SUM(G187-H187+I187)</f>
      </c>
      <c r="N187" s="4" t="str">
        <v>退款</v>
      </c>
      <c r="O187" s="4" t="str">
        <v>混合支付(余额+微信支付)</v>
      </c>
      <c r="P187" s="4" t="str">
        <v>未支付</v>
      </c>
      <c r="Q187" s="8">
        <v>45446.375</v>
      </c>
      <c r="R187" s="8">
        <v>45446.38888888889</v>
      </c>
      <c r="S187" s="3" t="str">
        <v>淮南世纪联华超市</v>
      </c>
      <c r="T187" s="3" t="str">
        <v>淮南世纪联华超市</v>
      </c>
      <c r="U187" s="3" t="str">
        <v>淮南世纪联华超市</v>
      </c>
      <c r="V187" s="4" t="str">
        <v>关店审核失败</v>
      </c>
      <c r="W187" s="4" t="str">
        <v>线路产品</v>
      </c>
      <c r="X187" s="6">
        <v>45233</v>
      </c>
      <c r="Y187" s="6">
        <v>45233</v>
      </c>
      <c r="Z187" s="3" t="str">
        <v>淮南世纪联华超市</v>
      </c>
      <c r="AA187" s="3" t="str">
        <v>淮南世纪联华超市</v>
      </c>
      <c r="AB187" s="3" t="str">
        <v>营业</v>
      </c>
      <c r="AC187" s="3">
        <f>RANDBETWEEN(10000,99999)</f>
      </c>
      <c r="AD187" s="3" t="str">
        <v>普通会员</v>
      </c>
      <c r="AE187" s="3" t="str">
        <v>普通会员</v>
      </c>
      <c r="AF187" s="3" t="str">
        <v>女</v>
      </c>
      <c r="AG187" s="4">
        <f>CHOOSE(RANDBETWEEN(1,7),"儿童","学生", "老人", "儿童","学生", "老人", "其他")</f>
      </c>
      <c r="AH187" s="2">
        <v>45263</v>
      </c>
      <c r="AI187" s="7" t="str">
        <v>安徽</v>
      </c>
      <c r="AJ187" s="7" t="str">
        <v>铜陵</v>
      </c>
    </row>
    <row r="188">
      <c r="A188" s="1">
        <v>45347.43194444444</v>
      </c>
      <c r="B188" s="3">
        <f>RANDBETWEEN(10000,99999)</f>
      </c>
      <c r="C188" s="3">
        <f>RANDBETWEEN(10000,99999)</f>
      </c>
      <c r="D188" s="7" t="str">
        <v>订单名称187</v>
      </c>
      <c r="E188" s="4" t="str">
        <v>待付款</v>
      </c>
      <c r="F188" s="7" t="str">
        <v>普通订单</v>
      </c>
      <c r="G188" s="3">
        <f>RANDBETWEEN(60,450)</f>
      </c>
      <c r="H188" s="9">
        <f>RANDBETWEEN(5,20)</f>
      </c>
      <c r="I188" s="9">
        <f>RANDBETWEEN(5,20)</f>
      </c>
      <c r="M188" s="3">
        <f>SUM(G188-H188+I188)</f>
      </c>
      <c r="N188" s="4" t="str">
        <v>打赏</v>
      </c>
      <c r="O188" s="4" t="str">
        <v>混合支付(余额+银联全民付)</v>
      </c>
      <c r="P188" s="4" t="str">
        <v>已支付</v>
      </c>
      <c r="Q188" s="8">
        <v>45347.43333333333</v>
      </c>
      <c r="R188" s="8">
        <v>45347.533333333326</v>
      </c>
      <c r="S188" s="3" t="str">
        <v>寿州窑工艺品店</v>
      </c>
      <c r="T188" s="3" t="str">
        <v>寿州窑工艺品店</v>
      </c>
      <c r="U188" s="3" t="str">
        <v>寿州窑工艺品店</v>
      </c>
      <c r="V188" s="4" t="str">
        <v>关店审核失败</v>
      </c>
      <c r="W188" s="4" t="str">
        <v>寻味美食</v>
      </c>
      <c r="X188" s="6">
        <v>45285</v>
      </c>
      <c r="Y188" s="6">
        <v>45285</v>
      </c>
      <c r="Z188" s="3" t="str">
        <v>寿州窑工艺品店</v>
      </c>
      <c r="AA188" s="3" t="str">
        <v>寿州窑工艺品店</v>
      </c>
      <c r="AB188" s="3" t="str">
        <v>装修中</v>
      </c>
      <c r="AC188" s="3">
        <f>RANDBETWEEN(10000,99999)</f>
      </c>
      <c r="AD188" s="3" t="str">
        <v>普通会员</v>
      </c>
      <c r="AE188" s="3" t="str">
        <v>普通会员</v>
      </c>
      <c r="AF188" s="3" t="str">
        <v>男</v>
      </c>
      <c r="AG188" s="4">
        <f>CHOOSE(RANDBETWEEN(1,7),"儿童","学生", "老人", "儿童","学生", "老人", "其他")</f>
      </c>
      <c r="AH188" s="2">
        <v>45376</v>
      </c>
      <c r="AI188" s="7" t="str">
        <v>安徽</v>
      </c>
      <c r="AJ188" s="7" t="str">
        <v>铜陵</v>
      </c>
    </row>
    <row r="189">
      <c r="A189" s="1">
        <v>45409.71805555555</v>
      </c>
      <c r="B189" s="3">
        <f>RANDBETWEEN(10000,99999)</f>
      </c>
      <c r="C189" s="3">
        <f>RANDBETWEEN(10000,99999)</f>
      </c>
      <c r="D189" s="7" t="str">
        <v>订单名称188</v>
      </c>
      <c r="E189" s="4" t="str">
        <v>已取消（管理员）</v>
      </c>
      <c r="F189" s="7" t="str">
        <v>秒杀</v>
      </c>
      <c r="G189" s="3">
        <f>RANDBETWEEN(60,450)</f>
      </c>
      <c r="H189" s="9">
        <f>RANDBETWEEN(5,20)</f>
      </c>
      <c r="I189" s="9">
        <f>RANDBETWEEN(5,20)</f>
      </c>
      <c r="M189" s="3">
        <f>SUM(G189-H189+I189)</f>
      </c>
      <c r="N189" s="4" t="str">
        <v>订单</v>
      </c>
      <c r="O189" s="4" t="str">
        <v>混合支付(余额+银联全民付)</v>
      </c>
      <c r="P189" s="4" t="str">
        <v>已支付</v>
      </c>
      <c r="Q189" s="8">
        <v>45409.720138888886</v>
      </c>
      <c r="R189" s="8">
        <v>45409.81319444444</v>
      </c>
      <c r="S189" s="3" t="str">
        <v>淮南市运输总公司交通假日旅行社</v>
      </c>
      <c r="T189" s="3" t="str">
        <v>淮南市运输总公司交通假日旅行社</v>
      </c>
      <c r="U189" s="3" t="str">
        <v>淮南市运输总公司交通假日旅行社</v>
      </c>
      <c r="V189" s="4" t="str">
        <v>正常营业</v>
      </c>
      <c r="W189" s="4" t="str">
        <v>寻味美食</v>
      </c>
      <c r="X189" s="6">
        <v>45378</v>
      </c>
      <c r="Y189" s="6">
        <v>45409</v>
      </c>
      <c r="Z189" s="3" t="str">
        <v>淮南市运输总公司交通假日旅行社</v>
      </c>
      <c r="AA189" s="3" t="str">
        <v>淮南市运输总公司交通假日旅行社</v>
      </c>
      <c r="AB189" s="3" t="str">
        <v>营业</v>
      </c>
      <c r="AC189" s="3">
        <f>RANDBETWEEN(10000,99999)</f>
      </c>
      <c r="AD189" s="3" t="str">
        <v>普通会员</v>
      </c>
      <c r="AE189" s="3" t="str">
        <v>普通会员</v>
      </c>
      <c r="AF189" s="3" t="str">
        <v>女</v>
      </c>
      <c r="AG189" s="4">
        <f>CHOOSE(RANDBETWEEN(1,7),"儿童","学生", "老人", "儿童","学生", "老人", "其他")</f>
      </c>
      <c r="AH189" s="2">
        <v>45439</v>
      </c>
      <c r="AI189" s="7" t="str">
        <v>安徽</v>
      </c>
      <c r="AJ189" s="7" t="str">
        <v>铜陵</v>
      </c>
    </row>
    <row r="190">
      <c r="A190" s="1">
        <v>45088.99097222222</v>
      </c>
      <c r="B190" s="3">
        <f>RANDBETWEEN(10000,99999)</f>
      </c>
      <c r="C190" s="3">
        <f>RANDBETWEEN(10000,99999)</f>
      </c>
      <c r="D190" s="7" t="str">
        <v>订单名称189</v>
      </c>
      <c r="E190" s="4" t="str">
        <v>已取消（系统）</v>
      </c>
      <c r="F190" s="7" t="str">
        <v>抢购订单</v>
      </c>
      <c r="G190" s="3">
        <f>RANDBETWEEN(60,450)</f>
      </c>
      <c r="H190" s="9">
        <f>RANDBETWEEN(5,20)</f>
      </c>
      <c r="I190" s="9">
        <f>RANDBETWEEN(5,20)</f>
      </c>
      <c r="M190" s="3">
        <f>SUM(G190-H190+I190)</f>
      </c>
      <c r="N190" s="4" t="str">
        <v>提现</v>
      </c>
      <c r="O190" s="4" t="str">
        <v>线下支付</v>
      </c>
      <c r="P190" s="4" t="str">
        <v>已支付</v>
      </c>
      <c r="Q190" s="8">
        <v>45088.99236111111</v>
      </c>
      <c r="R190" s="8">
        <v>45089.08472222222</v>
      </c>
      <c r="S190" s="3" t="str">
        <v>淮南大润发超市</v>
      </c>
      <c r="T190" s="3" t="str">
        <v>淮南大润发超市</v>
      </c>
      <c r="U190" s="3" t="str">
        <v>淮南大润发超市</v>
      </c>
      <c r="V190" s="4" t="str">
        <v>冻结</v>
      </c>
      <c r="W190" s="4" t="str">
        <v>景点门票</v>
      </c>
      <c r="X190" s="6">
        <v>44969</v>
      </c>
      <c r="Y190" s="6">
        <v>45028</v>
      </c>
      <c r="Z190" s="3" t="str">
        <v>淮南大润发超市</v>
      </c>
      <c r="AA190" s="3" t="str">
        <v>淮南大润发超市</v>
      </c>
      <c r="AB190" s="3" t="str">
        <v>营业</v>
      </c>
      <c r="AC190" s="3">
        <f>RANDBETWEEN(10000,99999)</f>
      </c>
      <c r="AD190" s="3" t="str">
        <v>普通会员</v>
      </c>
      <c r="AE190" s="3" t="str">
        <v>普通会员</v>
      </c>
      <c r="AF190" s="3" t="str">
        <v>女</v>
      </c>
      <c r="AG190" s="4">
        <f>CHOOSE(RANDBETWEEN(1,7),"儿童","学生", "老人", "儿童","学生", "老人", "其他")</f>
      </c>
      <c r="AH190" s="2">
        <v>44969</v>
      </c>
      <c r="AI190" t="str">
        <v>浙江</v>
      </c>
      <c r="AJ190" t="str">
        <v>杭州</v>
      </c>
    </row>
    <row r="191">
      <c r="A191" s="1">
        <v>45416.95</v>
      </c>
      <c r="B191" s="3">
        <f>RANDBETWEEN(10000,99999)</f>
      </c>
      <c r="C191" s="3">
        <f>RANDBETWEEN(10000,99999)</f>
      </c>
      <c r="D191" s="7" t="str">
        <v>订单名称190</v>
      </c>
      <c r="E191" s="4" t="str">
        <v>待预约</v>
      </c>
      <c r="F191" s="7" t="str">
        <v>拼团订单</v>
      </c>
      <c r="G191" s="3">
        <f>RANDBETWEEN(60,450)</f>
      </c>
      <c r="H191" s="9">
        <f>RANDBETWEEN(5,20)</f>
      </c>
      <c r="I191" s="9">
        <f>RANDBETWEEN(5,20)</f>
      </c>
      <c r="M191" s="3">
        <f>SUM(G191-H191+I191)</f>
      </c>
      <c r="N191" s="4" t="str">
        <v>转账</v>
      </c>
      <c r="O191" s="4" t="str">
        <v>线下支付</v>
      </c>
      <c r="P191" s="4" t="str">
        <v>已支付</v>
      </c>
      <c r="Q191" s="8">
        <v>45416.95208333333</v>
      </c>
      <c r="R191" s="8">
        <v>45417.00347222222</v>
      </c>
      <c r="S191" s="3" t="str">
        <v>淮南市春秋旅行社</v>
      </c>
      <c r="T191" s="3" t="str">
        <v>淮南市春秋旅行社</v>
      </c>
      <c r="U191" s="3" t="str">
        <v>淮南市春秋旅行社</v>
      </c>
      <c r="V191" s="4" t="str">
        <v>复业审核失败</v>
      </c>
      <c r="W191" s="4" t="str">
        <v>寻味美食</v>
      </c>
      <c r="X191" s="6">
        <v>45387</v>
      </c>
      <c r="Y191" s="6">
        <v>45509</v>
      </c>
      <c r="Z191" s="3" t="str">
        <v>淮南市春秋旅行社</v>
      </c>
      <c r="AA191" s="3" t="str">
        <v>淮南市春秋旅行社</v>
      </c>
      <c r="AB191" s="3" t="str">
        <v>装修中</v>
      </c>
      <c r="AC191" s="3">
        <f>RANDBETWEEN(10000,99999)</f>
      </c>
      <c r="AD191" s="3" t="str">
        <v>黄金会员</v>
      </c>
      <c r="AE191" s="3" t="str">
        <v>黄金会员</v>
      </c>
      <c r="AF191" s="3" t="str">
        <v>男</v>
      </c>
      <c r="AG191" s="4">
        <f>CHOOSE(RANDBETWEEN(1,7),"儿童","学生", "老人", "儿童","学生", "老人", "其他")</f>
      </c>
      <c r="AH191" s="2">
        <v>45387</v>
      </c>
      <c r="AI191" t="str">
        <v>安徽</v>
      </c>
      <c r="AJ191" t="str">
        <v>合肥</v>
      </c>
    </row>
    <row r="192">
      <c r="A192" s="1">
        <v>45410.552777777775</v>
      </c>
      <c r="B192" s="3">
        <f>RANDBETWEEN(10000,99999)</f>
      </c>
      <c r="C192" s="3">
        <f>RANDBETWEEN(10000,99999)</f>
      </c>
      <c r="D192" s="7" t="str">
        <v>订单名称191</v>
      </c>
      <c r="E192" s="4" t="str">
        <v>已退款</v>
      </c>
      <c r="F192" s="7" t="str">
        <v>普通订单</v>
      </c>
      <c r="G192" s="3">
        <f>RANDBETWEEN(60,450)</f>
      </c>
      <c r="H192" s="9">
        <f>RANDBETWEEN(5,20)</f>
      </c>
      <c r="I192" s="9">
        <f>RANDBETWEEN(5,20)</f>
      </c>
      <c r="M192" s="3">
        <f>SUM(G192-H192+I192)</f>
      </c>
      <c r="N192" s="4" t="str">
        <v>退款</v>
      </c>
      <c r="O192" s="4" t="str">
        <v>混合支付(余额+微信支付)</v>
      </c>
      <c r="P192" s="4" t="str">
        <v>已支付</v>
      </c>
      <c r="Q192" s="8">
        <v>45410.558333333334</v>
      </c>
      <c r="R192" s="8">
        <v>45410.57777777778</v>
      </c>
      <c r="S192" s="3" t="str">
        <v>寿州窑工艺品店</v>
      </c>
      <c r="T192" s="3" t="str">
        <v>寿州窑工艺品店</v>
      </c>
      <c r="U192" s="3" t="str">
        <v>寿州窑工艺品店</v>
      </c>
      <c r="V192" s="4" t="str">
        <v>关店审核失败</v>
      </c>
      <c r="W192" s="4" t="str">
        <v>摄影摄像</v>
      </c>
      <c r="X192" s="6">
        <v>45288</v>
      </c>
      <c r="Y192" s="6">
        <v>45319</v>
      </c>
      <c r="Z192" s="3" t="str">
        <v>寿州窑工艺品店</v>
      </c>
      <c r="AA192" s="3" t="str">
        <v>寿州窑工艺品店</v>
      </c>
      <c r="AB192" s="3" t="str">
        <v>营业</v>
      </c>
      <c r="AC192" s="3">
        <f>RANDBETWEEN(10000,99999)</f>
      </c>
      <c r="AD192" s="3" t="str">
        <v>普通会员</v>
      </c>
      <c r="AE192" s="3" t="str">
        <v>普通会员</v>
      </c>
      <c r="AF192" s="3" t="str">
        <v>女</v>
      </c>
      <c r="AG192" s="4">
        <f>CHOOSE(RANDBETWEEN(1,7),"儿童","学生", "老人", "儿童","学生", "老人", "其他")</f>
      </c>
      <c r="AH192" s="2">
        <v>45350</v>
      </c>
      <c r="AI192" t="str">
        <v>重庆</v>
      </c>
      <c r="AJ192" t="str">
        <v>重庆</v>
      </c>
    </row>
    <row r="193">
      <c r="A193" s="1">
        <v>45177.31319444445</v>
      </c>
      <c r="B193" s="3">
        <f>RANDBETWEEN(10000,99999)</f>
      </c>
      <c r="C193" s="3">
        <f>RANDBETWEEN(10000,99999)</f>
      </c>
      <c r="D193" s="7" t="str">
        <v>订单名称192</v>
      </c>
      <c r="E193" s="4" t="str">
        <v>待预约</v>
      </c>
      <c r="F193" s="7" t="str">
        <v>10云仓分销订单</v>
      </c>
      <c r="G193" s="3">
        <f>RANDBETWEEN(60,450)</f>
      </c>
      <c r="H193" s="9">
        <f>RANDBETWEEN(5,20)</f>
      </c>
      <c r="I193" s="9">
        <f>RANDBETWEEN(5,20)</f>
      </c>
      <c r="M193" s="3">
        <f>SUM(G193-H193+I193)</f>
      </c>
      <c r="N193" s="4" t="str">
        <v>打赏</v>
      </c>
      <c r="O193" s="4" t="str">
        <v>支付宝支付</v>
      </c>
      <c r="P193" s="4" t="str">
        <v>已支付</v>
      </c>
      <c r="Q193" s="8">
        <v>45177.31805555556</v>
      </c>
      <c r="R193" s="8">
        <v>45177.41111111111</v>
      </c>
      <c r="S193" s="3" t="str">
        <v>淮南市黄金假日旅行社</v>
      </c>
      <c r="T193" s="3" t="str">
        <v>淮南市黄金假日旅行社</v>
      </c>
      <c r="U193" s="3" t="str">
        <v>淮南市黄金假日旅行社</v>
      </c>
      <c r="V193" s="4" t="str">
        <v>复业审核失败</v>
      </c>
      <c r="W193" s="4" t="str">
        <v>城市会员</v>
      </c>
      <c r="X193" s="6">
        <v>45115</v>
      </c>
      <c r="Y193" s="6">
        <v>45207</v>
      </c>
      <c r="Z193" s="3" t="str">
        <v>淮南市黄金假日旅行社</v>
      </c>
      <c r="AA193" s="3" t="str">
        <v>淮南市黄金假日旅行社</v>
      </c>
      <c r="AB193" s="3" t="str">
        <v>装修中</v>
      </c>
      <c r="AC193" s="3">
        <f>RANDBETWEEN(10000,99999)</f>
      </c>
      <c r="AD193" s="3" t="str">
        <v>砖石会员</v>
      </c>
      <c r="AE193" s="3" t="str">
        <v>砖石会员</v>
      </c>
      <c r="AF193" s="3" t="str">
        <v>男</v>
      </c>
      <c r="AG193" s="4">
        <f>CHOOSE(RANDBETWEEN(1,7),"儿童","学生", "老人", "儿童","学生", "老人", "其他")</f>
      </c>
      <c r="AH193" s="2">
        <v>45115</v>
      </c>
      <c r="AI193" t="str">
        <v>广东</v>
      </c>
      <c r="AJ193" t="str">
        <v>广州</v>
      </c>
    </row>
    <row r="194">
      <c r="A194" s="1">
        <v>45254.50347222222</v>
      </c>
      <c r="B194" s="3">
        <f>RANDBETWEEN(10000,99999)</f>
      </c>
      <c r="C194" s="3">
        <f>RANDBETWEEN(10000,99999)</f>
      </c>
      <c r="D194" s="7" t="str">
        <v>订单名称193</v>
      </c>
      <c r="E194" s="4" t="str">
        <v>分销退款中</v>
      </c>
      <c r="F194" s="7" t="str">
        <v>抢购订单</v>
      </c>
      <c r="G194" s="3">
        <f>RANDBETWEEN(60,450)</f>
      </c>
      <c r="H194" s="9">
        <f>RANDBETWEEN(5,20)</f>
      </c>
      <c r="I194" s="9">
        <f>RANDBETWEEN(5,20)</f>
      </c>
      <c r="M194" s="3">
        <f>SUM(G194-H194+I194)</f>
      </c>
      <c r="N194" s="4" t="str">
        <v>充值</v>
      </c>
      <c r="O194" s="4" t="str">
        <v>混合支付(余额+支付宝支付)</v>
      </c>
      <c r="P194" s="4" t="str">
        <v>已支付</v>
      </c>
      <c r="Q194" s="8">
        <v>45254.50555555555</v>
      </c>
      <c r="R194" s="8">
        <v>45254.59097222222</v>
      </c>
      <c r="S194" s="3" t="str">
        <v>淮南大酒店</v>
      </c>
      <c r="T194" s="3" t="str">
        <v>淮南大酒店</v>
      </c>
      <c r="U194" s="3" t="str">
        <v>淮南大酒店</v>
      </c>
      <c r="V194" s="4" t="str">
        <v>复业待审核</v>
      </c>
      <c r="W194" s="4" t="str">
        <v>特色商品</v>
      </c>
      <c r="X194" s="6">
        <v>45254</v>
      </c>
      <c r="Y194" s="6">
        <v>45254</v>
      </c>
      <c r="Z194" s="3" t="str">
        <v>淮南大酒店</v>
      </c>
      <c r="AA194" s="3" t="str">
        <v>淮南大酒店</v>
      </c>
      <c r="AB194" s="3" t="str">
        <v>营业</v>
      </c>
      <c r="AC194" s="3">
        <f>RANDBETWEEN(10000,99999)</f>
      </c>
      <c r="AD194" s="3" t="str">
        <v>黄金会员</v>
      </c>
      <c r="AE194" s="3" t="str">
        <v>黄金会员</v>
      </c>
      <c r="AF194" s="3" t="str">
        <v>女</v>
      </c>
      <c r="AG194" s="4">
        <f>CHOOSE(RANDBETWEEN(1,7),"儿童","学生", "老人", "儿童","学生", "老人", "其他")</f>
      </c>
      <c r="AH194" s="2">
        <v>45346</v>
      </c>
      <c r="AI194" t="str">
        <v>辽宁</v>
      </c>
      <c r="AJ194" t="str">
        <v>沈阳</v>
      </c>
    </row>
    <row r="195">
      <c r="A195" s="1">
        <v>45089.01944444444</v>
      </c>
      <c r="B195" s="3">
        <f>RANDBETWEEN(10000,99999)</f>
      </c>
      <c r="C195" s="3">
        <f>RANDBETWEEN(10000,99999)</f>
      </c>
      <c r="D195" s="7" t="str">
        <v>订单名称194</v>
      </c>
      <c r="E195" s="4" t="str">
        <v>异步下单成功</v>
      </c>
      <c r="F195" s="7" t="str">
        <v>抢购订单</v>
      </c>
      <c r="G195" s="3">
        <f>RANDBETWEEN(60,450)</f>
      </c>
      <c r="H195" s="9">
        <f>RANDBETWEEN(5,20)</f>
      </c>
      <c r="I195" s="9">
        <f>RANDBETWEEN(5,20)</f>
      </c>
      <c r="M195" s="3">
        <f>SUM(G195-H195+I195)</f>
      </c>
      <c r="N195" s="4" t="str">
        <v>提现</v>
      </c>
      <c r="O195" s="4" t="str">
        <v>混合支付(余额+微信支付)</v>
      </c>
      <c r="P195" s="4" t="str">
        <v>未支付</v>
      </c>
      <c r="Q195" s="8">
        <v>45089.024305555555</v>
      </c>
      <c r="R195" s="8">
        <v>45089.075694444444</v>
      </c>
      <c r="S195" s="3" t="str">
        <v>淮南特产超市</v>
      </c>
      <c r="T195" s="3" t="str">
        <v>淮南特产超市</v>
      </c>
      <c r="U195" s="3" t="str">
        <v>淮南特产超市</v>
      </c>
      <c r="V195" s="4" t="str">
        <v>关店审核失败</v>
      </c>
      <c r="W195" s="4" t="str">
        <v>线路产品</v>
      </c>
      <c r="X195" s="6">
        <v>44969</v>
      </c>
      <c r="Y195" s="6">
        <v>45028</v>
      </c>
      <c r="Z195" s="3" t="str">
        <v>淮南特产超市</v>
      </c>
      <c r="AA195" s="3" t="str">
        <v>淮南特产超市</v>
      </c>
      <c r="AB195" s="3" t="str">
        <v>关闭</v>
      </c>
      <c r="AC195" s="3">
        <f>RANDBETWEEN(10000,99999)</f>
      </c>
      <c r="AD195" s="3" t="str">
        <v>普通会员</v>
      </c>
      <c r="AE195" s="3" t="str">
        <v>普通会员</v>
      </c>
      <c r="AF195" s="3" t="str">
        <v>女</v>
      </c>
      <c r="AG195" s="4">
        <f>CHOOSE(RANDBETWEEN(1,7),"儿童","学生", "老人", "儿童","学生", "老人", "其他")</f>
      </c>
      <c r="AH195" s="2">
        <v>44997</v>
      </c>
      <c r="AI195" t="str">
        <v>北京</v>
      </c>
      <c r="AJ195" t="str">
        <v>北京</v>
      </c>
    </row>
    <row r="196">
      <c r="A196" s="1">
        <v>45396.75</v>
      </c>
      <c r="B196" s="3">
        <f>RANDBETWEEN(10000,99999)</f>
      </c>
      <c r="C196" s="3">
        <f>RANDBETWEEN(10000,99999)</f>
      </c>
      <c r="D196" s="7" t="str">
        <v>订单名称195</v>
      </c>
      <c r="E196" s="4" t="str">
        <v>分销退款中</v>
      </c>
      <c r="F196" s="7" t="str">
        <v>拼团订单</v>
      </c>
      <c r="G196" s="3">
        <f>RANDBETWEEN(60,450)</f>
      </c>
      <c r="H196" s="9">
        <f>RANDBETWEEN(5,20)</f>
      </c>
      <c r="I196" s="9">
        <f>RANDBETWEEN(5,20)</f>
      </c>
      <c r="M196" s="3">
        <f>SUM(G196-H196+I196)</f>
      </c>
      <c r="N196" s="4" t="str">
        <v>提现</v>
      </c>
      <c r="O196" s="4" t="str">
        <v>支付宝支付</v>
      </c>
      <c r="P196" s="4" t="str">
        <v>未支付</v>
      </c>
      <c r="Q196" s="8">
        <v>45396.751388888886</v>
      </c>
      <c r="R196" s="8">
        <v>45396.83958333333</v>
      </c>
      <c r="S196" s="3" t="str">
        <v>淮南市常华旅行社</v>
      </c>
      <c r="T196" s="3" t="str">
        <v>淮南市常华旅行社</v>
      </c>
      <c r="U196" s="3" t="str">
        <v>淮南市常华旅行社</v>
      </c>
      <c r="V196" s="4" t="str">
        <v>正常营业</v>
      </c>
      <c r="W196" s="4" t="str">
        <v>城市会员</v>
      </c>
      <c r="X196" s="6">
        <v>45152</v>
      </c>
      <c r="Y196" s="6">
        <v>45244</v>
      </c>
      <c r="Z196" s="3" t="str">
        <v>淮南市常华旅行社</v>
      </c>
      <c r="AA196" s="3" t="str">
        <v>淮南市常华旅行社</v>
      </c>
      <c r="AB196" s="3" t="str">
        <v>营业</v>
      </c>
      <c r="AC196" s="3">
        <f>RANDBETWEEN(10000,99999)</f>
      </c>
      <c r="AD196" s="3" t="str">
        <v>普通会员</v>
      </c>
      <c r="AE196" s="3" t="str">
        <v>普通会员</v>
      </c>
      <c r="AF196" s="3" t="str">
        <v>男</v>
      </c>
      <c r="AG196" s="4">
        <f>CHOOSE(RANDBETWEEN(1,7),"儿童","学生", "老人", "儿童","学生", "老人", "其他")</f>
      </c>
      <c r="AH196" s="2">
        <v>45152</v>
      </c>
      <c r="AI196" t="str">
        <v>浙江</v>
      </c>
      <c r="AJ196" t="str">
        <v>杭州</v>
      </c>
    </row>
    <row r="197">
      <c r="A197" s="1">
        <v>45090.45138888889</v>
      </c>
      <c r="B197" s="3">
        <f>RANDBETWEEN(10000,99999)</f>
      </c>
      <c r="C197" s="3">
        <f>RANDBETWEEN(10000,99999)</f>
      </c>
      <c r="D197" s="7" t="str">
        <v>订单名称196</v>
      </c>
      <c r="E197" s="4" t="str">
        <v>已取消（管理员）</v>
      </c>
      <c r="F197" s="7" t="str">
        <v>抢购订单</v>
      </c>
      <c r="G197" s="3">
        <f>RANDBETWEEN(60,450)</f>
      </c>
      <c r="H197" s="9">
        <f>RANDBETWEEN(5,20)</f>
      </c>
      <c r="I197" s="9">
        <f>RANDBETWEEN(5,20)</f>
      </c>
      <c r="M197" s="3">
        <f>SUM(G197-H197+I197)</f>
      </c>
      <c r="N197" s="4" t="str">
        <v>保证金充值</v>
      </c>
      <c r="O197" s="4" t="str">
        <v>支付宝支付</v>
      </c>
      <c r="P197" s="4" t="str">
        <v>未支付</v>
      </c>
      <c r="Q197" s="8">
        <v>45090.45416666667</v>
      </c>
      <c r="R197" s="8">
        <v>45090.464583333334</v>
      </c>
      <c r="S197" s="3" t="str">
        <v>淮南市新世纪旅行社</v>
      </c>
      <c r="T197" s="3" t="str">
        <v>淮南市新世纪旅行社</v>
      </c>
      <c r="U197" s="3" t="str">
        <v>淮南市新世纪旅行社</v>
      </c>
      <c r="V197" s="4" t="str">
        <v>草稿</v>
      </c>
      <c r="W197" s="4" t="str">
        <v>寻味美食</v>
      </c>
      <c r="X197" s="6">
        <v>44755</v>
      </c>
      <c r="Y197" s="6">
        <v>44878</v>
      </c>
      <c r="Z197" s="3" t="str">
        <v>淮南市新世纪旅行社</v>
      </c>
      <c r="AA197" s="3" t="str">
        <v>淮南市新世纪旅行社</v>
      </c>
      <c r="AB197" s="3" t="str">
        <v>营业</v>
      </c>
      <c r="AC197" s="3">
        <f>RANDBETWEEN(10000,99999)</f>
      </c>
      <c r="AD197" s="3" t="str">
        <v>普通会员</v>
      </c>
      <c r="AE197" s="3" t="str">
        <v>普通会员</v>
      </c>
      <c r="AF197" s="3" t="str">
        <v>女</v>
      </c>
      <c r="AG197" s="4">
        <f>CHOOSE(RANDBETWEEN(1,7),"儿童","学生", "老人", "儿童","学生", "老人", "其他")</f>
      </c>
      <c r="AH197" s="2">
        <v>44817</v>
      </c>
      <c r="AI197" t="str">
        <v>安徽</v>
      </c>
      <c r="AJ197" t="str">
        <v>合肥</v>
      </c>
    </row>
    <row r="198">
      <c r="A198" s="1">
        <v>45158.771527777775</v>
      </c>
      <c r="B198" s="3">
        <f>RANDBETWEEN(10000,99999)</f>
      </c>
      <c r="C198" s="3">
        <f>RANDBETWEEN(10000,99999)</f>
      </c>
      <c r="D198" s="7" t="str">
        <v>订单名称197</v>
      </c>
      <c r="E198" s="4" t="str">
        <v>已取消（系统）</v>
      </c>
      <c r="F198" s="7" t="str">
        <v>秒杀</v>
      </c>
      <c r="G198" s="3">
        <f>RANDBETWEEN(60,450)</f>
      </c>
      <c r="H198" s="9">
        <f>RANDBETWEEN(5,20)</f>
      </c>
      <c r="I198" s="9">
        <f>RANDBETWEEN(5,20)</f>
      </c>
      <c r="M198" s="3">
        <f>SUM(G198-H198+I198)</f>
      </c>
      <c r="N198" s="4" t="str">
        <v>保证金充值</v>
      </c>
      <c r="O198" s="4" t="str">
        <v>余额支付</v>
      </c>
      <c r="P198" s="4" t="str">
        <v>已支付</v>
      </c>
      <c r="Q198" s="8">
        <v>45158.77222222222</v>
      </c>
      <c r="R198" s="8">
        <v>45158.78958333333</v>
      </c>
      <c r="S198" s="3" t="str">
        <v>闻鸡淮花-淮南麻黄鸡汤馆</v>
      </c>
      <c r="T198" s="3" t="str">
        <v>闻鸡淮花-淮南麻黄鸡汤馆</v>
      </c>
      <c r="U198" s="3" t="str">
        <v>闻鸡淮花-淮南麻黄鸡汤馆</v>
      </c>
      <c r="V198" s="4" t="str">
        <v>复业待审核</v>
      </c>
      <c r="W198" s="4" t="str">
        <v>线路产品</v>
      </c>
      <c r="X198" s="6">
        <v>45097</v>
      </c>
      <c r="Y198" s="6">
        <v>45250</v>
      </c>
      <c r="Z198" s="3" t="str">
        <v>闻鸡淮花-淮南麻黄鸡汤馆</v>
      </c>
      <c r="AA198" s="3" t="str">
        <v>闻鸡淮花-淮南麻黄鸡汤馆</v>
      </c>
      <c r="AB198" s="3" t="str">
        <v>装修中</v>
      </c>
      <c r="AC198" s="3">
        <f>RANDBETWEEN(10000,99999)</f>
      </c>
      <c r="AD198" s="3" t="str">
        <v>普通会员</v>
      </c>
      <c r="AE198" s="3" t="str">
        <v>普通会员</v>
      </c>
      <c r="AF198" s="3" t="str">
        <v>女</v>
      </c>
      <c r="AG198" s="4">
        <f>CHOOSE(RANDBETWEEN(1,7),"儿童","学生", "老人", "儿童","学生", "老人", "其他")</f>
      </c>
      <c r="AH198" s="2">
        <v>45097</v>
      </c>
      <c r="AI198" t="str">
        <v>重庆</v>
      </c>
      <c r="AJ198" t="str">
        <v>重庆</v>
      </c>
    </row>
    <row r="199">
      <c r="A199" s="1">
        <v>45094.049305555556</v>
      </c>
      <c r="B199" s="3">
        <f>RANDBETWEEN(10000,99999)</f>
      </c>
      <c r="C199" s="3">
        <f>RANDBETWEEN(10000,99999)</f>
      </c>
      <c r="D199" s="7" t="str">
        <v>订单名称198</v>
      </c>
      <c r="E199" s="4" t="str">
        <v>已退款</v>
      </c>
      <c r="F199" s="7" t="str">
        <v>普通订单</v>
      </c>
      <c r="G199" s="3">
        <f>RANDBETWEEN(60,450)</f>
      </c>
      <c r="H199" s="9">
        <f>RANDBETWEEN(5,20)</f>
      </c>
      <c r="I199" s="9">
        <f>RANDBETWEEN(5,20)</f>
      </c>
      <c r="M199" s="3">
        <f>SUM(G199-H199+I199)</f>
      </c>
      <c r="N199" s="4" t="str">
        <v>授信还款</v>
      </c>
      <c r="O199" s="4" t="str">
        <v>支付宝支付</v>
      </c>
      <c r="P199" s="4" t="str">
        <v>未支付</v>
      </c>
      <c r="Q199" s="8">
        <v>45094.05138888889</v>
      </c>
      <c r="R199" s="8">
        <v>45094.09444444445</v>
      </c>
      <c r="S199" s="3" t="str">
        <v>淮南市康辉旅行社有限公司</v>
      </c>
      <c r="T199" s="3" t="str">
        <v>淮南市康辉旅行社有限公司</v>
      </c>
      <c r="U199" s="3" t="str">
        <v>淮南市康辉旅行社有限公司</v>
      </c>
      <c r="V199" s="4" t="str">
        <v>关店</v>
      </c>
      <c r="W199" s="4" t="str">
        <v>摄影摄像</v>
      </c>
      <c r="X199" s="6">
        <v>44912</v>
      </c>
      <c r="Y199" s="6">
        <v>44912</v>
      </c>
      <c r="Z199" s="3" t="str">
        <v>淮南市康辉旅行社有限公司</v>
      </c>
      <c r="AA199" s="3" t="str">
        <v>淮南市康辉旅行社有限公司</v>
      </c>
      <c r="AB199" s="3" t="str">
        <v>营业</v>
      </c>
      <c r="AC199" s="3">
        <f>RANDBETWEEN(10000,99999)</f>
      </c>
      <c r="AD199" s="3" t="str">
        <v>普通会员</v>
      </c>
      <c r="AE199" s="3" t="str">
        <v>普通会员</v>
      </c>
      <c r="AF199" s="3" t="str">
        <v>女</v>
      </c>
      <c r="AG199" s="4">
        <f>CHOOSE(RANDBETWEEN(1,7),"儿童","学生", "老人", "儿童","学生", "老人", "其他")</f>
      </c>
      <c r="AH199" s="2">
        <v>44912</v>
      </c>
      <c r="AI199" t="str">
        <v>广东</v>
      </c>
      <c r="AJ199" t="str">
        <v>广州</v>
      </c>
    </row>
    <row r="200">
      <c r="A200" s="1">
        <v>45389.663194444445</v>
      </c>
      <c r="B200" s="3">
        <f>RANDBETWEEN(10000,99999)</f>
      </c>
      <c r="C200" s="3">
        <f>RANDBETWEEN(10000,99999)</f>
      </c>
      <c r="D200" s="7" t="str">
        <v>订单名称199</v>
      </c>
      <c r="E200" s="4" t="str">
        <v>已取消（系统）</v>
      </c>
      <c r="F200" s="7" t="str">
        <v>拼团订单</v>
      </c>
      <c r="G200" s="3">
        <f>RANDBETWEEN(60,450)</f>
      </c>
      <c r="H200" s="9">
        <f>RANDBETWEEN(5,20)</f>
      </c>
      <c r="I200" s="9">
        <f>RANDBETWEEN(5,20)</f>
      </c>
      <c r="M200" s="3">
        <f>SUM(G200-H200+I200)</f>
      </c>
      <c r="N200" s="4" t="str">
        <v>保证金充值</v>
      </c>
      <c r="O200" s="4" t="str">
        <v>支付宝支付</v>
      </c>
      <c r="P200" s="4" t="str">
        <v>已支付</v>
      </c>
      <c r="Q200" s="8">
        <v>45389.66805555556</v>
      </c>
      <c r="R200" s="8">
        <v>45389.71597222223</v>
      </c>
      <c r="S200" s="3" t="str">
        <v>笨牛哥淮南牛肉汤店</v>
      </c>
      <c r="T200" s="3" t="str">
        <v>笨牛哥淮南牛肉汤店</v>
      </c>
      <c r="U200" s="3" t="str">
        <v>笨牛哥淮南牛肉汤店</v>
      </c>
      <c r="V200" s="4" t="str">
        <v>开店审核失败</v>
      </c>
      <c r="W200" s="4" t="str">
        <v>酒店民宿</v>
      </c>
      <c r="X200" s="6">
        <v>45358</v>
      </c>
      <c r="Y200" s="6">
        <v>45389</v>
      </c>
      <c r="Z200" s="3" t="str">
        <v>笨牛哥淮南牛肉汤店</v>
      </c>
      <c r="AA200" s="3" t="str">
        <v>笨牛哥淮南牛肉汤店</v>
      </c>
      <c r="AB200" s="3" t="str">
        <v>关闭</v>
      </c>
      <c r="AC200" s="3">
        <f>RANDBETWEEN(10000,99999)</f>
      </c>
      <c r="AD200" s="3" t="str">
        <v>普通会员</v>
      </c>
      <c r="AE200" s="3" t="str">
        <v>普通会员</v>
      </c>
      <c r="AF200" s="3" t="str">
        <v>女</v>
      </c>
      <c r="AG200" s="4">
        <f>CHOOSE(RANDBETWEEN(1,7),"儿童","学生", "老人", "儿童","学生", "老人", "其他")</f>
      </c>
      <c r="AH200" s="2">
        <v>45358</v>
      </c>
      <c r="AI200" t="str">
        <v>辽宁</v>
      </c>
      <c r="AJ200" t="str">
        <v>沈阳</v>
      </c>
    </row>
    <row r="201">
      <c r="A201" s="1">
        <v>44982.24652777778</v>
      </c>
      <c r="B201" s="3">
        <f>RANDBETWEEN(10000,99999)</f>
      </c>
      <c r="C201" s="3">
        <f>RANDBETWEEN(10000,99999)</f>
      </c>
      <c r="D201" s="7" t="str">
        <v>订单名称200</v>
      </c>
      <c r="E201" s="4" t="str">
        <v>异步下单成功</v>
      </c>
      <c r="F201" s="7" t="str">
        <v>抢购订单</v>
      </c>
      <c r="G201" s="3">
        <f>RANDBETWEEN(60,450)</f>
      </c>
      <c r="H201" s="9">
        <f>RANDBETWEEN(5,20)</f>
      </c>
      <c r="I201" s="9">
        <f>RANDBETWEEN(5,20)</f>
      </c>
      <c r="M201" s="3">
        <f>SUM(G201-H201+I201)</f>
      </c>
      <c r="N201" s="4" t="str">
        <v>订单</v>
      </c>
      <c r="O201" s="4" t="str">
        <v>混合支付(余额+微信支付)</v>
      </c>
      <c r="P201" s="4" t="str">
        <v>已支付</v>
      </c>
      <c r="Q201" s="8">
        <v>44982.25277777778</v>
      </c>
      <c r="R201" s="8">
        <v>44982.393055555556</v>
      </c>
      <c r="S201" s="3" t="str">
        <v>淮南剪纸艺术馆</v>
      </c>
      <c r="T201" s="3" t="str">
        <v>淮南剪纸艺术馆</v>
      </c>
      <c r="U201" s="3" t="str">
        <v>淮南剪纸艺术馆</v>
      </c>
      <c r="V201" s="4" t="str">
        <v>关店</v>
      </c>
      <c r="W201" s="4" t="str">
        <v>城市会员</v>
      </c>
      <c r="X201" s="6">
        <v>44798</v>
      </c>
      <c r="Y201" s="6">
        <v>44890</v>
      </c>
      <c r="Z201" s="3" t="str">
        <v>淮南剪纸艺术馆</v>
      </c>
      <c r="AA201" s="3" t="str">
        <v>淮南剪纸艺术馆</v>
      </c>
      <c r="AB201" s="3" t="str">
        <v>装修中</v>
      </c>
      <c r="AC201" s="3">
        <f>RANDBETWEEN(10000,99999)</f>
      </c>
      <c r="AD201" s="3" t="str">
        <v>砖石会员</v>
      </c>
      <c r="AE201" s="3" t="str">
        <v>砖石会员</v>
      </c>
      <c r="AF201" s="3" t="str">
        <v>女</v>
      </c>
      <c r="AG201" s="4">
        <f>CHOOSE(RANDBETWEEN(1,7),"儿童","学生", "老人", "儿童","学生", "老人", "其他")</f>
      </c>
      <c r="AH201" s="2">
        <v>44798</v>
      </c>
      <c r="AI201" t="str">
        <v>浙江</v>
      </c>
      <c r="AJ201" t="str">
        <v>杭州</v>
      </c>
    </row>
    <row r="202">
      <c r="A202" s="1">
        <v>44959.66180555556</v>
      </c>
      <c r="B202" s="3">
        <f>RANDBETWEEN(10000,99999)</f>
      </c>
      <c r="C202" s="3">
        <f>RANDBETWEEN(10000,99999)</f>
      </c>
      <c r="D202" s="7" t="str">
        <v>订单名称201</v>
      </c>
      <c r="E202" s="4" t="str">
        <v>分销退款中</v>
      </c>
      <c r="F202" s="7" t="str">
        <v>抢购订单</v>
      </c>
      <c r="G202" s="3">
        <f>RANDBETWEEN(60,450)</f>
      </c>
      <c r="H202" s="9">
        <f>RANDBETWEEN(5,20)</f>
      </c>
      <c r="I202" s="9">
        <f>RANDBETWEEN(5,20)</f>
      </c>
      <c r="M202" s="3">
        <f>SUM(G202-H202+I202)</f>
      </c>
      <c r="N202" s="4" t="str">
        <v>打赏</v>
      </c>
      <c r="O202" s="4" t="str">
        <v>混合支付(余额+银联全民付)</v>
      </c>
      <c r="P202" s="4" t="str">
        <v>未支付</v>
      </c>
      <c r="Q202" s="8">
        <v>44959.662500000006</v>
      </c>
      <c r="R202" s="8">
        <v>44959.679166666676</v>
      </c>
      <c r="S202" s="3" t="str">
        <v>淮南世纪联华超市</v>
      </c>
      <c r="T202" s="3" t="str">
        <v>淮南世纪联华超市</v>
      </c>
      <c r="U202" s="3" t="str">
        <v>淮南世纪联华超市</v>
      </c>
      <c r="V202" s="4" t="str">
        <v>开店待审核</v>
      </c>
      <c r="W202" s="4" t="str">
        <v>娱乐场所、体验场馆</v>
      </c>
      <c r="X202" s="6">
        <v>44683</v>
      </c>
      <c r="Y202" s="6">
        <v>44836</v>
      </c>
      <c r="Z202" s="3" t="str">
        <v>淮南世纪联华超市</v>
      </c>
      <c r="AA202" s="3" t="str">
        <v>淮南世纪联华超市</v>
      </c>
      <c r="AB202" s="3" t="str">
        <v>营业</v>
      </c>
      <c r="AC202" s="3">
        <f>RANDBETWEEN(10000,99999)</f>
      </c>
      <c r="AD202" s="3" t="str">
        <v>普通会员</v>
      </c>
      <c r="AE202" s="3" t="str">
        <v>普通会员</v>
      </c>
      <c r="AF202" s="3" t="str">
        <v>女</v>
      </c>
      <c r="AG202" s="4">
        <f>CHOOSE(RANDBETWEEN(1,7),"儿童","学生", "老人", "儿童","学生", "老人", "其他")</f>
      </c>
      <c r="AH202" s="2">
        <v>44744</v>
      </c>
      <c r="AI202" t="str">
        <v>安徽</v>
      </c>
      <c r="AJ202" t="str">
        <v>合肥</v>
      </c>
    </row>
    <row r="203">
      <c r="A203" s="1">
        <v>45106.34930555556</v>
      </c>
      <c r="B203" s="3">
        <f>RANDBETWEEN(10000,99999)</f>
      </c>
      <c r="C203" s="3">
        <f>RANDBETWEEN(10000,99999)</f>
      </c>
      <c r="D203" s="7" t="str">
        <v>订单名称202</v>
      </c>
      <c r="E203" s="4" t="str">
        <v>已退款</v>
      </c>
      <c r="F203" s="7" t="str">
        <v>接龙订单</v>
      </c>
      <c r="G203" s="3">
        <f>RANDBETWEEN(60,450)</f>
      </c>
      <c r="H203" s="9">
        <f>RANDBETWEEN(5,20)</f>
      </c>
      <c r="I203" s="9">
        <f>RANDBETWEEN(5,20)</f>
      </c>
      <c r="M203" s="3">
        <f>SUM(G203-H203+I203)</f>
      </c>
      <c r="N203" s="4" t="str">
        <v>提现</v>
      </c>
      <c r="O203" s="4" t="str">
        <v>支付宝支付</v>
      </c>
      <c r="P203" s="4" t="str">
        <v>已支付</v>
      </c>
      <c r="Q203" s="8">
        <v>45106.350694444445</v>
      </c>
      <c r="R203" s="8">
        <v>45106.45486111111</v>
      </c>
      <c r="S203" s="3" t="str">
        <v>淮南水上世界</v>
      </c>
      <c r="T203" s="3" t="str">
        <v>淮南水上世界</v>
      </c>
      <c r="U203" s="3" t="str">
        <v>淮南水上世界</v>
      </c>
      <c r="V203" s="4" t="str">
        <v>正常营业</v>
      </c>
      <c r="W203" s="4" t="str">
        <v>寻味美食</v>
      </c>
      <c r="X203" s="6">
        <v>45106</v>
      </c>
      <c r="Y203" s="6">
        <v>45259</v>
      </c>
      <c r="Z203" s="3" t="str">
        <v>淮南水上世界</v>
      </c>
      <c r="AA203" s="3" t="str">
        <v>淮南水上世界</v>
      </c>
      <c r="AB203" s="3" t="str">
        <v>营业</v>
      </c>
      <c r="AC203" s="3">
        <f>RANDBETWEEN(10000,99999)</f>
      </c>
      <c r="AD203" s="3" t="str">
        <v>普通会员</v>
      </c>
      <c r="AE203" s="3" t="str">
        <v>普通会员</v>
      </c>
      <c r="AF203" s="3" t="str">
        <v>女</v>
      </c>
      <c r="AG203" s="4">
        <f>CHOOSE(RANDBETWEEN(1,7),"儿童","学生", "老人", "儿童","学生", "老人", "其他")</f>
      </c>
      <c r="AH203" s="2">
        <v>45167</v>
      </c>
      <c r="AI203" t="str">
        <v>重庆</v>
      </c>
      <c r="AJ203" t="str">
        <v>重庆</v>
      </c>
    </row>
    <row r="204">
      <c r="A204" s="1">
        <v>45451.23472222222</v>
      </c>
      <c r="B204" s="3">
        <f>RANDBETWEEN(10000,99999)</f>
      </c>
      <c r="C204" s="3">
        <f>RANDBETWEEN(10000,99999)</f>
      </c>
      <c r="D204" s="7" t="str">
        <v>订单名称203</v>
      </c>
      <c r="E204" s="4" t="str">
        <v>分销退款中</v>
      </c>
      <c r="F204" s="7" t="str">
        <v>拼团订单</v>
      </c>
      <c r="G204" s="3">
        <f>RANDBETWEEN(60,450)</f>
      </c>
      <c r="H204" s="9">
        <f>RANDBETWEEN(5,20)</f>
      </c>
      <c r="I204" s="9">
        <f>RANDBETWEEN(5,20)</f>
      </c>
      <c r="M204" s="3">
        <f>SUM(G204-H204+I204)</f>
      </c>
      <c r="N204" s="4" t="str">
        <v>提现</v>
      </c>
      <c r="O204" s="4" t="str">
        <v>银联全民付</v>
      </c>
      <c r="P204" s="4" t="str">
        <v>已支付</v>
      </c>
      <c r="Q204" s="8">
        <v>45451.2375</v>
      </c>
      <c r="R204" s="8">
        <v>45451.28541666667</v>
      </c>
      <c r="S204" s="3" t="str">
        <v>八公山豆腐坊</v>
      </c>
      <c r="T204" s="3" t="str">
        <v>八公山豆腐坊</v>
      </c>
      <c r="U204" s="3" t="str">
        <v>八公山豆腐坊</v>
      </c>
      <c r="V204" s="4" t="str">
        <v>正常营业</v>
      </c>
      <c r="W204" s="4" t="str">
        <v>摄影摄像</v>
      </c>
      <c r="X204" s="6">
        <v>45115</v>
      </c>
      <c r="Y204" s="6">
        <v>45146</v>
      </c>
      <c r="Z204" s="3" t="str">
        <v>八公山豆腐坊</v>
      </c>
      <c r="AA204" s="3" t="str">
        <v>八公山豆腐坊</v>
      </c>
      <c r="AB204" s="3" t="str">
        <v>装修中</v>
      </c>
      <c r="AC204" s="3">
        <f>RANDBETWEEN(10000,99999)</f>
      </c>
      <c r="AD204" s="3" t="str">
        <v>普通会员</v>
      </c>
      <c r="AE204" s="3" t="str">
        <v>普通会员</v>
      </c>
      <c r="AF204" s="3" t="str">
        <v>女</v>
      </c>
      <c r="AG204" s="4">
        <f>CHOOSE(RANDBETWEEN(1,7),"儿童","学生", "老人", "儿童","学生", "老人", "其他")</f>
      </c>
      <c r="AH204" s="2">
        <v>45146</v>
      </c>
      <c r="AI204" t="str">
        <v>广东</v>
      </c>
      <c r="AJ204" t="str">
        <v>广州</v>
      </c>
    </row>
    <row r="205">
      <c r="A205" s="1">
        <v>45097.97361111111</v>
      </c>
      <c r="B205" s="3">
        <f>RANDBETWEEN(10000,99999)</f>
      </c>
      <c r="C205" s="3">
        <f>RANDBETWEEN(10000,99999)</f>
      </c>
      <c r="D205" s="7" t="str">
        <v>订单名称204</v>
      </c>
      <c r="E205" s="4" t="str">
        <v>异步下单成功</v>
      </c>
      <c r="F205" s="7" t="str">
        <v>普通订单</v>
      </c>
      <c r="G205" s="3">
        <f>RANDBETWEEN(60,450)</f>
      </c>
      <c r="H205" s="9">
        <f>RANDBETWEEN(5,20)</f>
      </c>
      <c r="I205" s="9">
        <f>RANDBETWEEN(5,20)</f>
      </c>
      <c r="M205" s="3">
        <f>SUM(G205-H205+I205)</f>
      </c>
      <c r="N205" s="4" t="str">
        <v>订单</v>
      </c>
      <c r="O205" s="4" t="str">
        <v>混合支付(余额+支付宝支付)</v>
      </c>
      <c r="P205" s="4" t="str">
        <v>未支付</v>
      </c>
      <c r="Q205" s="8">
        <v>45097.97986111111</v>
      </c>
      <c r="R205" s="8">
        <v>45098.084027777775</v>
      </c>
      <c r="S205" s="3" t="str">
        <v>淮南市飞扬旅行社</v>
      </c>
      <c r="T205" s="3" t="str">
        <v>淮南市飞扬旅行社</v>
      </c>
      <c r="U205" s="3" t="str">
        <v>淮南市飞扬旅行社</v>
      </c>
      <c r="V205" s="4" t="str">
        <v>冻结</v>
      </c>
      <c r="W205" s="4" t="str">
        <v>摄影摄像</v>
      </c>
      <c r="X205" s="6">
        <v>44916</v>
      </c>
      <c r="Y205" s="6">
        <v>45067</v>
      </c>
      <c r="Z205" s="3" t="str">
        <v>淮南市飞扬旅行社</v>
      </c>
      <c r="AA205" s="3" t="str">
        <v>淮南市飞扬旅行社</v>
      </c>
      <c r="AB205" s="3" t="str">
        <v>关闭</v>
      </c>
      <c r="AC205" s="3">
        <f>RANDBETWEEN(10000,99999)</f>
      </c>
      <c r="AD205" s="3" t="str">
        <v>普通会员</v>
      </c>
      <c r="AE205" s="3" t="str">
        <v>普通会员</v>
      </c>
      <c r="AF205" s="3" t="str">
        <v>男</v>
      </c>
      <c r="AG205" s="4">
        <f>CHOOSE(RANDBETWEEN(1,7),"儿童","学生", "老人", "儿童","学生", "老人", "其他")</f>
      </c>
      <c r="AH205" s="2">
        <v>44916</v>
      </c>
      <c r="AI205" t="str">
        <v>辽宁</v>
      </c>
      <c r="AJ205" t="str">
        <v>沈阳</v>
      </c>
    </row>
    <row r="206">
      <c r="A206" s="1">
        <v>45252.24166666667</v>
      </c>
      <c r="B206" s="3">
        <f>RANDBETWEEN(10000,99999)</f>
      </c>
      <c r="C206" s="3">
        <f>RANDBETWEEN(10000,99999)</f>
      </c>
      <c r="D206" s="7" t="str">
        <v>订单名称205</v>
      </c>
      <c r="E206" s="4" t="str">
        <v>待预约</v>
      </c>
      <c r="F206" s="7" t="str">
        <v>抢购订单</v>
      </c>
      <c r="G206" s="3">
        <f>RANDBETWEEN(60,450)</f>
      </c>
      <c r="H206" s="9">
        <f>RANDBETWEEN(5,20)</f>
      </c>
      <c r="I206" s="9">
        <f>RANDBETWEEN(5,20)</f>
      </c>
      <c r="M206" s="3">
        <f>SUM(G206-H206+I206)</f>
      </c>
      <c r="N206" s="4" t="str">
        <v>授信还款</v>
      </c>
      <c r="O206" s="4" t="str">
        <v>余额支付</v>
      </c>
      <c r="P206" s="4" t="str">
        <v>已支付</v>
      </c>
      <c r="Q206" s="8">
        <v>45252.24652777778</v>
      </c>
      <c r="R206" s="8">
        <v>45252.34027777778</v>
      </c>
      <c r="S206" s="3" t="str">
        <v>淮南大润发超市</v>
      </c>
      <c r="T206" s="3" t="str">
        <v>淮南大润发超市</v>
      </c>
      <c r="U206" s="3" t="str">
        <v>淮南大润发超市</v>
      </c>
      <c r="V206" s="4" t="str">
        <v>草稿</v>
      </c>
      <c r="W206" s="4" t="str">
        <v>摄影摄像</v>
      </c>
      <c r="X206" s="6">
        <v>45191</v>
      </c>
      <c r="Y206" s="6">
        <v>45221</v>
      </c>
      <c r="Z206" s="3" t="str">
        <v>淮南大润发超市</v>
      </c>
      <c r="AA206" s="3" t="str">
        <v>淮南大润发超市</v>
      </c>
      <c r="AB206" s="3" t="str">
        <v>营业</v>
      </c>
      <c r="AC206" s="3">
        <f>RANDBETWEEN(10000,99999)</f>
      </c>
      <c r="AD206" s="3" t="str">
        <v>砖石会员</v>
      </c>
      <c r="AE206" s="3" t="str">
        <v>砖石会员</v>
      </c>
      <c r="AF206" s="3" t="str">
        <v>女</v>
      </c>
      <c r="AG206" s="4">
        <f>CHOOSE(RANDBETWEEN(1,7),"儿童","学生", "老人", "儿童","学生", "老人", "其他")</f>
      </c>
      <c r="AH206" s="2">
        <v>45221</v>
      </c>
      <c r="AI206" t="str">
        <v>北京</v>
      </c>
      <c r="AJ206" t="str">
        <v>北京</v>
      </c>
    </row>
    <row r="207">
      <c r="A207" s="1">
        <v>45318.256944444445</v>
      </c>
      <c r="B207" s="3">
        <f>RANDBETWEEN(10000,99999)</f>
      </c>
      <c r="C207" s="3">
        <f>RANDBETWEEN(10000,99999)</f>
      </c>
      <c r="D207" s="7" t="str">
        <v>订单名称206</v>
      </c>
      <c r="E207" s="4" t="str">
        <v>已取消（买家）</v>
      </c>
      <c r="F207" s="7" t="str">
        <v>抢购订单</v>
      </c>
      <c r="G207" s="3">
        <f>RANDBETWEEN(60,450)</f>
      </c>
      <c r="H207" s="9">
        <f>RANDBETWEEN(5,20)</f>
      </c>
      <c r="I207" s="9">
        <f>RANDBETWEEN(5,20)</f>
      </c>
      <c r="M207" s="3">
        <f>SUM(G207-H207+I207)</f>
      </c>
      <c r="N207" s="4" t="str">
        <v>授信还款</v>
      </c>
      <c r="O207" s="4" t="str">
        <v>混合支付(余额+银联全民付)</v>
      </c>
      <c r="P207" s="4" t="str">
        <v>未支付</v>
      </c>
      <c r="Q207" s="8">
        <v>45318.25902777778</v>
      </c>
      <c r="R207" s="8">
        <v>45318.40138888889</v>
      </c>
      <c r="S207" s="3" t="str">
        <v>淮南世纪联华超市</v>
      </c>
      <c r="T207" s="3" t="str">
        <v>淮南世纪联华超市</v>
      </c>
      <c r="U207" s="3" t="str">
        <v>淮南世纪联华超市</v>
      </c>
      <c r="V207" s="4" t="str">
        <v>复业待审核</v>
      </c>
      <c r="W207" s="4" t="str">
        <v>城市会员</v>
      </c>
      <c r="X207" s="6">
        <v>44953</v>
      </c>
      <c r="Y207" s="6">
        <v>45134</v>
      </c>
      <c r="Z207" s="3" t="str">
        <v>淮南世纪联华超市</v>
      </c>
      <c r="AA207" s="3" t="str">
        <v>淮南世纪联华超市</v>
      </c>
      <c r="AB207" s="3" t="str">
        <v>装修中</v>
      </c>
      <c r="AC207" s="3">
        <f>RANDBETWEEN(10000,99999)</f>
      </c>
      <c r="AD207" s="3" t="str">
        <v>普通会员</v>
      </c>
      <c r="AE207" s="3" t="str">
        <v>普通会员</v>
      </c>
      <c r="AF207" s="3" t="str">
        <v>女</v>
      </c>
      <c r="AG207" s="4">
        <f>CHOOSE(RANDBETWEEN(1,7),"儿童","学生", "老人", "儿童","学生", "老人", "其他")</f>
      </c>
      <c r="AH207" s="2">
        <v>44984</v>
      </c>
      <c r="AI207" t="str">
        <v>福建</v>
      </c>
      <c r="AJ207" t="str">
        <v>福州</v>
      </c>
    </row>
    <row r="208">
      <c r="A208" s="1">
        <v>45432.22430555556</v>
      </c>
      <c r="B208" s="3">
        <f>RANDBETWEEN(10000,99999)</f>
      </c>
      <c r="C208" s="3">
        <f>RANDBETWEEN(10000,99999)</f>
      </c>
      <c r="D208" s="7" t="str">
        <v>订单名称207</v>
      </c>
      <c r="E208" s="4" t="str">
        <v>异步下单成功</v>
      </c>
      <c r="F208" s="7" t="str">
        <v>抢购订单</v>
      </c>
      <c r="G208" s="3">
        <f>RANDBETWEEN(60,450)</f>
      </c>
      <c r="H208" s="9">
        <f>RANDBETWEEN(5,20)</f>
      </c>
      <c r="I208" s="9">
        <f>RANDBETWEEN(5,20)</f>
      </c>
      <c r="M208" s="3">
        <f>SUM(G208-H208+I208)</f>
      </c>
      <c r="N208" s="4" t="str">
        <v>提现</v>
      </c>
      <c r="O208" s="4" t="str">
        <v>支付宝支付</v>
      </c>
      <c r="P208" s="4" t="str">
        <v>已支付</v>
      </c>
      <c r="Q208" s="8">
        <v>45432.228472222225</v>
      </c>
      <c r="R208" s="8">
        <v>45432.23888888889</v>
      </c>
      <c r="S208" s="3" t="str">
        <v>淮南市康辉旅行社有限公司</v>
      </c>
      <c r="T208" s="3" t="str">
        <v>淮南市康辉旅行社有限公司</v>
      </c>
      <c r="U208" s="3" t="str">
        <v>淮南市康辉旅行社有限公司</v>
      </c>
      <c r="V208" s="4" t="str">
        <v>关店审核失败</v>
      </c>
      <c r="W208" s="4" t="str">
        <v>娱乐场所、体验场馆</v>
      </c>
      <c r="X208" s="6">
        <v>45127</v>
      </c>
      <c r="Y208" s="6">
        <v>45280</v>
      </c>
      <c r="Z208" s="3" t="str">
        <v>淮南市康辉旅行社有限公司</v>
      </c>
      <c r="AA208" s="3" t="str">
        <v>淮南市康辉旅行社有限公司</v>
      </c>
      <c r="AB208" s="3" t="str">
        <v>装修中</v>
      </c>
      <c r="AC208" s="3">
        <f>RANDBETWEEN(10000,99999)</f>
      </c>
      <c r="AD208" s="3" t="str">
        <v>普通会员</v>
      </c>
      <c r="AE208" s="3" t="str">
        <v>普通会员</v>
      </c>
      <c r="AF208" s="3" t="str">
        <v>女</v>
      </c>
      <c r="AG208" s="4">
        <f>CHOOSE(RANDBETWEEN(1,7),"儿童","学生", "老人", "儿童","学生", "老人", "其他")</f>
      </c>
      <c r="AH208" s="2">
        <v>45189</v>
      </c>
      <c r="AI208" t="str">
        <v>内蒙古</v>
      </c>
      <c r="AJ208" t="str">
        <v>呼和浩特</v>
      </c>
    </row>
    <row r="209">
      <c r="A209" s="1">
        <v>45348.70972222222</v>
      </c>
      <c r="B209" s="3">
        <f>RANDBETWEEN(10000,99999)</f>
      </c>
      <c r="C209" s="3">
        <f>RANDBETWEEN(10000,99999)</f>
      </c>
      <c r="D209" s="7" t="str">
        <v>订单名称208</v>
      </c>
      <c r="E209" s="4" t="str">
        <v>异步下单成功</v>
      </c>
      <c r="F209" s="7" t="str">
        <v>秒杀</v>
      </c>
      <c r="G209" s="3">
        <f>RANDBETWEEN(60,450)</f>
      </c>
      <c r="H209" s="9">
        <f>RANDBETWEEN(5,20)</f>
      </c>
      <c r="I209" s="9">
        <f>RANDBETWEEN(5,20)</f>
      </c>
      <c r="M209" s="3">
        <f>SUM(G209-H209+I209)</f>
      </c>
      <c r="N209" s="4" t="str">
        <v>充值</v>
      </c>
      <c r="O209" s="4" t="str">
        <v>银联全民付</v>
      </c>
      <c r="P209" s="4" t="str">
        <v>未支付</v>
      </c>
      <c r="Q209" s="8">
        <v>45348.71319444444</v>
      </c>
      <c r="R209" s="8">
        <v>45348.76527777778</v>
      </c>
      <c r="S209" s="3" t="str">
        <v>淮南金色青旅旅游有限公司</v>
      </c>
      <c r="T209" s="3" t="str">
        <v>淮南金色青旅旅游有限公司</v>
      </c>
      <c r="U209" s="3" t="str">
        <v>淮南金色青旅旅游有限公司</v>
      </c>
      <c r="V209" s="4" t="str">
        <v>正常营业</v>
      </c>
      <c r="W209" s="4" t="str">
        <v>城市会员</v>
      </c>
      <c r="X209" s="6">
        <v>45042</v>
      </c>
      <c r="Y209" s="6">
        <v>45164</v>
      </c>
      <c r="Z209" s="3" t="str">
        <v>淮南金色青旅旅游有限公司</v>
      </c>
      <c r="AA209" s="3" t="str">
        <v>淮南金色青旅旅游有限公司</v>
      </c>
      <c r="AB209" s="3" t="str">
        <v>营业</v>
      </c>
      <c r="AC209" s="3">
        <f>RANDBETWEEN(10000,99999)</f>
      </c>
      <c r="AD209" s="3" t="str">
        <v>普通会员</v>
      </c>
      <c r="AE209" s="3" t="str">
        <v>普通会员</v>
      </c>
      <c r="AF209" s="3" t="str">
        <v>男</v>
      </c>
      <c r="AG209" s="4">
        <f>CHOOSE(RANDBETWEEN(1,7),"儿童","学生", "老人", "儿童","学生", "老人", "其他")</f>
      </c>
      <c r="AH209" s="2">
        <v>45072</v>
      </c>
      <c r="AI209" t="str">
        <v>四川</v>
      </c>
      <c r="AJ209" t="str">
        <v>成都</v>
      </c>
    </row>
    <row r="210">
      <c r="A210" s="1">
        <v>44964.44305555556</v>
      </c>
      <c r="B210" s="3">
        <f>RANDBETWEEN(10000,99999)</f>
      </c>
      <c r="C210" s="3">
        <f>RANDBETWEEN(10000,99999)</f>
      </c>
      <c r="D210" s="7" t="str">
        <v>订单名称209</v>
      </c>
      <c r="E210" s="4" t="str">
        <v>已收货</v>
      </c>
      <c r="F210" s="7" t="str">
        <v>普通订单</v>
      </c>
      <c r="G210" s="3">
        <f>RANDBETWEEN(60,450)</f>
      </c>
      <c r="H210" s="9">
        <f>RANDBETWEEN(5,20)</f>
      </c>
      <c r="I210" s="9">
        <f>RANDBETWEEN(5,20)</f>
      </c>
      <c r="M210" s="3">
        <f>SUM(G210-H210+I210)</f>
      </c>
      <c r="N210" s="4" t="str">
        <v>充值</v>
      </c>
      <c r="O210" s="4" t="str">
        <v>支付宝支付</v>
      </c>
      <c r="P210" s="4" t="str">
        <v>已支付</v>
      </c>
      <c r="Q210" s="8">
        <v>44964.44791666667</v>
      </c>
      <c r="R210" s="8">
        <v>44964.55</v>
      </c>
      <c r="S210" s="3" t="str">
        <v>寿州窑工艺品店</v>
      </c>
      <c r="T210" s="3" t="str">
        <v>寿州窑工艺品店</v>
      </c>
      <c r="U210" s="3" t="str">
        <v>寿州窑工艺品店</v>
      </c>
      <c r="V210" s="4" t="str">
        <v>关店待审核</v>
      </c>
      <c r="W210" s="4" t="str">
        <v>娱乐场所、体验场馆</v>
      </c>
      <c r="X210" s="6">
        <v>44902</v>
      </c>
      <c r="Y210" s="6">
        <v>44902</v>
      </c>
      <c r="Z210" s="3" t="str">
        <v>寿州窑工艺品店</v>
      </c>
      <c r="AA210" s="3" t="str">
        <v>寿州窑工艺品店</v>
      </c>
      <c r="AB210" s="3" t="str">
        <v>关闭</v>
      </c>
      <c r="AC210" s="3">
        <f>RANDBETWEEN(10000,99999)</f>
      </c>
      <c r="AD210" s="3" t="str">
        <v>普通会员</v>
      </c>
      <c r="AE210" s="3" t="str">
        <v>普通会员</v>
      </c>
      <c r="AF210" s="3" t="str">
        <v>女</v>
      </c>
      <c r="AG210" s="4">
        <f>CHOOSE(RANDBETWEEN(1,7),"儿童","学生", "老人", "儿童","学生", "老人", "其他")</f>
      </c>
      <c r="AH210" s="2">
        <v>44933</v>
      </c>
      <c r="AI210" t="str">
        <v>黑龙江</v>
      </c>
      <c r="AJ210" t="str">
        <v>哈尔滨</v>
      </c>
    </row>
    <row r="211">
      <c r="A211" s="1">
        <v>44942.52638888889</v>
      </c>
      <c r="B211" s="3">
        <f>RANDBETWEEN(10000,99999)</f>
      </c>
      <c r="C211" s="3">
        <f>RANDBETWEEN(10000,99999)</f>
      </c>
      <c r="D211" s="7" t="str">
        <v>订单名称210</v>
      </c>
      <c r="E211" s="4" t="str">
        <v>已取消（管理员）</v>
      </c>
      <c r="F211" s="7" t="str">
        <v>普通订单</v>
      </c>
      <c r="G211" s="3">
        <f>RANDBETWEEN(60,450)</f>
      </c>
      <c r="H211" s="9">
        <f>RANDBETWEEN(5,20)</f>
      </c>
      <c r="I211" s="9">
        <f>RANDBETWEEN(5,20)</f>
      </c>
      <c r="M211" s="3">
        <f>SUM(G211-H211+I211)</f>
      </c>
      <c r="N211" s="4" t="str">
        <v>退款</v>
      </c>
      <c r="O211" s="4" t="str">
        <v>混合支付(余额+微信支付)</v>
      </c>
      <c r="P211" s="4" t="str">
        <v>已支付</v>
      </c>
      <c r="Q211" s="8">
        <v>44942.52916666667</v>
      </c>
      <c r="R211" s="8">
        <v>44942.58888888889</v>
      </c>
      <c r="S211" s="3" t="str">
        <v>淮南市电影院</v>
      </c>
      <c r="T211" s="3" t="str">
        <v>淮南市电影院</v>
      </c>
      <c r="U211" s="3" t="str">
        <v>淮南市电影院</v>
      </c>
      <c r="V211" s="4" t="str">
        <v>开店审核失败</v>
      </c>
      <c r="W211" s="4" t="str">
        <v>研学旅行</v>
      </c>
      <c r="X211" s="6">
        <v>44911</v>
      </c>
      <c r="Y211" s="6">
        <v>45093</v>
      </c>
      <c r="Z211" s="3" t="str">
        <v>淮南市电影院</v>
      </c>
      <c r="AA211" s="3" t="str">
        <v>淮南市电影院</v>
      </c>
      <c r="AB211" s="3" t="str">
        <v>营业</v>
      </c>
      <c r="AC211" s="3">
        <f>RANDBETWEEN(10000,99999)</f>
      </c>
      <c r="AD211" s="3" t="str">
        <v>砖石会员</v>
      </c>
      <c r="AE211" s="3" t="str">
        <v>砖石会员</v>
      </c>
      <c r="AF211" s="3" t="str">
        <v>男</v>
      </c>
      <c r="AG211" s="4">
        <f>CHOOSE(RANDBETWEEN(1,7),"儿童","学生", "老人", "儿童","学生", "老人", "其他")</f>
      </c>
      <c r="AH211" s="2">
        <v>44911</v>
      </c>
      <c r="AI211" t="str">
        <v>河南</v>
      </c>
      <c r="AJ211" t="str">
        <v>郑州</v>
      </c>
    </row>
    <row r="212">
      <c r="A212" s="1">
        <v>45358.77916666667</v>
      </c>
      <c r="B212" s="3">
        <f>RANDBETWEEN(10000,99999)</f>
      </c>
      <c r="C212" s="3">
        <f>RANDBETWEEN(10000,99999)</f>
      </c>
      <c r="D212" s="7" t="str">
        <v>订单名称211</v>
      </c>
      <c r="E212" s="4" t="str">
        <v>已退款</v>
      </c>
      <c r="F212" s="7" t="str">
        <v>拼团订单</v>
      </c>
      <c r="G212" s="3">
        <f>RANDBETWEEN(60,450)</f>
      </c>
      <c r="H212" s="9">
        <f>RANDBETWEEN(5,20)</f>
      </c>
      <c r="I212" s="9">
        <f>RANDBETWEEN(5,20)</f>
      </c>
      <c r="M212" s="3">
        <f>SUM(G212-H212+I212)</f>
      </c>
      <c r="N212" s="4" t="str">
        <v>订单</v>
      </c>
      <c r="O212" s="4" t="str">
        <v>线下支付</v>
      </c>
      <c r="P212" s="4" t="str">
        <v>未支付</v>
      </c>
      <c r="Q212" s="8">
        <v>45358.785416666666</v>
      </c>
      <c r="R212" s="8">
        <v>45358.875</v>
      </c>
      <c r="S212" s="3" t="str">
        <v>大通区山水宾馆</v>
      </c>
      <c r="T212" s="3" t="str">
        <v>大通区山水宾馆</v>
      </c>
      <c r="U212" s="3" t="str">
        <v>大通区山水宾馆</v>
      </c>
      <c r="V212" s="4" t="str">
        <v>复业待审核</v>
      </c>
      <c r="W212" s="4" t="str">
        <v>研学旅行</v>
      </c>
      <c r="X212" s="6">
        <v>45145</v>
      </c>
      <c r="Y212" s="6">
        <v>45206</v>
      </c>
      <c r="Z212" s="3" t="str">
        <v>大通区山水宾馆</v>
      </c>
      <c r="AA212" s="3" t="str">
        <v>大通区山水宾馆</v>
      </c>
      <c r="AB212" s="3" t="str">
        <v>营业</v>
      </c>
      <c r="AC212" s="3">
        <f>RANDBETWEEN(10000,99999)</f>
      </c>
      <c r="AD212" s="3" t="str">
        <v>普通会员</v>
      </c>
      <c r="AE212" s="3" t="str">
        <v>普通会员</v>
      </c>
      <c r="AF212" s="3" t="str">
        <v>男</v>
      </c>
      <c r="AG212" s="4">
        <f>CHOOSE(RANDBETWEEN(1,7),"儿童","学生", "老人", "儿童","学生", "老人", "其他")</f>
      </c>
      <c r="AH212" s="2">
        <v>45237</v>
      </c>
      <c r="AI212" t="str">
        <v>湖北</v>
      </c>
      <c r="AJ212" t="str">
        <v>武汉</v>
      </c>
    </row>
    <row r="213">
      <c r="A213" s="1">
        <v>45144.40625</v>
      </c>
      <c r="B213" s="3">
        <f>RANDBETWEEN(10000,99999)</f>
      </c>
      <c r="C213" s="3">
        <f>RANDBETWEEN(10000,99999)</f>
      </c>
      <c r="D213" s="7" t="str">
        <v>订单名称212</v>
      </c>
      <c r="E213" s="4" t="str">
        <v>待预约</v>
      </c>
      <c r="F213" s="7" t="str">
        <v>接龙订单</v>
      </c>
      <c r="G213" s="3">
        <f>RANDBETWEEN(60,450)</f>
      </c>
      <c r="H213" s="9">
        <f>RANDBETWEEN(5,20)</f>
      </c>
      <c r="I213" s="9">
        <f>RANDBETWEEN(5,20)</f>
      </c>
      <c r="M213" s="3">
        <f>SUM(G213-H213+I213)</f>
      </c>
      <c r="N213" s="4" t="str">
        <v>授信还款</v>
      </c>
      <c r="O213" s="4" t="str">
        <v>混合支付(余额+支付宝支付)</v>
      </c>
      <c r="P213" s="4" t="str">
        <v>已支付</v>
      </c>
      <c r="Q213" s="8">
        <v>45144.4125</v>
      </c>
      <c r="R213" s="8">
        <v>45144.470138888886</v>
      </c>
      <c r="S213" s="3" t="str">
        <v>田家庵区购物中心</v>
      </c>
      <c r="T213" s="3" t="str">
        <v>田家庵区购物中心</v>
      </c>
      <c r="U213" s="3" t="str">
        <v>田家庵区购物中心</v>
      </c>
      <c r="V213" s="4" t="str">
        <v>正常营业</v>
      </c>
      <c r="W213" s="4" t="str">
        <v>线路产品</v>
      </c>
      <c r="X213" s="6">
        <v>44932</v>
      </c>
      <c r="Y213" s="6">
        <v>44991</v>
      </c>
      <c r="Z213" s="3" t="str">
        <v>田家庵区购物中心</v>
      </c>
      <c r="AA213" s="3" t="str">
        <v>田家庵区购物中心</v>
      </c>
      <c r="AB213" s="3" t="str">
        <v>关闭</v>
      </c>
      <c r="AC213" s="3">
        <f>RANDBETWEEN(10000,99999)</f>
      </c>
      <c r="AD213" s="3" t="str">
        <v>普通会员</v>
      </c>
      <c r="AE213" s="3" t="str">
        <v>普通会员</v>
      </c>
      <c r="AF213" s="3" t="str">
        <v>女</v>
      </c>
      <c r="AG213" s="4">
        <f>CHOOSE(RANDBETWEEN(1,7),"儿童","学生", "老人", "儿童","学生", "老人", "其他")</f>
      </c>
      <c r="AH213" s="2">
        <v>44932</v>
      </c>
      <c r="AI213" t="str">
        <v>陕西</v>
      </c>
      <c r="AJ213" t="str">
        <v>西安</v>
      </c>
    </row>
    <row r="214">
      <c r="A214" s="1">
        <v>44959.177777777775</v>
      </c>
      <c r="B214" s="3">
        <f>RANDBETWEEN(10000,99999)</f>
      </c>
      <c r="C214" s="3">
        <f>RANDBETWEEN(10000,99999)</f>
      </c>
      <c r="D214" s="7" t="str">
        <v>订单名称213</v>
      </c>
      <c r="E214" s="4" t="str">
        <v>异步下单成功</v>
      </c>
      <c r="F214" s="7" t="str">
        <v>拼团订单</v>
      </c>
      <c r="G214" s="3">
        <f>RANDBETWEEN(60,450)</f>
      </c>
      <c r="H214" s="9">
        <f>RANDBETWEEN(5,20)</f>
      </c>
      <c r="I214" s="9">
        <f>RANDBETWEEN(5,20)</f>
      </c>
      <c r="M214" s="3">
        <f>SUM(G214-H214+I214)</f>
      </c>
      <c r="N214" s="4" t="str">
        <v>打赏</v>
      </c>
      <c r="O214" s="4" t="str">
        <v>余额支付</v>
      </c>
      <c r="P214" s="4" t="str">
        <v>未支付</v>
      </c>
      <c r="Q214" s="8">
        <v>44959.180555555555</v>
      </c>
      <c r="R214" s="8">
        <v>44959.282638888886</v>
      </c>
      <c r="S214" s="3" t="str">
        <v>淮南世纪联华超市</v>
      </c>
      <c r="T214" s="3" t="str">
        <v>淮南世纪联华超市</v>
      </c>
      <c r="U214" s="3" t="str">
        <v>淮南世纪联华超市</v>
      </c>
      <c r="V214" s="4" t="str">
        <v>关店</v>
      </c>
      <c r="W214" s="4" t="str">
        <v>酒店民宿</v>
      </c>
      <c r="X214" s="6">
        <v>44897</v>
      </c>
      <c r="Y214" s="6">
        <v>44928</v>
      </c>
      <c r="Z214" s="3" t="str">
        <v>淮南世纪联华超市</v>
      </c>
      <c r="AA214" s="3" t="str">
        <v>淮南世纪联华超市</v>
      </c>
      <c r="AB214" s="3" t="str">
        <v>关闭</v>
      </c>
      <c r="AC214" s="3">
        <f>RANDBETWEEN(10000,99999)</f>
      </c>
      <c r="AD214" s="3" t="str">
        <v>普通会员</v>
      </c>
      <c r="AE214" s="3" t="str">
        <v>普通会员</v>
      </c>
      <c r="AF214" s="3" t="str">
        <v>女</v>
      </c>
      <c r="AG214" s="4">
        <f>CHOOSE(RANDBETWEEN(1,7),"儿童","学生", "老人", "儿童","学生", "老人", "其他")</f>
      </c>
      <c r="AH214" s="2">
        <v>44897</v>
      </c>
      <c r="AI214" t="str">
        <v>甘肃</v>
      </c>
      <c r="AJ214" t="str">
        <v>兰州</v>
      </c>
    </row>
    <row r="215">
      <c r="A215" s="1">
        <v>45143.00625</v>
      </c>
      <c r="B215" s="3">
        <f>RANDBETWEEN(10000,99999)</f>
      </c>
      <c r="C215" s="3">
        <f>RANDBETWEEN(10000,99999)</f>
      </c>
      <c r="D215" s="7" t="str">
        <v>订单名称214</v>
      </c>
      <c r="E215" s="4" t="str">
        <v>分销下单其他异常</v>
      </c>
      <c r="F215" s="7" t="str">
        <v>普通订单</v>
      </c>
      <c r="G215" s="3">
        <f>RANDBETWEEN(60,450)</f>
      </c>
      <c r="H215" s="9">
        <f>RANDBETWEEN(5,20)</f>
      </c>
      <c r="I215" s="9">
        <f>RANDBETWEEN(5,20)</f>
      </c>
      <c r="M215" s="3">
        <f>SUM(G215-H215+I215)</f>
      </c>
      <c r="N215" s="4" t="str">
        <v>保证金充值</v>
      </c>
      <c r="O215" s="4" t="str">
        <v>微信支付</v>
      </c>
      <c r="P215" s="4" t="str">
        <v>已支付</v>
      </c>
      <c r="Q215" s="8">
        <v>45143.010416666664</v>
      </c>
      <c r="R215" s="8">
        <v>45143.02916666667</v>
      </c>
      <c r="S215" s="3" t="str">
        <v>淮南游乐园</v>
      </c>
      <c r="T215" s="3" t="str">
        <v>淮南游乐园</v>
      </c>
      <c r="U215" s="3" t="str">
        <v>淮南游乐园</v>
      </c>
      <c r="V215" s="4" t="str">
        <v>开店审核失败</v>
      </c>
      <c r="W215" s="4" t="str">
        <v>摄影摄像</v>
      </c>
      <c r="X215" s="6">
        <v>44931</v>
      </c>
      <c r="Y215" s="6">
        <v>44931</v>
      </c>
      <c r="Z215" s="3" t="str">
        <v>淮南游乐园</v>
      </c>
      <c r="AA215" s="3" t="str">
        <v>淮南游乐园</v>
      </c>
      <c r="AB215" s="3" t="str">
        <v>装修中</v>
      </c>
      <c r="AC215" s="3">
        <f>RANDBETWEEN(10000,99999)</f>
      </c>
      <c r="AD215" s="3" t="str">
        <v>普通会员</v>
      </c>
      <c r="AE215" s="3" t="str">
        <v>普通会员</v>
      </c>
      <c r="AF215" s="3" t="str">
        <v>男</v>
      </c>
      <c r="AG215" s="4">
        <f>CHOOSE(RANDBETWEEN(1,7),"儿童","学生", "老人", "儿童","学生", "老人", "其他")</f>
      </c>
      <c r="AH215" s="2">
        <v>44962</v>
      </c>
      <c r="AI215" t="str">
        <v>吉林</v>
      </c>
      <c r="AJ215" t="str">
        <v>长春</v>
      </c>
    </row>
    <row r="216">
      <c r="A216" s="1">
        <v>44963.35555555556</v>
      </c>
      <c r="B216" s="3">
        <f>RANDBETWEEN(10000,99999)</f>
      </c>
      <c r="C216" s="3">
        <f>RANDBETWEEN(10000,99999)</f>
      </c>
      <c r="D216" s="7" t="str">
        <v>订单名称215</v>
      </c>
      <c r="E216" s="4" t="str">
        <v>已取消（系统）</v>
      </c>
      <c r="F216" s="7" t="str">
        <v>接龙订单</v>
      </c>
      <c r="G216" s="3">
        <f>RANDBETWEEN(60,450)</f>
      </c>
      <c r="H216" s="9">
        <f>RANDBETWEEN(5,20)</f>
      </c>
      <c r="I216" s="9">
        <f>RANDBETWEEN(5,20)</f>
      </c>
      <c r="M216" s="3">
        <f>SUM(G216-H216+I216)</f>
      </c>
      <c r="N216" s="4" t="str">
        <v>授信还款</v>
      </c>
      <c r="O216" s="4" t="str">
        <v>余额支付</v>
      </c>
      <c r="P216" s="4" t="str">
        <v>未支付</v>
      </c>
      <c r="Q216" s="8">
        <v>44963.35902777778</v>
      </c>
      <c r="R216" s="8">
        <v>44963.40486111111</v>
      </c>
      <c r="S216" s="3" t="str">
        <v>淮南汉庭连锁酒店</v>
      </c>
      <c r="T216" s="3" t="str">
        <v>淮南汉庭连锁酒店</v>
      </c>
      <c r="U216" s="3" t="str">
        <v>淮南汉庭连锁酒店</v>
      </c>
      <c r="V216" s="4" t="str">
        <v>开店审核失败</v>
      </c>
      <c r="W216" s="4" t="str">
        <v>特色商品</v>
      </c>
      <c r="X216" s="6">
        <v>44963</v>
      </c>
      <c r="Y216" s="6">
        <v>45113</v>
      </c>
      <c r="Z216" s="3" t="str">
        <v>淮南汉庭连锁酒店</v>
      </c>
      <c r="AA216" s="3" t="str">
        <v>淮南汉庭连锁酒店</v>
      </c>
      <c r="AB216" s="3" t="str">
        <v>营业</v>
      </c>
      <c r="AC216" s="3">
        <f>RANDBETWEEN(10000,99999)</f>
      </c>
      <c r="AD216" s="3" t="str">
        <v>普通会员</v>
      </c>
      <c r="AE216" s="3" t="str">
        <v>普通会员</v>
      </c>
      <c r="AF216" s="3" t="str">
        <v>男</v>
      </c>
      <c r="AG216" s="4">
        <f>CHOOSE(RANDBETWEEN(1,7),"儿童","学生", "老人", "儿童","学生", "老人", "其他")</f>
      </c>
      <c r="AH216" s="2">
        <v>45052</v>
      </c>
      <c r="AI216" t="str">
        <v>上海</v>
      </c>
      <c r="AJ216" t="str">
        <v>上海</v>
      </c>
    </row>
    <row r="217">
      <c r="A217" s="1">
        <v>45279.49513888889</v>
      </c>
      <c r="B217" s="3">
        <f>RANDBETWEEN(10000,99999)</f>
      </c>
      <c r="C217" s="3">
        <f>RANDBETWEEN(10000,99999)</f>
      </c>
      <c r="D217" s="7" t="str">
        <v>订单名称216</v>
      </c>
      <c r="E217" s="4" t="str">
        <v>已退款</v>
      </c>
      <c r="F217" s="7" t="str">
        <v>10云仓分销订单</v>
      </c>
      <c r="G217" s="3">
        <f>RANDBETWEEN(60,450)</f>
      </c>
      <c r="H217" s="9">
        <f>RANDBETWEEN(5,20)</f>
      </c>
      <c r="I217" s="9">
        <f>RANDBETWEEN(5,20)</f>
      </c>
      <c r="M217" s="3">
        <f>SUM(G217-H217+I217)</f>
      </c>
      <c r="N217" s="4" t="str">
        <v>提现</v>
      </c>
      <c r="O217" s="4" t="str">
        <v>银联全民付</v>
      </c>
      <c r="P217" s="4" t="str">
        <v>已支付</v>
      </c>
      <c r="Q217" s="8">
        <v>45279.49722222222</v>
      </c>
      <c r="R217" s="8">
        <v>45279.507638888885</v>
      </c>
      <c r="S217" s="3" t="str">
        <v>淮南黄晶梨果园直销点</v>
      </c>
      <c r="T217" s="3" t="str">
        <v>淮南黄晶梨果园直销点</v>
      </c>
      <c r="U217" s="3" t="str">
        <v>淮南黄晶梨果园直销点</v>
      </c>
      <c r="V217" s="4" t="str">
        <v>冻结</v>
      </c>
      <c r="W217" s="4" t="str">
        <v>线路产品</v>
      </c>
      <c r="X217" s="6">
        <v>45126</v>
      </c>
      <c r="Y217" s="6">
        <v>45249</v>
      </c>
      <c r="Z217" s="3" t="str">
        <v>淮南黄晶梨果园直销点</v>
      </c>
      <c r="AA217" s="3" t="str">
        <v>淮南黄晶梨果园直销点</v>
      </c>
      <c r="AB217" s="3" t="str">
        <v>关闭</v>
      </c>
      <c r="AC217" s="3">
        <f>RANDBETWEEN(10000,99999)</f>
      </c>
      <c r="AD217" s="3" t="str">
        <v>普通会员</v>
      </c>
      <c r="AE217" s="3" t="str">
        <v>普通会员</v>
      </c>
      <c r="AF217" s="3" t="str">
        <v>男</v>
      </c>
      <c r="AG217" s="4">
        <f>CHOOSE(RANDBETWEEN(1,7),"儿童","学生", "老人", "儿童","学生", "老人", "其他")</f>
      </c>
      <c r="AH217" s="2">
        <v>45126</v>
      </c>
      <c r="AI217" t="str">
        <v>湖南</v>
      </c>
      <c r="AJ217" t="str">
        <v>长沙</v>
      </c>
    </row>
    <row r="218">
      <c r="A218" s="1">
        <v>45050.64375</v>
      </c>
      <c r="B218" s="3">
        <f>RANDBETWEEN(10000,99999)</f>
      </c>
      <c r="C218" s="3">
        <f>RANDBETWEEN(10000,99999)</f>
      </c>
      <c r="D218" s="7" t="str">
        <v>订单名称217</v>
      </c>
      <c r="E218" s="4" t="str">
        <v>已取消（系统）</v>
      </c>
      <c r="F218" s="7" t="str">
        <v>普通订单</v>
      </c>
      <c r="G218" s="3">
        <f>RANDBETWEEN(60,450)</f>
      </c>
      <c r="H218" s="9">
        <f>RANDBETWEEN(5,20)</f>
      </c>
      <c r="I218" s="9">
        <f>RANDBETWEEN(5,20)</f>
      </c>
      <c r="M218" s="3">
        <f>SUM(G218-H218+I218)</f>
      </c>
      <c r="N218" s="4" t="str">
        <v>订单</v>
      </c>
      <c r="O218" s="4" t="str">
        <v>混合支付(余额+支付宝支付)</v>
      </c>
      <c r="P218" s="4" t="str">
        <v>已支付</v>
      </c>
      <c r="Q218" s="8">
        <v>45050.65069444445</v>
      </c>
      <c r="R218" s="8">
        <v>45050.742361111115</v>
      </c>
      <c r="S218" s="3" t="str">
        <v>淮南市康辉旅行社有限公司</v>
      </c>
      <c r="T218" s="3" t="str">
        <v>淮南市康辉旅行社有限公司</v>
      </c>
      <c r="U218" s="3" t="str">
        <v>淮南市康辉旅行社有限公司</v>
      </c>
      <c r="V218" s="4" t="str">
        <v>开店审核失败</v>
      </c>
      <c r="W218" s="4" t="str">
        <v>娱乐场所、体验场馆</v>
      </c>
      <c r="X218" s="6">
        <v>44838</v>
      </c>
      <c r="Y218" s="6">
        <v>44899</v>
      </c>
      <c r="Z218" s="3" t="str">
        <v>淮南市康辉旅行社有限公司</v>
      </c>
      <c r="AA218" s="3" t="str">
        <v>淮南市康辉旅行社有限公司</v>
      </c>
      <c r="AB218" s="3" t="str">
        <v>营业</v>
      </c>
      <c r="AC218" s="3">
        <f>RANDBETWEEN(10000,99999)</f>
      </c>
      <c r="AD218" s="3" t="str">
        <v>普通会员</v>
      </c>
      <c r="AE218" s="3" t="str">
        <v>普通会员</v>
      </c>
      <c r="AF218" s="3" t="str">
        <v>男</v>
      </c>
      <c r="AG218" s="4">
        <f>CHOOSE(RANDBETWEEN(1,7),"儿童","学生", "老人", "儿童","学生", "老人", "其他")</f>
      </c>
      <c r="AH218" s="2">
        <v>44869</v>
      </c>
      <c r="AI218" t="str">
        <v>云南</v>
      </c>
      <c r="AJ218" t="str">
        <v>昆明</v>
      </c>
    </row>
    <row r="219">
      <c r="A219" s="1">
        <v>45207.79236111111</v>
      </c>
      <c r="B219" s="3">
        <f>RANDBETWEEN(10000,99999)</f>
      </c>
      <c r="C219" s="3">
        <f>RANDBETWEEN(10000,99999)</f>
      </c>
      <c r="D219" s="7" t="str">
        <v>订单名称218</v>
      </c>
      <c r="E219" s="4" t="str">
        <v>已退款</v>
      </c>
      <c r="F219" s="7" t="str">
        <v>接龙订单</v>
      </c>
      <c r="G219" s="3">
        <f>RANDBETWEEN(60,450)</f>
      </c>
      <c r="H219" s="9">
        <f>RANDBETWEEN(5,20)</f>
      </c>
      <c r="I219" s="9">
        <f>RANDBETWEEN(5,20)</f>
      </c>
      <c r="M219" s="3">
        <f>SUM(G219-H219+I219)</f>
      </c>
      <c r="N219" s="4" t="str">
        <v>订单</v>
      </c>
      <c r="O219" s="4" t="str">
        <v>混合支付(余额+银联全民付)</v>
      </c>
      <c r="P219" s="4" t="str">
        <v>已支付</v>
      </c>
      <c r="Q219" s="8">
        <v>45207.79861111111</v>
      </c>
      <c r="R219" s="8">
        <v>45207.882638888885</v>
      </c>
      <c r="S219" s="3" t="str">
        <v>八公山腐皮王专卖店</v>
      </c>
      <c r="T219" s="3" t="str">
        <v>八公山腐皮王专卖店</v>
      </c>
      <c r="U219" s="3" t="str">
        <v>八公山腐皮王专卖店</v>
      </c>
      <c r="V219" s="4" t="str">
        <v>草稿</v>
      </c>
      <c r="W219" s="4" t="str">
        <v>特色商品</v>
      </c>
      <c r="X219" s="6">
        <v>45024</v>
      </c>
      <c r="Y219" s="6">
        <v>45146</v>
      </c>
      <c r="Z219" s="3" t="str">
        <v>八公山腐皮王专卖店</v>
      </c>
      <c r="AA219" s="3" t="str">
        <v>八公山腐皮王专卖店</v>
      </c>
      <c r="AB219" s="3" t="str">
        <v>营业</v>
      </c>
      <c r="AC219" s="3">
        <f>RANDBETWEEN(10000,99999)</f>
      </c>
      <c r="AD219" s="3" t="str">
        <v>砖石会员</v>
      </c>
      <c r="AE219" s="3" t="str">
        <v>砖石会员</v>
      </c>
      <c r="AF219" s="3" t="str">
        <v>女</v>
      </c>
      <c r="AG219" s="4">
        <f>CHOOSE(RANDBETWEEN(1,7),"儿童","学生", "老人", "儿童","学生", "老人", "其他")</f>
      </c>
      <c r="AH219" s="2">
        <v>45024</v>
      </c>
      <c r="AI219" t="str">
        <v>天津</v>
      </c>
      <c r="AJ219" t="str">
        <v>天津</v>
      </c>
    </row>
    <row r="220">
      <c r="A220" s="1">
        <v>45300.14166666667</v>
      </c>
      <c r="B220" s="3">
        <f>RANDBETWEEN(10000,99999)</f>
      </c>
      <c r="C220" s="3">
        <f>RANDBETWEEN(10000,99999)</f>
      </c>
      <c r="D220" s="7" t="str">
        <v>订单名称219</v>
      </c>
      <c r="E220" s="4" t="str">
        <v>异步下单成功</v>
      </c>
      <c r="F220" s="7" t="str">
        <v>抢购订单</v>
      </c>
      <c r="G220" s="3">
        <f>RANDBETWEEN(60,450)</f>
      </c>
      <c r="H220" s="9">
        <f>RANDBETWEEN(5,20)</f>
      </c>
      <c r="I220" s="9">
        <f>RANDBETWEEN(5,20)</f>
      </c>
      <c r="M220" s="3">
        <f>SUM(G220-H220+I220)</f>
      </c>
      <c r="N220" s="4" t="str">
        <v>打赏</v>
      </c>
      <c r="O220" s="4" t="str">
        <v>银联全民付</v>
      </c>
      <c r="P220" s="4" t="str">
        <v>未支付</v>
      </c>
      <c r="Q220" s="8">
        <v>45300.14722222223</v>
      </c>
      <c r="R220" s="8">
        <v>45300.28125000001</v>
      </c>
      <c r="S220" s="3" t="str">
        <v>淮南市欢乐假期旅游有限公司</v>
      </c>
      <c r="T220" s="3" t="str">
        <v>淮南市欢乐假期旅游有限公司</v>
      </c>
      <c r="U220" s="3" t="str">
        <v>淮南市欢乐假期旅游有限公司</v>
      </c>
      <c r="V220" s="4" t="str">
        <v>关店待审核</v>
      </c>
      <c r="W220" s="4" t="str">
        <v>城市会员</v>
      </c>
      <c r="X220" s="6">
        <v>45147</v>
      </c>
      <c r="Y220" s="6">
        <v>45208</v>
      </c>
      <c r="Z220" s="3" t="str">
        <v>淮南市欢乐假期旅游有限公司</v>
      </c>
      <c r="AA220" s="3" t="str">
        <v>淮南市欢乐假期旅游有限公司</v>
      </c>
      <c r="AB220" s="3" t="str">
        <v>装修中</v>
      </c>
      <c r="AC220" s="3">
        <f>RANDBETWEEN(10000,99999)</f>
      </c>
      <c r="AD220" s="3" t="str">
        <v>普通会员</v>
      </c>
      <c r="AE220" s="3" t="str">
        <v>普通会员</v>
      </c>
      <c r="AF220" s="3" t="str">
        <v>男</v>
      </c>
      <c r="AG220" s="4">
        <f>CHOOSE(RANDBETWEEN(1,7),"儿童","学生", "老人", "儿童","学生", "老人", "其他")</f>
      </c>
      <c r="AH220" s="2">
        <v>45147</v>
      </c>
      <c r="AI220" t="str">
        <v>新疆</v>
      </c>
      <c r="AJ220" t="str">
        <v>乌鲁木齐</v>
      </c>
    </row>
    <row r="221">
      <c r="A221" s="1">
        <v>45365.28472222222</v>
      </c>
      <c r="B221" s="3">
        <f>RANDBETWEEN(10000,99999)</f>
      </c>
      <c r="C221" s="3">
        <f>RANDBETWEEN(10000,99999)</f>
      </c>
      <c r="D221" s="7" t="str">
        <v>订单名称220</v>
      </c>
      <c r="E221" s="4" t="str">
        <v>已取消（管理员）</v>
      </c>
      <c r="F221" s="7" t="str">
        <v>10云仓分销订单</v>
      </c>
      <c r="G221" s="3">
        <f>RANDBETWEEN(60,450)</f>
      </c>
      <c r="H221" s="9">
        <f>RANDBETWEEN(5,20)</f>
      </c>
      <c r="I221" s="9">
        <f>RANDBETWEEN(5,20)</f>
      </c>
      <c r="M221" s="3">
        <f>SUM(G221-H221+I221)</f>
      </c>
      <c r="N221" s="4" t="str">
        <v>保证金充值</v>
      </c>
      <c r="O221" s="4" t="str">
        <v>微信支付</v>
      </c>
      <c r="P221" s="4" t="str">
        <v>已支付</v>
      </c>
      <c r="Q221" s="8">
        <v>45365.28819444444</v>
      </c>
      <c r="R221" s="8">
        <v>45365.41527777777</v>
      </c>
      <c r="S221" s="3" t="str">
        <v>淮南世纪联华超市</v>
      </c>
      <c r="T221" s="3" t="str">
        <v>淮南世纪联华超市</v>
      </c>
      <c r="U221" s="3" t="str">
        <v>淮南世纪联华超市</v>
      </c>
      <c r="V221" s="4" t="str">
        <v>复业待审核</v>
      </c>
      <c r="W221" s="4" t="str">
        <v>酒店民宿</v>
      </c>
      <c r="X221" s="6">
        <v>45336</v>
      </c>
      <c r="Y221" s="6">
        <v>45487</v>
      </c>
      <c r="Z221" s="3" t="str">
        <v>淮南世纪联华超市</v>
      </c>
      <c r="AA221" s="3" t="str">
        <v>淮南世纪联华超市</v>
      </c>
      <c r="AB221" s="3" t="str">
        <v>营业</v>
      </c>
      <c r="AC221" s="3">
        <f>RANDBETWEEN(10000,99999)</f>
      </c>
      <c r="AD221" s="3" t="str">
        <v>普通会员</v>
      </c>
      <c r="AE221" s="3" t="str">
        <v>普通会员</v>
      </c>
      <c r="AF221" s="3" t="str">
        <v>男</v>
      </c>
      <c r="AG221" s="4">
        <f>CHOOSE(RANDBETWEEN(1,7),"儿童","学生", "老人", "儿童","学生", "老人", "其他")</f>
      </c>
      <c r="AH221" s="2">
        <v>45426</v>
      </c>
      <c r="AI221" t="str">
        <v>河北</v>
      </c>
      <c r="AJ221" t="str">
        <v>石家庄</v>
      </c>
    </row>
    <row r="222">
      <c r="A222" s="1">
        <v>45342.54791666667</v>
      </c>
      <c r="B222" s="3">
        <f>RANDBETWEEN(10000,99999)</f>
      </c>
      <c r="C222" s="3">
        <f>RANDBETWEEN(10000,99999)</f>
      </c>
      <c r="D222" s="7" t="str">
        <v>订单名称221</v>
      </c>
      <c r="E222" s="4" t="str">
        <v>分销退款中</v>
      </c>
      <c r="F222" s="7" t="str">
        <v>普通订单</v>
      </c>
      <c r="G222" s="3">
        <f>RANDBETWEEN(60,450)</f>
      </c>
      <c r="H222" s="9">
        <f>RANDBETWEEN(5,20)</f>
      </c>
      <c r="I222" s="9">
        <f>RANDBETWEEN(5,20)</f>
      </c>
      <c r="M222" s="3">
        <f>SUM(G222-H222+I222)</f>
      </c>
      <c r="N222" s="4" t="str">
        <v>退款</v>
      </c>
      <c r="O222" s="4" t="str">
        <v>线下支付</v>
      </c>
      <c r="P222" s="4" t="str">
        <v>已支付</v>
      </c>
      <c r="Q222" s="8">
        <v>45342.54861111112</v>
      </c>
      <c r="R222" s="8">
        <v>45342.68194444445</v>
      </c>
      <c r="S222" s="3" t="str">
        <v>淮南黄晶梨果园直销点</v>
      </c>
      <c r="T222" s="3" t="str">
        <v>淮南黄晶梨果园直销点</v>
      </c>
      <c r="U222" s="3" t="str">
        <v>淮南黄晶梨果园直销点</v>
      </c>
      <c r="V222" s="4" t="str">
        <v>开店待审核</v>
      </c>
      <c r="W222" s="4" t="str">
        <v>酒店民宿</v>
      </c>
      <c r="X222" s="6">
        <v>45097</v>
      </c>
      <c r="Y222" s="6">
        <v>45158</v>
      </c>
      <c r="Z222" s="3" t="str">
        <v>淮南黄晶梨果园直销点</v>
      </c>
      <c r="AA222" s="3" t="str">
        <v>淮南黄晶梨果园直销点</v>
      </c>
      <c r="AB222" s="3" t="str">
        <v>营业</v>
      </c>
      <c r="AC222" s="3">
        <f>RANDBETWEEN(10000,99999)</f>
      </c>
      <c r="AD222" s="3" t="str">
        <v>普通会员</v>
      </c>
      <c r="AE222" s="3" t="str">
        <v>普通会员</v>
      </c>
      <c r="AF222" s="3" t="str">
        <v>女</v>
      </c>
      <c r="AG222" s="4">
        <f>CHOOSE(RANDBETWEEN(1,7),"儿童","学生", "老人", "儿童","学生", "老人", "其他")</f>
      </c>
      <c r="AH222" s="2">
        <v>45158</v>
      </c>
      <c r="AI222" t="str">
        <v>广西</v>
      </c>
      <c r="AJ222" t="str">
        <v>南宁</v>
      </c>
    </row>
    <row r="223">
      <c r="A223" s="1">
        <v>45453.28402777778</v>
      </c>
      <c r="B223" s="3">
        <f>RANDBETWEEN(10000,99999)</f>
      </c>
      <c r="C223" s="3">
        <f>RANDBETWEEN(10000,99999)</f>
      </c>
      <c r="D223" s="7" t="str">
        <v>订单名称222</v>
      </c>
      <c r="E223" s="4" t="str">
        <v>已取消（商家）</v>
      </c>
      <c r="F223" s="7" t="str">
        <v>秒杀</v>
      </c>
      <c r="G223" s="3">
        <f>RANDBETWEEN(60,450)</f>
      </c>
      <c r="H223" s="9">
        <f>RANDBETWEEN(5,20)</f>
      </c>
      <c r="I223" s="9">
        <f>RANDBETWEEN(5,20)</f>
      </c>
      <c r="M223" s="3">
        <f>SUM(G223-H223+I223)</f>
      </c>
      <c r="N223" s="4" t="str">
        <v>退款</v>
      </c>
      <c r="O223" s="4" t="str">
        <v>混合支付(余额+支付宝支付)</v>
      </c>
      <c r="P223" s="4" t="str">
        <v>已支付</v>
      </c>
      <c r="Q223" s="8">
        <v>45453.288194444445</v>
      </c>
      <c r="R223" s="8">
        <v>45453.33541666667</v>
      </c>
      <c r="S223" s="3" t="str">
        <v>淮南市欢乐假期旅游有限公司</v>
      </c>
      <c r="T223" s="3" t="str">
        <v>淮南市欢乐假期旅游有限公司</v>
      </c>
      <c r="U223" s="3" t="str">
        <v>淮南市欢乐假期旅游有限公司</v>
      </c>
      <c r="V223" s="4" t="str">
        <v>关店待审核</v>
      </c>
      <c r="W223" s="4" t="str">
        <v>酒店民宿</v>
      </c>
      <c r="X223" s="6">
        <v>45453</v>
      </c>
      <c r="Y223" s="6">
        <v>45606</v>
      </c>
      <c r="Z223" s="3" t="str">
        <v>淮南市欢乐假期旅游有限公司</v>
      </c>
      <c r="AA223" s="3" t="str">
        <v>淮南市欢乐假期旅游有限公司</v>
      </c>
      <c r="AB223" s="3" t="str">
        <v>关闭</v>
      </c>
      <c r="AC223" s="3">
        <f>RANDBETWEEN(10000,99999)</f>
      </c>
      <c r="AD223" s="3" t="str">
        <v>普通会员</v>
      </c>
      <c r="AE223" s="3" t="str">
        <v>普通会员</v>
      </c>
      <c r="AF223" s="3" t="str">
        <v>男</v>
      </c>
      <c r="AG223" s="4">
        <f>CHOOSE(RANDBETWEEN(1,7),"儿童","学生", "老人", "儿童","学生", "老人", "其他")</f>
      </c>
      <c r="AH223" s="2">
        <v>45483</v>
      </c>
      <c r="AI223" t="str">
        <v>江西</v>
      </c>
      <c r="AJ223" t="str">
        <v>南昌</v>
      </c>
    </row>
    <row r="224">
      <c r="A224" s="1">
        <v>45255.441666666666</v>
      </c>
      <c r="B224" s="3">
        <f>RANDBETWEEN(10000,99999)</f>
      </c>
      <c r="C224" s="3">
        <f>RANDBETWEEN(10000,99999)</f>
      </c>
      <c r="D224" s="7" t="str">
        <v>订单名称223</v>
      </c>
      <c r="E224" s="4" t="str">
        <v>已取消（商家）</v>
      </c>
      <c r="F224" s="7" t="str">
        <v>秒杀</v>
      </c>
      <c r="G224" s="3">
        <f>RANDBETWEEN(60,450)</f>
      </c>
      <c r="H224" s="9">
        <f>RANDBETWEEN(5,20)</f>
      </c>
      <c r="I224" s="9">
        <f>RANDBETWEEN(5,20)</f>
      </c>
      <c r="M224" s="3">
        <f>SUM(G224-H224+I224)</f>
      </c>
      <c r="N224" s="4" t="str">
        <v>转账</v>
      </c>
      <c r="O224" s="4" t="str">
        <v>混合支付(余额+银联全民付)</v>
      </c>
      <c r="P224" s="4" t="str">
        <v>已支付</v>
      </c>
      <c r="Q224" s="8">
        <v>45255.44375</v>
      </c>
      <c r="R224" s="8">
        <v>45255.493055555555</v>
      </c>
      <c r="S224" s="3" t="str">
        <v>淮南大润发超市</v>
      </c>
      <c r="T224" s="3" t="str">
        <v>淮南大润发超市</v>
      </c>
      <c r="U224" s="3" t="str">
        <v>淮南大润发超市</v>
      </c>
      <c r="V224" s="4" t="str">
        <v>复业待审核</v>
      </c>
      <c r="W224" s="4" t="str">
        <v>摄影摄像</v>
      </c>
      <c r="X224" s="6">
        <v>45071</v>
      </c>
      <c r="Y224" s="6">
        <v>45255</v>
      </c>
      <c r="Z224" s="3" t="str">
        <v>淮南大润发超市</v>
      </c>
      <c r="AA224" s="3" t="str">
        <v>淮南大润发超市</v>
      </c>
      <c r="AB224" s="3" t="str">
        <v>营业</v>
      </c>
      <c r="AC224" s="3">
        <f>RANDBETWEEN(10000,99999)</f>
      </c>
      <c r="AD224" s="3" t="str">
        <v>黄金会员</v>
      </c>
      <c r="AE224" s="3" t="str">
        <v>黄金会员</v>
      </c>
      <c r="AF224" s="3" t="str">
        <v>女</v>
      </c>
      <c r="AG224" s="4">
        <f>CHOOSE(RANDBETWEEN(1,7),"儿童","学生", "老人", "儿童","学生", "老人", "其他")</f>
      </c>
      <c r="AH224" s="2">
        <v>45071</v>
      </c>
      <c r="AI224" t="str">
        <v>海南</v>
      </c>
      <c r="AJ224" t="str">
        <v>海口</v>
      </c>
    </row>
    <row r="225">
      <c r="A225" s="1">
        <v>45198.58194444444</v>
      </c>
      <c r="B225" s="3">
        <f>RANDBETWEEN(10000,99999)</f>
      </c>
      <c r="C225" s="3">
        <f>RANDBETWEEN(10000,99999)</f>
      </c>
      <c r="D225" s="7" t="str">
        <v>订单名称224</v>
      </c>
      <c r="E225" s="4" t="str">
        <v>已取消（买家）</v>
      </c>
      <c r="F225" s="7" t="str">
        <v>普通订单</v>
      </c>
      <c r="G225" s="3">
        <f>RANDBETWEEN(60,450)</f>
      </c>
      <c r="H225" s="9">
        <f>RANDBETWEEN(5,20)</f>
      </c>
      <c r="I225" s="9">
        <f>RANDBETWEEN(5,20)</f>
      </c>
      <c r="M225" s="3">
        <f>SUM(G225-H225+I225)</f>
      </c>
      <c r="N225" s="4" t="str">
        <v>充值</v>
      </c>
      <c r="O225" s="4" t="str">
        <v>混合支付(余额+微信支付)</v>
      </c>
      <c r="P225" s="4" t="str">
        <v>未支付</v>
      </c>
      <c r="Q225" s="8">
        <v>45198.58263888889</v>
      </c>
      <c r="R225" s="8">
        <v>45198.68472222222</v>
      </c>
      <c r="S225" s="3" t="str">
        <v>淮南博物馆</v>
      </c>
      <c r="T225" s="3" t="str">
        <v>淮南博物馆</v>
      </c>
      <c r="U225" s="3" t="str">
        <v>淮南博物馆</v>
      </c>
      <c r="V225" s="4" t="str">
        <v>正常营业</v>
      </c>
      <c r="W225" s="4" t="str">
        <v>酒店民宿</v>
      </c>
      <c r="X225" s="6">
        <v>44894</v>
      </c>
      <c r="Y225" s="6">
        <v>45014</v>
      </c>
      <c r="Z225" s="3" t="str">
        <v>淮南博物馆</v>
      </c>
      <c r="AA225" s="3" t="str">
        <v>淮南博物馆</v>
      </c>
      <c r="AB225" s="3" t="str">
        <v>营业</v>
      </c>
      <c r="AC225" s="3">
        <f>RANDBETWEEN(10000,99999)</f>
      </c>
      <c r="AD225" s="3" t="str">
        <v>砖石会员</v>
      </c>
      <c r="AE225" s="3" t="str">
        <v>砖石会员</v>
      </c>
      <c r="AF225" s="3" t="str">
        <v>男</v>
      </c>
      <c r="AG225" s="4">
        <f>CHOOSE(RANDBETWEEN(1,7),"儿童","学生", "老人", "儿童","学生", "老人", "其他")</f>
      </c>
      <c r="AH225" s="2">
        <v>44894</v>
      </c>
      <c r="AI225" t="str">
        <v>江苏</v>
      </c>
      <c r="AJ225" t="str">
        <v>南京</v>
      </c>
    </row>
    <row r="226">
      <c r="A226" s="1">
        <v>45442.74097222222</v>
      </c>
      <c r="B226" s="3">
        <f>RANDBETWEEN(10000,99999)</f>
      </c>
      <c r="C226" s="3">
        <f>RANDBETWEEN(10000,99999)</f>
      </c>
      <c r="D226" s="7" t="str">
        <v>订单名称225</v>
      </c>
      <c r="E226" s="4" t="str">
        <v>已取消（买家）</v>
      </c>
      <c r="F226" s="7" t="str">
        <v>普通订单</v>
      </c>
      <c r="G226" s="3">
        <f>RANDBETWEEN(60,450)</f>
      </c>
      <c r="H226" s="9">
        <f>RANDBETWEEN(5,20)</f>
      </c>
      <c r="I226" s="9">
        <f>RANDBETWEEN(5,20)</f>
      </c>
      <c r="M226" s="3">
        <f>SUM(G226-H226+I226)</f>
      </c>
      <c r="N226" s="4" t="str">
        <v>转账</v>
      </c>
      <c r="O226" s="4" t="str">
        <v>混合支付(余额+银联全民付)</v>
      </c>
      <c r="P226" s="4" t="str">
        <v>未支付</v>
      </c>
      <c r="Q226" s="8">
        <v>45442.74652777778</v>
      </c>
      <c r="R226" s="8">
        <v>45442.887500000004</v>
      </c>
      <c r="S226" s="3" t="str">
        <v>淮南水上世界</v>
      </c>
      <c r="T226" s="3" t="str">
        <v>淮南水上世界</v>
      </c>
      <c r="U226" s="3" t="str">
        <v>淮南水上世界</v>
      </c>
      <c r="V226" s="4" t="str">
        <v>正常营业</v>
      </c>
      <c r="W226" s="4" t="str">
        <v>景点门票</v>
      </c>
      <c r="X226" s="6">
        <v>45137</v>
      </c>
      <c r="Y226" s="6">
        <v>45321</v>
      </c>
      <c r="Z226" s="3" t="str">
        <v>淮南水上世界</v>
      </c>
      <c r="AA226" s="3" t="str">
        <v>淮南水上世界</v>
      </c>
      <c r="AB226" s="3" t="str">
        <v>关闭</v>
      </c>
      <c r="AC226" s="3">
        <f>RANDBETWEEN(10000,99999)</f>
      </c>
      <c r="AD226" s="3" t="str">
        <v>普通会员</v>
      </c>
      <c r="AE226" s="3" t="str">
        <v>普通会员</v>
      </c>
      <c r="AF226" s="3" t="str">
        <v>女</v>
      </c>
      <c r="AG226" s="4">
        <f>CHOOSE(RANDBETWEEN(1,7),"儿童","学生", "老人", "儿童","学生", "老人", "其他")</f>
      </c>
      <c r="AH226" s="2">
        <v>45168</v>
      </c>
      <c r="AI226" s="3" t="str">
        <v>浙江</v>
      </c>
      <c r="AJ226" t="str">
        <v>杭州</v>
      </c>
    </row>
    <row r="227">
      <c r="A227" s="1">
        <v>45100.580555555556</v>
      </c>
      <c r="B227" s="3">
        <f>RANDBETWEEN(10000,99999)</f>
      </c>
      <c r="C227" s="3">
        <f>RANDBETWEEN(10000,99999)</f>
      </c>
      <c r="D227" s="7" t="str">
        <v>订单名称226</v>
      </c>
      <c r="E227" s="4" t="str">
        <v>待付款</v>
      </c>
      <c r="F227" s="7" t="str">
        <v>拼团订单</v>
      </c>
      <c r="G227" s="3">
        <f>RANDBETWEEN(60,450)</f>
      </c>
      <c r="H227" s="9">
        <f>RANDBETWEEN(5,20)</f>
      </c>
      <c r="I227" s="9">
        <f>RANDBETWEEN(5,20)</f>
      </c>
      <c r="M227" s="3">
        <f>SUM(G227-H227+I227)</f>
      </c>
      <c r="N227" s="4" t="str">
        <v>打赏</v>
      </c>
      <c r="O227" s="4" t="str">
        <v>线下支付</v>
      </c>
      <c r="P227" s="4" t="str">
        <v>未支付</v>
      </c>
      <c r="Q227" s="8">
        <v>45100.5875</v>
      </c>
      <c r="R227" s="8">
        <v>45100.603472222225</v>
      </c>
      <c r="S227" s="3" t="str">
        <v>淮南市蓝天旅行社</v>
      </c>
      <c r="T227" s="3" t="str">
        <v>淮南市蓝天旅行社</v>
      </c>
      <c r="U227" s="3" t="str">
        <v>淮南市蓝天旅行社</v>
      </c>
      <c r="V227" s="4" t="str">
        <v>开店待审核</v>
      </c>
      <c r="W227" s="4" t="str">
        <v>城市会员</v>
      </c>
      <c r="X227" s="6">
        <v>44796</v>
      </c>
      <c r="Y227" s="6">
        <v>44949</v>
      </c>
      <c r="Z227" s="3" t="str">
        <v>淮南市蓝天旅行社</v>
      </c>
      <c r="AA227" s="3" t="str">
        <v>淮南市蓝天旅行社</v>
      </c>
      <c r="AB227" s="3" t="str">
        <v>关闭</v>
      </c>
      <c r="AC227" s="3">
        <f>RANDBETWEEN(10000,99999)</f>
      </c>
      <c r="AD227" s="3" t="str">
        <v>普通会员</v>
      </c>
      <c r="AE227" s="3" t="str">
        <v>普通会员</v>
      </c>
      <c r="AF227" s="3" t="str">
        <v>男</v>
      </c>
      <c r="AG227" s="4">
        <f>CHOOSE(RANDBETWEEN(1,7),"儿童","学生", "老人", "儿童","学生", "老人", "其他")</f>
      </c>
      <c r="AH227" s="2">
        <v>44857</v>
      </c>
      <c r="AI227" s="3" t="str">
        <v>安徽</v>
      </c>
      <c r="AJ227" t="str">
        <v>合肥</v>
      </c>
    </row>
    <row r="228">
      <c r="A228" s="1">
        <v>45026.260416666664</v>
      </c>
      <c r="B228" s="3">
        <f>RANDBETWEEN(10000,99999)</f>
      </c>
      <c r="C228" s="3">
        <f>RANDBETWEEN(10000,99999)</f>
      </c>
      <c r="D228" s="7" t="str">
        <v>订单名称227</v>
      </c>
      <c r="E228" s="4" t="str">
        <v>已取消（买家）</v>
      </c>
      <c r="F228" s="7" t="str">
        <v>抢购订单</v>
      </c>
      <c r="G228" s="3">
        <f>RANDBETWEEN(60,450)</f>
      </c>
      <c r="H228" s="9">
        <f>RANDBETWEEN(5,20)</f>
      </c>
      <c r="I228" s="9">
        <f>RANDBETWEEN(5,20)</f>
      </c>
      <c r="M228" s="3">
        <f>SUM(G228-H228+I228)</f>
      </c>
      <c r="N228" s="4" t="str">
        <v>授信还款</v>
      </c>
      <c r="O228" s="4" t="str">
        <v>线下支付</v>
      </c>
      <c r="P228" s="4" t="str">
        <v>未支付</v>
      </c>
      <c r="Q228" s="8">
        <v>45026.26527777778</v>
      </c>
      <c r="R228" s="8">
        <v>45026.28194444445</v>
      </c>
      <c r="S228" s="3" t="str">
        <v>淮南市蓝天旅行社</v>
      </c>
      <c r="T228" s="3" t="str">
        <v>淮南市蓝天旅行社</v>
      </c>
      <c r="U228" s="3" t="str">
        <v>淮南市蓝天旅行社</v>
      </c>
      <c r="V228" s="4" t="str">
        <v>关店</v>
      </c>
      <c r="W228" s="4" t="str">
        <v>城市会员</v>
      </c>
      <c r="X228" s="6">
        <v>45026</v>
      </c>
      <c r="Y228" s="6">
        <v>45179</v>
      </c>
      <c r="Z228" s="3" t="str">
        <v>淮南市蓝天旅行社</v>
      </c>
      <c r="AA228" s="3" t="str">
        <v>淮南市蓝天旅行社</v>
      </c>
      <c r="AB228" s="3" t="str">
        <v>关闭</v>
      </c>
      <c r="AC228" s="3">
        <f>RANDBETWEEN(10000,99999)</f>
      </c>
      <c r="AD228" s="3" t="str">
        <v>黄金会员</v>
      </c>
      <c r="AE228" s="3" t="str">
        <v>黄金会员</v>
      </c>
      <c r="AF228" s="3" t="str">
        <v>女</v>
      </c>
      <c r="AG228" s="4">
        <f>CHOOSE(RANDBETWEEN(1,7),"儿童","学生", "老人", "儿童","学生", "老人", "其他")</f>
      </c>
      <c r="AH228" s="2">
        <v>45087</v>
      </c>
      <c r="AI228" s="3" t="str">
        <v>重庆</v>
      </c>
      <c r="AJ228" t="str">
        <v>重庆</v>
      </c>
    </row>
    <row r="229">
      <c r="A229" s="1">
        <v>45110.48402777778</v>
      </c>
      <c r="B229" s="3">
        <f>RANDBETWEEN(10000,99999)</f>
      </c>
      <c r="C229" s="3">
        <f>RANDBETWEEN(10000,99999)</f>
      </c>
      <c r="D229" s="7" t="str">
        <v>订单名称228</v>
      </c>
      <c r="E229" s="4" t="str">
        <v>已取消（管理员）</v>
      </c>
      <c r="F229" s="7" t="str">
        <v>抢购订单</v>
      </c>
      <c r="G229" s="3">
        <f>RANDBETWEEN(60,450)</f>
      </c>
      <c r="H229" s="9">
        <f>RANDBETWEEN(5,20)</f>
      </c>
      <c r="I229" s="9">
        <f>RANDBETWEEN(5,20)</f>
      </c>
      <c r="M229" s="3">
        <f>SUM(G229-H229+I229)</f>
      </c>
      <c r="N229" s="4" t="str">
        <v>退款</v>
      </c>
      <c r="O229" s="4" t="str">
        <v>余额支付</v>
      </c>
      <c r="P229" s="4" t="str">
        <v>未支付</v>
      </c>
      <c r="Q229" s="8">
        <v>45110.48541666666</v>
      </c>
      <c r="R229" s="8">
        <v>45110.53680555555</v>
      </c>
      <c r="S229" s="3" t="str">
        <v>淮南特色小吃一条街</v>
      </c>
      <c r="T229" s="3" t="str">
        <v>淮南特色小吃一条街</v>
      </c>
      <c r="U229" s="3" t="str">
        <v>淮南特色小吃一条街</v>
      </c>
      <c r="V229" s="4" t="str">
        <v>正常营业</v>
      </c>
      <c r="W229" s="4" t="str">
        <v>城市会员</v>
      </c>
      <c r="X229" s="6">
        <v>44837</v>
      </c>
      <c r="Y229" s="6">
        <v>45019</v>
      </c>
      <c r="Z229" s="3" t="str">
        <v>淮南特色小吃一条街</v>
      </c>
      <c r="AA229" s="3" t="str">
        <v>淮南特色小吃一条街</v>
      </c>
      <c r="AB229" s="3" t="str">
        <v>装修中</v>
      </c>
      <c r="AC229" s="3">
        <f>RANDBETWEEN(10000,99999)</f>
      </c>
      <c r="AD229" s="3" t="str">
        <v>黄金会员</v>
      </c>
      <c r="AE229" s="3" t="str">
        <v>黄金会员</v>
      </c>
      <c r="AF229" s="3" t="str">
        <v>女</v>
      </c>
      <c r="AG229" s="4">
        <f>CHOOSE(RANDBETWEEN(1,7),"儿童","学生", "老人", "儿童","学生", "老人", "其他")</f>
      </c>
      <c r="AH229" s="2">
        <v>44929</v>
      </c>
      <c r="AI229" s="3" t="str">
        <v>广东</v>
      </c>
      <c r="AJ229" t="str">
        <v>广州</v>
      </c>
    </row>
    <row r="230">
      <c r="A230" s="1">
        <v>45293.93819444445</v>
      </c>
      <c r="B230" s="3">
        <f>RANDBETWEEN(10000,99999)</f>
      </c>
      <c r="C230" s="3">
        <f>RANDBETWEEN(10000,99999)</f>
      </c>
      <c r="D230" s="7" t="str">
        <v>订单名称229</v>
      </c>
      <c r="E230" s="4" t="str">
        <v>已评价</v>
      </c>
      <c r="F230" s="7" t="str">
        <v>10云仓分销订单</v>
      </c>
      <c r="G230" s="3">
        <f>RANDBETWEEN(60,450)</f>
      </c>
      <c r="H230" s="9">
        <f>RANDBETWEEN(5,20)</f>
      </c>
      <c r="I230" s="9">
        <f>RANDBETWEEN(5,20)</f>
      </c>
      <c r="M230" s="3">
        <f>SUM(G230-H230+I230)</f>
      </c>
      <c r="N230" s="4" t="str">
        <v>充值</v>
      </c>
      <c r="O230" s="4" t="str">
        <v>混合支付(余额+微信支付)</v>
      </c>
      <c r="P230" s="4" t="str">
        <v>未支付</v>
      </c>
      <c r="Q230" s="8">
        <v>45293.94513888889</v>
      </c>
      <c r="R230" s="8">
        <v>45293.958333333336</v>
      </c>
      <c r="S230" s="3" t="str">
        <v>淮南市康辉旅行社有限公司</v>
      </c>
      <c r="T230" s="3" t="str">
        <v>淮南市康辉旅行社有限公司</v>
      </c>
      <c r="U230" s="3" t="str">
        <v>淮南市康辉旅行社有限公司</v>
      </c>
      <c r="V230" s="4" t="str">
        <v>关店待审核</v>
      </c>
      <c r="W230" s="4" t="str">
        <v>摄影摄像</v>
      </c>
      <c r="X230" s="6">
        <v>45293</v>
      </c>
      <c r="Y230" s="6">
        <v>45445</v>
      </c>
      <c r="Z230" s="3" t="str">
        <v>淮南市康辉旅行社有限公司</v>
      </c>
      <c r="AA230" s="3" t="str">
        <v>淮南市康辉旅行社有限公司</v>
      </c>
      <c r="AB230" s="3" t="str">
        <v>关闭</v>
      </c>
      <c r="AC230" s="3">
        <f>RANDBETWEEN(10000,99999)</f>
      </c>
      <c r="AD230" s="3" t="str">
        <v>黄金会员</v>
      </c>
      <c r="AE230" s="3" t="str">
        <v>黄金会员</v>
      </c>
      <c r="AF230" s="3" t="str">
        <v>男</v>
      </c>
      <c r="AG230" s="4">
        <f>CHOOSE(RANDBETWEEN(1,7),"儿童","学生", "老人", "儿童","学生", "老人", "其他")</f>
      </c>
      <c r="AH230" s="2">
        <v>45384</v>
      </c>
      <c r="AI230" s="3" t="str">
        <v>辽宁</v>
      </c>
      <c r="AJ230" t="str">
        <v>沈阳</v>
      </c>
    </row>
    <row r="231">
      <c r="A231" s="1">
        <v>45116.96319444444</v>
      </c>
      <c r="B231" s="3">
        <f>RANDBETWEEN(10000,99999)</f>
      </c>
      <c r="C231" s="3">
        <f>RANDBETWEEN(10000,99999)</f>
      </c>
      <c r="D231" s="7" t="str">
        <v>订单名称230</v>
      </c>
      <c r="E231" s="4" t="str">
        <v>分销退款中</v>
      </c>
      <c r="F231" s="7" t="str">
        <v>拼团订单</v>
      </c>
      <c r="G231" s="3">
        <f>RANDBETWEEN(60,450)</f>
      </c>
      <c r="H231" s="9">
        <f>RANDBETWEEN(5,20)</f>
      </c>
      <c r="I231" s="9">
        <f>RANDBETWEEN(5,20)</f>
      </c>
      <c r="M231" s="3">
        <f>SUM(G231-H231+I231)</f>
      </c>
      <c r="N231" s="4" t="str">
        <v>打赏</v>
      </c>
      <c r="O231" s="4" t="str">
        <v>线下支付</v>
      </c>
      <c r="P231" s="4" t="str">
        <v>未支付</v>
      </c>
      <c r="Q231" s="8">
        <v>45116.96458333333</v>
      </c>
      <c r="R231" s="8">
        <v>45117.101388888885</v>
      </c>
      <c r="S231" s="3" t="str">
        <v>八公山豆腐坊</v>
      </c>
      <c r="T231" s="3" t="str">
        <v>八公山豆腐坊</v>
      </c>
      <c r="U231" s="3" t="str">
        <v>八公山豆腐坊</v>
      </c>
      <c r="V231" s="4" t="str">
        <v>复业待审核</v>
      </c>
      <c r="W231" s="4" t="str">
        <v>寻味美食</v>
      </c>
      <c r="X231" s="6">
        <v>44752</v>
      </c>
      <c r="Y231" s="6">
        <v>44875</v>
      </c>
      <c r="Z231" s="3" t="str">
        <v>八公山豆腐坊</v>
      </c>
      <c r="AA231" s="3" t="str">
        <v>八公山豆腐坊</v>
      </c>
      <c r="AB231" s="3" t="str">
        <v>营业</v>
      </c>
      <c r="AC231" s="3">
        <f>RANDBETWEEN(10000,99999)</f>
      </c>
      <c r="AD231" s="3" t="str">
        <v>黄金会员</v>
      </c>
      <c r="AE231" s="3" t="str">
        <v>黄金会员</v>
      </c>
      <c r="AF231" s="3" t="str">
        <v>女</v>
      </c>
      <c r="AG231" s="4">
        <f>CHOOSE(RANDBETWEEN(1,7),"儿童","学生", "老人", "儿童","学生", "老人", "其他")</f>
      </c>
      <c r="AH231" s="2">
        <v>44752</v>
      </c>
      <c r="AI231" s="3" t="str">
        <v>北京</v>
      </c>
      <c r="AJ231" t="str">
        <v>北京</v>
      </c>
    </row>
    <row r="232">
      <c r="A232" s="1">
        <v>45308.48402777778</v>
      </c>
      <c r="B232" s="3">
        <f>RANDBETWEEN(10000,99999)</f>
      </c>
      <c r="C232" s="3">
        <f>RANDBETWEEN(10000,99999)</f>
      </c>
      <c r="D232" s="7" t="str">
        <v>订单名称231</v>
      </c>
      <c r="E232" s="4" t="str">
        <v>分销下单其他异常</v>
      </c>
      <c r="F232" s="7" t="str">
        <v>10云仓分销订单</v>
      </c>
      <c r="G232" s="3">
        <f>RANDBETWEEN(60,450)</f>
      </c>
      <c r="H232" s="9">
        <f>RANDBETWEEN(5,20)</f>
      </c>
      <c r="I232" s="9">
        <f>RANDBETWEEN(5,20)</f>
      </c>
      <c r="M232" s="3">
        <f>SUM(G232-H232+I232)</f>
      </c>
      <c r="N232" s="4" t="str">
        <v>充值</v>
      </c>
      <c r="O232" s="4" t="str">
        <v>支付宝支付</v>
      </c>
      <c r="P232" s="4" t="str">
        <v>已支付</v>
      </c>
      <c r="Q232" s="8">
        <v>45308.48611111111</v>
      </c>
      <c r="R232" s="8">
        <v>45308.612499999996</v>
      </c>
      <c r="S232" s="3" t="str">
        <v>闻鸡淮花-淮南麻黄鸡汤馆</v>
      </c>
      <c r="T232" s="3" t="str">
        <v>闻鸡淮花-淮南麻黄鸡汤馆</v>
      </c>
      <c r="U232" s="3" t="str">
        <v>闻鸡淮花-淮南麻黄鸡汤馆</v>
      </c>
      <c r="V232" s="4" t="str">
        <v>草稿</v>
      </c>
      <c r="W232" s="4" t="str">
        <v>线路产品</v>
      </c>
      <c r="X232" s="6">
        <v>45002</v>
      </c>
      <c r="Y232" s="6">
        <v>45063</v>
      </c>
      <c r="Z232" s="3" t="str">
        <v>闻鸡淮花-淮南麻黄鸡汤馆</v>
      </c>
      <c r="AA232" s="3" t="str">
        <v>闻鸡淮花-淮南麻黄鸡汤馆</v>
      </c>
      <c r="AB232" s="3" t="str">
        <v>关闭</v>
      </c>
      <c r="AC232" s="3">
        <f>RANDBETWEEN(10000,99999)</f>
      </c>
      <c r="AD232" s="3" t="str">
        <v>普通会员</v>
      </c>
      <c r="AE232" s="3" t="str">
        <v>普通会员</v>
      </c>
      <c r="AF232" s="3" t="str">
        <v>女</v>
      </c>
      <c r="AG232" s="4">
        <f>CHOOSE(RANDBETWEEN(1,7),"儿童","学生", "老人", "儿童","学生", "老人", "其他")</f>
      </c>
      <c r="AH232" s="2">
        <v>45002</v>
      </c>
      <c r="AI232" s="3" t="str">
        <v>福建</v>
      </c>
      <c r="AJ232" t="str">
        <v>福州</v>
      </c>
    </row>
    <row r="233">
      <c r="A233" s="1">
        <v>45078.59930555556</v>
      </c>
      <c r="B233" s="3">
        <f>RANDBETWEEN(10000,99999)</f>
      </c>
      <c r="C233" s="3">
        <f>RANDBETWEEN(10000,99999)</f>
      </c>
      <c r="D233" s="7" t="str">
        <v>订单名称232</v>
      </c>
      <c r="E233" s="4" t="str">
        <v>已取消（商家）</v>
      </c>
      <c r="F233" s="7" t="str">
        <v>普通订单</v>
      </c>
      <c r="G233" s="3">
        <f>RANDBETWEEN(60,450)</f>
      </c>
      <c r="H233" s="9">
        <f>RANDBETWEEN(5,20)</f>
      </c>
      <c r="I233" s="9">
        <f>RANDBETWEEN(5,20)</f>
      </c>
      <c r="M233" s="3">
        <f>SUM(G233-H233+I233)</f>
      </c>
      <c r="N233" s="4" t="str">
        <v>充值</v>
      </c>
      <c r="O233" s="4" t="str">
        <v>混合支付(余额+微信支付)</v>
      </c>
      <c r="P233" s="4" t="str">
        <v>未支付</v>
      </c>
      <c r="Q233" s="8">
        <v>45078.60277777778</v>
      </c>
      <c r="R233" s="8">
        <v>45078.691666666666</v>
      </c>
      <c r="S233" s="3" t="str">
        <v>淮南市蓝天旅行社</v>
      </c>
      <c r="T233" s="3" t="str">
        <v>淮南市蓝天旅行社</v>
      </c>
      <c r="U233" s="3" t="str">
        <v>淮南市蓝天旅行社</v>
      </c>
      <c r="V233" s="4" t="str">
        <v>正常营业</v>
      </c>
      <c r="W233" s="4" t="str">
        <v>研学旅行</v>
      </c>
      <c r="X233" s="6">
        <v>44743</v>
      </c>
      <c r="Y233" s="6">
        <v>44927</v>
      </c>
      <c r="Z233" s="3" t="str">
        <v>淮南市蓝天旅行社</v>
      </c>
      <c r="AA233" s="3" t="str">
        <v>淮南市蓝天旅行社</v>
      </c>
      <c r="AB233" s="3" t="str">
        <v>营业</v>
      </c>
      <c r="AC233" s="3">
        <f>RANDBETWEEN(10000,99999)</f>
      </c>
      <c r="AD233" s="3" t="str">
        <v>普通会员</v>
      </c>
      <c r="AE233" s="3" t="str">
        <v>普通会员</v>
      </c>
      <c r="AF233" s="3" t="str">
        <v>男</v>
      </c>
      <c r="AG233" s="4">
        <f>CHOOSE(RANDBETWEEN(1,7),"儿童","学生", "老人", "儿童","学生", "老人", "其他")</f>
      </c>
      <c r="AH233" s="2">
        <v>44805</v>
      </c>
      <c r="AI233" s="3" t="str">
        <v>内蒙古</v>
      </c>
      <c r="AJ233" t="str">
        <v>呼和浩特</v>
      </c>
    </row>
    <row r="234">
      <c r="A234" s="1">
        <v>45180.177083333336</v>
      </c>
      <c r="B234" s="3">
        <f>RANDBETWEEN(10000,99999)</f>
      </c>
      <c r="C234" s="3">
        <f>RANDBETWEEN(10000,99999)</f>
      </c>
      <c r="D234" s="7" t="str">
        <v>订单名称233</v>
      </c>
      <c r="E234" s="4" t="str">
        <v>已评价</v>
      </c>
      <c r="F234" s="7" t="str">
        <v>拼团订单</v>
      </c>
      <c r="G234" s="3">
        <f>RANDBETWEEN(60,450)</f>
      </c>
      <c r="H234" s="9">
        <f>RANDBETWEEN(5,20)</f>
      </c>
      <c r="I234" s="9">
        <f>RANDBETWEEN(5,20)</f>
      </c>
      <c r="M234" s="3">
        <f>SUM(G234-H234+I234)</f>
      </c>
      <c r="N234" s="4" t="str">
        <v>授信还款</v>
      </c>
      <c r="O234" s="4" t="str">
        <v>线下支付</v>
      </c>
      <c r="P234" s="4" t="str">
        <v>未支付</v>
      </c>
      <c r="Q234" s="8">
        <v>45180.183333333334</v>
      </c>
      <c r="R234" s="8">
        <v>45180.231250000004</v>
      </c>
      <c r="S234" s="3" t="str">
        <v>淮南特色小吃一条街</v>
      </c>
      <c r="T234" s="3" t="str">
        <v>淮南特色小吃一条街</v>
      </c>
      <c r="U234" s="3" t="str">
        <v>淮南特色小吃一条街</v>
      </c>
      <c r="V234" s="4" t="str">
        <v>正常营业</v>
      </c>
      <c r="W234" s="4" t="str">
        <v>特色商品</v>
      </c>
      <c r="X234" s="6">
        <v>44968</v>
      </c>
      <c r="Y234" s="6">
        <v>45088</v>
      </c>
      <c r="Z234" s="3" t="str">
        <v>淮南特色小吃一条街</v>
      </c>
      <c r="AA234" s="3" t="str">
        <v>淮南特色小吃一条街</v>
      </c>
      <c r="AB234" s="3" t="str">
        <v>营业</v>
      </c>
      <c r="AC234" s="3">
        <f>RANDBETWEEN(10000,99999)</f>
      </c>
      <c r="AD234" s="3" t="str">
        <v>黄金会员</v>
      </c>
      <c r="AE234" s="3" t="str">
        <v>黄金会员</v>
      </c>
      <c r="AF234" s="3" t="str">
        <v>女</v>
      </c>
      <c r="AG234" s="4">
        <f>CHOOSE(RANDBETWEEN(1,7),"儿童","学生", "老人", "儿童","学生", "老人", "其他")</f>
      </c>
      <c r="AH234" s="2">
        <v>44996</v>
      </c>
      <c r="AI234" s="3" t="str">
        <v>四川</v>
      </c>
      <c r="AJ234" t="str">
        <v>成都</v>
      </c>
    </row>
    <row r="235">
      <c r="A235" s="1">
        <v>44960.775</v>
      </c>
      <c r="B235" s="3">
        <f>RANDBETWEEN(10000,99999)</f>
      </c>
      <c r="C235" s="3">
        <f>RANDBETWEEN(10000,99999)</f>
      </c>
      <c r="D235" s="7" t="str">
        <v>订单名称234</v>
      </c>
      <c r="E235" s="4" t="str">
        <v>已取消（买家）</v>
      </c>
      <c r="F235" s="7" t="str">
        <v>普通订单</v>
      </c>
      <c r="G235" s="3">
        <f>RANDBETWEEN(60,450)</f>
      </c>
      <c r="H235" s="9">
        <f>RANDBETWEEN(5,20)</f>
      </c>
      <c r="I235" s="9">
        <f>RANDBETWEEN(5,20)</f>
      </c>
      <c r="M235" s="3">
        <f>SUM(G235-H235+I235)</f>
      </c>
      <c r="N235" s="4" t="str">
        <v>退款</v>
      </c>
      <c r="O235" s="4" t="str">
        <v>混合支付(余额+银联全民付)</v>
      </c>
      <c r="P235" s="4" t="str">
        <v>未支付</v>
      </c>
      <c r="Q235" s="8">
        <v>44960.77777777778</v>
      </c>
      <c r="R235" s="8">
        <v>44960.87222222223</v>
      </c>
      <c r="S235" s="3" t="str">
        <v>淮南市新世纪旅行社</v>
      </c>
      <c r="T235" s="3" t="str">
        <v>淮南市新世纪旅行社</v>
      </c>
      <c r="U235" s="3" t="str">
        <v>淮南市新世纪旅行社</v>
      </c>
      <c r="V235" s="4" t="str">
        <v>草稿</v>
      </c>
      <c r="W235" s="4" t="str">
        <v>线路产品</v>
      </c>
      <c r="X235" s="6">
        <v>44898</v>
      </c>
      <c r="Y235" s="6">
        <v>45019</v>
      </c>
      <c r="Z235" s="3" t="str">
        <v>淮南市新世纪旅行社</v>
      </c>
      <c r="AA235" s="3" t="str">
        <v>淮南市新世纪旅行社</v>
      </c>
      <c r="AB235" s="3" t="str">
        <v>营业</v>
      </c>
      <c r="AC235" s="3">
        <f>RANDBETWEEN(10000,99999)</f>
      </c>
      <c r="AD235" s="3" t="str">
        <v>黄金会员</v>
      </c>
      <c r="AE235" s="3" t="str">
        <v>黄金会员</v>
      </c>
      <c r="AF235" s="3" t="str">
        <v>女</v>
      </c>
      <c r="AG235" s="4">
        <f>CHOOSE(RANDBETWEEN(1,7),"儿童","学生", "老人", "儿童","学生", "老人", "其他")</f>
      </c>
      <c r="AH235" s="2">
        <v>44960</v>
      </c>
      <c r="AI235" s="3" t="str">
        <v>黑龙江</v>
      </c>
      <c r="AJ235" t="str">
        <v>哈尔滨</v>
      </c>
    </row>
    <row r="236">
      <c r="A236" s="1">
        <v>45008.98263888889</v>
      </c>
      <c r="B236" s="3">
        <f>RANDBETWEEN(10000,99999)</f>
      </c>
      <c r="C236" s="3">
        <f>RANDBETWEEN(10000,99999)</f>
      </c>
      <c r="D236" s="7" t="str">
        <v>订单名称235</v>
      </c>
      <c r="E236" s="4" t="str">
        <v>分销下单其他异常</v>
      </c>
      <c r="F236" s="7" t="str">
        <v>10云仓分销订单</v>
      </c>
      <c r="G236" s="3">
        <f>RANDBETWEEN(60,450)</f>
      </c>
      <c r="H236" s="9">
        <f>RANDBETWEEN(5,20)</f>
      </c>
      <c r="I236" s="9">
        <f>RANDBETWEEN(5,20)</f>
      </c>
      <c r="M236" s="3">
        <f>SUM(G236-H236+I236)</f>
      </c>
      <c r="N236" s="4" t="str">
        <v>充值</v>
      </c>
      <c r="O236" s="4" t="str">
        <v>混合支付(余额+微信支付)</v>
      </c>
      <c r="P236" s="4" t="str">
        <v>未支付</v>
      </c>
      <c r="Q236" s="8">
        <v>45008.98472222222</v>
      </c>
      <c r="R236" s="8">
        <v>45009.11597222222</v>
      </c>
      <c r="S236" s="3" t="str">
        <v>淮南市黄金假日旅行社</v>
      </c>
      <c r="T236" s="3" t="str">
        <v>淮南市黄金假日旅行社</v>
      </c>
      <c r="U236" s="3" t="str">
        <v>淮南市黄金假日旅行社</v>
      </c>
      <c r="V236" s="4" t="str">
        <v>开店待审核</v>
      </c>
      <c r="W236" s="4" t="str">
        <v>线路产品</v>
      </c>
      <c r="X236" s="6">
        <v>44644</v>
      </c>
      <c r="Y236" s="6">
        <v>44705</v>
      </c>
      <c r="Z236" s="3" t="str">
        <v>淮南市黄金假日旅行社</v>
      </c>
      <c r="AA236" s="3" t="str">
        <v>淮南市黄金假日旅行社</v>
      </c>
      <c r="AB236" s="3" t="str">
        <v>营业</v>
      </c>
      <c r="AC236" s="3">
        <f>RANDBETWEEN(10000,99999)</f>
      </c>
      <c r="AD236" s="3" t="str">
        <v>普通会员</v>
      </c>
      <c r="AE236" s="3" t="str">
        <v>普通会员</v>
      </c>
      <c r="AF236" s="3" t="str">
        <v>男</v>
      </c>
      <c r="AG236" s="4">
        <f>CHOOSE(RANDBETWEEN(1,7),"儿童","学生", "老人", "儿童","学生", "老人", "其他")</f>
      </c>
      <c r="AH236" s="2">
        <v>44675</v>
      </c>
      <c r="AI236" s="3" t="str">
        <v>河南</v>
      </c>
      <c r="AJ236" t="str">
        <v>郑州</v>
      </c>
    </row>
    <row r="237">
      <c r="A237" s="1">
        <v>45384.20208333333</v>
      </c>
      <c r="B237" s="3">
        <f>RANDBETWEEN(10000,99999)</f>
      </c>
      <c r="C237" s="3">
        <f>RANDBETWEEN(10000,99999)</f>
      </c>
      <c r="D237" s="7" t="str">
        <v>订单名称236</v>
      </c>
      <c r="E237" s="4" t="str">
        <v>已退款</v>
      </c>
      <c r="F237" s="7" t="str">
        <v>拼团订单</v>
      </c>
      <c r="G237" s="3">
        <f>RANDBETWEEN(60,450)</f>
      </c>
      <c r="H237" s="9">
        <f>RANDBETWEEN(5,20)</f>
      </c>
      <c r="I237" s="9">
        <f>RANDBETWEEN(5,20)</f>
      </c>
      <c r="M237" s="3">
        <f>SUM(G237-H237+I237)</f>
      </c>
      <c r="N237" s="4" t="str">
        <v>打赏</v>
      </c>
      <c r="O237" s="4" t="str">
        <v>微信支付</v>
      </c>
      <c r="P237" s="4" t="str">
        <v>已支付</v>
      </c>
      <c r="Q237" s="8">
        <v>45384.20763888889</v>
      </c>
      <c r="R237" s="8">
        <v>45384.21597222222</v>
      </c>
      <c r="S237" s="3" t="str">
        <v>淮南环宇旅行社</v>
      </c>
      <c r="T237" s="3" t="str">
        <v>淮南环宇旅行社</v>
      </c>
      <c r="U237" s="3" t="str">
        <v>淮南环宇旅行社</v>
      </c>
      <c r="V237" s="4" t="str">
        <v>正常营业</v>
      </c>
      <c r="W237" s="4" t="str">
        <v>酒店民宿</v>
      </c>
      <c r="X237" s="6">
        <v>45232</v>
      </c>
      <c r="Y237" s="6">
        <v>45232</v>
      </c>
      <c r="Z237" s="3" t="str">
        <v>淮南环宇旅行社</v>
      </c>
      <c r="AA237" s="3" t="str">
        <v>淮南环宇旅行社</v>
      </c>
      <c r="AB237" s="3" t="str">
        <v>营业</v>
      </c>
      <c r="AC237" s="3">
        <f>RANDBETWEEN(10000,99999)</f>
      </c>
      <c r="AD237" s="3" t="str">
        <v>砖石会员</v>
      </c>
      <c r="AE237" s="3" t="str">
        <v>砖石会员</v>
      </c>
      <c r="AF237" s="3" t="str">
        <v>男</v>
      </c>
      <c r="AG237" s="4">
        <f>CHOOSE(RANDBETWEEN(1,7),"儿童","学生", "老人", "儿童","学生", "老人", "其他")</f>
      </c>
      <c r="AH237" s="2">
        <v>45293</v>
      </c>
      <c r="AI237" s="3" t="str">
        <v>山西</v>
      </c>
      <c r="AJ237" t="str">
        <v>太原</v>
      </c>
    </row>
    <row r="238">
      <c r="A238" s="1">
        <v>45276.18125</v>
      </c>
      <c r="B238" s="3">
        <f>RANDBETWEEN(10000,99999)</f>
      </c>
      <c r="C238" s="3">
        <f>RANDBETWEEN(10000,99999)</f>
      </c>
      <c r="D238" s="7" t="str">
        <v>订单名称237</v>
      </c>
      <c r="E238" s="4" t="str">
        <v>分销退款中</v>
      </c>
      <c r="F238" s="7" t="str">
        <v>秒杀</v>
      </c>
      <c r="G238" s="3">
        <f>RANDBETWEEN(60,450)</f>
      </c>
      <c r="H238" s="9">
        <f>RANDBETWEEN(5,20)</f>
      </c>
      <c r="I238" s="9">
        <f>RANDBETWEEN(5,20)</f>
      </c>
      <c r="M238" s="3">
        <f>SUM(G238-H238+I238)</f>
      </c>
      <c r="N238" s="4" t="str">
        <v>保证金充值</v>
      </c>
      <c r="O238" s="4" t="str">
        <v>混合支付(余额+支付宝支付)</v>
      </c>
      <c r="P238" s="4" t="str">
        <v>未支付</v>
      </c>
      <c r="Q238" s="8">
        <v>45276.18541666667</v>
      </c>
      <c r="R238" s="8">
        <v>45276.27013888889</v>
      </c>
      <c r="S238" s="3" t="str">
        <v>淮南市电影院</v>
      </c>
      <c r="T238" s="3" t="str">
        <v>淮南市电影院</v>
      </c>
      <c r="U238" s="3" t="str">
        <v>淮南市电影院</v>
      </c>
      <c r="V238" s="4" t="str">
        <v>复业待审核</v>
      </c>
      <c r="W238" s="4" t="str">
        <v>线路产品</v>
      </c>
      <c r="X238" s="6">
        <v>45093</v>
      </c>
      <c r="Y238" s="6">
        <v>45215</v>
      </c>
      <c r="Z238" s="3" t="str">
        <v>淮南市电影院</v>
      </c>
      <c r="AA238" s="3" t="str">
        <v>淮南市电影院</v>
      </c>
      <c r="AB238" s="3" t="str">
        <v>营业</v>
      </c>
      <c r="AC238" s="3">
        <f>RANDBETWEEN(10000,99999)</f>
      </c>
      <c r="AD238" s="3" t="str">
        <v>普通会员</v>
      </c>
      <c r="AE238" s="3" t="str">
        <v>普通会员</v>
      </c>
      <c r="AF238" s="3" t="str">
        <v>男</v>
      </c>
      <c r="AG238" s="4">
        <f>CHOOSE(RANDBETWEEN(1,7),"儿童","学生", "老人", "儿童","学生", "老人", "其他")</f>
      </c>
      <c r="AH238" s="2">
        <v>45123</v>
      </c>
      <c r="AI238" s="3" t="str">
        <v>山东</v>
      </c>
      <c r="AJ238" t="str">
        <v>济南</v>
      </c>
    </row>
    <row r="239">
      <c r="A239" s="1">
        <v>45202.55763888889</v>
      </c>
      <c r="B239" s="3">
        <f>RANDBETWEEN(10000,99999)</f>
      </c>
      <c r="C239" s="3">
        <f>RANDBETWEEN(10000,99999)</f>
      </c>
      <c r="D239" s="7" t="str">
        <v>订单名称238</v>
      </c>
      <c r="E239" s="4" t="str">
        <v>已退款</v>
      </c>
      <c r="F239" s="7" t="str">
        <v>接龙订单</v>
      </c>
      <c r="G239" s="3">
        <f>RANDBETWEEN(60,450)</f>
      </c>
      <c r="H239" s="9">
        <f>RANDBETWEEN(5,20)</f>
      </c>
      <c r="I239" s="9">
        <f>RANDBETWEEN(5,20)</f>
      </c>
      <c r="M239" s="3">
        <f>SUM(G239-H239+I239)</f>
      </c>
      <c r="N239" s="4" t="str">
        <v>保证金充值</v>
      </c>
      <c r="O239" s="4" t="str">
        <v>混合支付(余额+微信支付)</v>
      </c>
      <c r="P239" s="4" t="str">
        <v>已支付</v>
      </c>
      <c r="Q239" s="8">
        <v>45202.56180555555</v>
      </c>
      <c r="R239" s="8">
        <v>45202.66597222222</v>
      </c>
      <c r="S239" s="3" t="str">
        <v>田家庵区购物中心</v>
      </c>
      <c r="T239" s="3" t="str">
        <v>田家庵区购物中心</v>
      </c>
      <c r="U239" s="3" t="str">
        <v>田家庵区购物中心</v>
      </c>
      <c r="V239" s="4" t="str">
        <v>正常营业</v>
      </c>
      <c r="W239" s="4" t="str">
        <v>特色商品</v>
      </c>
      <c r="X239" s="6">
        <v>44988</v>
      </c>
      <c r="Y239" s="6">
        <v>45019</v>
      </c>
      <c r="Z239" s="3" t="str">
        <v>田家庵区购物中心</v>
      </c>
      <c r="AA239" s="3" t="str">
        <v>田家庵区购物中心</v>
      </c>
      <c r="AB239" s="3" t="str">
        <v>营业</v>
      </c>
      <c r="AC239" s="3">
        <f>RANDBETWEEN(10000,99999)</f>
      </c>
      <c r="AD239" s="3" t="str">
        <v>普通会员</v>
      </c>
      <c r="AE239" s="3" t="str">
        <v>普通会员</v>
      </c>
      <c r="AF239" s="3" t="str">
        <v>男</v>
      </c>
      <c r="AG239" s="4">
        <f>CHOOSE(RANDBETWEEN(1,7),"儿童","学生", "老人", "儿童","学生", "老人", "其他")</f>
      </c>
      <c r="AH239" s="2">
        <v>45019</v>
      </c>
      <c r="AI239" s="3" t="str">
        <v>山东</v>
      </c>
      <c r="AJ239" t="str">
        <v>滨州</v>
      </c>
    </row>
    <row r="240">
      <c r="A240" s="1">
        <v>45202.14513888889</v>
      </c>
      <c r="B240" s="3">
        <f>RANDBETWEEN(10000,99999)</f>
      </c>
      <c r="C240" s="3">
        <f>RANDBETWEEN(10000,99999)</f>
      </c>
      <c r="D240" s="7" t="str">
        <v>订单名称239</v>
      </c>
      <c r="E240" s="4" t="str">
        <v>已取消（管理员）</v>
      </c>
      <c r="F240" s="7" t="str">
        <v>10云仓分销订单</v>
      </c>
      <c r="G240" s="3">
        <f>RANDBETWEEN(60,450)</f>
      </c>
      <c r="H240" s="9">
        <f>RANDBETWEEN(5,20)</f>
      </c>
      <c r="I240" s="9">
        <f>RANDBETWEEN(5,20)</f>
      </c>
      <c r="M240" s="3">
        <f>SUM(G240-H240+I240)</f>
      </c>
      <c r="N240" s="4" t="str">
        <v>授信还款</v>
      </c>
      <c r="O240" s="4" t="str">
        <v>微信支付</v>
      </c>
      <c r="P240" s="4" t="str">
        <v>未支付</v>
      </c>
      <c r="Q240" s="8">
        <v>45202.14722222222</v>
      </c>
      <c r="R240" s="8">
        <v>45202.23888888889</v>
      </c>
      <c r="S240" s="3" t="str">
        <v>淮南市欢乐假期旅游有限公司</v>
      </c>
      <c r="T240" s="3" t="str">
        <v>淮南市欢乐假期旅游有限公司</v>
      </c>
      <c r="U240" s="3" t="str">
        <v>淮南市欢乐假期旅游有限公司</v>
      </c>
      <c r="V240" s="4" t="str">
        <v>关店审核失败</v>
      </c>
      <c r="W240" s="4" t="str">
        <v>景点门票</v>
      </c>
      <c r="X240" s="6">
        <v>45141</v>
      </c>
      <c r="Y240" s="6">
        <v>45294</v>
      </c>
      <c r="Z240" s="3" t="str">
        <v>淮南市欢乐假期旅游有限公司</v>
      </c>
      <c r="AA240" s="3" t="str">
        <v>淮南市欢乐假期旅游有限公司</v>
      </c>
      <c r="AB240" s="3" t="str">
        <v>营业</v>
      </c>
      <c r="AC240" s="3">
        <f>RANDBETWEEN(10000,99999)</f>
      </c>
      <c r="AD240" s="3" t="str">
        <v>普通会员</v>
      </c>
      <c r="AE240" s="3" t="str">
        <v>普通会员</v>
      </c>
      <c r="AF240" s="3" t="str">
        <v>女</v>
      </c>
      <c r="AG240" s="4">
        <f>CHOOSE(RANDBETWEEN(1,7),"儿童","学生", "老人", "儿童","学生", "老人", "其他")</f>
      </c>
      <c r="AH240" s="2">
        <v>45233</v>
      </c>
      <c r="AI240" s="3" t="str">
        <v>山东</v>
      </c>
      <c r="AJ240" t="str">
        <v>德州</v>
      </c>
    </row>
    <row r="241">
      <c r="A241" s="1">
        <v>45436.62777777778</v>
      </c>
      <c r="B241" s="3">
        <f>RANDBETWEEN(10000,99999)</f>
      </c>
      <c r="C241" s="3">
        <f>RANDBETWEEN(10000,99999)</f>
      </c>
      <c r="D241" s="7" t="str">
        <v>订单名称240</v>
      </c>
      <c r="E241" s="4" t="str">
        <v>分销退款中</v>
      </c>
      <c r="F241" s="7" t="str">
        <v>秒杀</v>
      </c>
      <c r="G241" s="3">
        <f>RANDBETWEEN(60,450)</f>
      </c>
      <c r="H241" s="9">
        <f>RANDBETWEEN(5,20)</f>
      </c>
      <c r="I241" s="9">
        <f>RANDBETWEEN(5,20)</f>
      </c>
      <c r="M241" s="3">
        <f>SUM(G241-H241+I241)</f>
      </c>
      <c r="N241" s="4" t="str">
        <v>打赏</v>
      </c>
      <c r="O241" s="4" t="str">
        <v>支付宝支付</v>
      </c>
      <c r="P241" s="4" t="str">
        <v>未支付</v>
      </c>
      <c r="Q241" s="8">
        <v>45436.63402777778</v>
      </c>
      <c r="R241" s="8">
        <v>45436.64444444444</v>
      </c>
      <c r="S241" s="3" t="str">
        <v>淮南文化体验馆</v>
      </c>
      <c r="T241" s="3" t="str">
        <v>淮南文化体验馆</v>
      </c>
      <c r="U241" s="3" t="str">
        <v>淮南文化体验馆</v>
      </c>
      <c r="V241" s="4" t="str">
        <v>正常营业</v>
      </c>
      <c r="W241" s="4" t="str">
        <v>摄影摄像</v>
      </c>
      <c r="X241" s="6">
        <v>45346</v>
      </c>
      <c r="Y241" s="6">
        <v>45406</v>
      </c>
      <c r="Z241" s="3" t="str">
        <v>淮南文化体验馆</v>
      </c>
      <c r="AA241" s="3" t="str">
        <v>淮南文化体验馆</v>
      </c>
      <c r="AB241" s="3" t="str">
        <v>营业</v>
      </c>
      <c r="AC241" s="3">
        <f>RANDBETWEEN(10000,99999)</f>
      </c>
      <c r="AD241" s="3" t="str">
        <v>普通会员</v>
      </c>
      <c r="AE241" s="3" t="str">
        <v>普通会员</v>
      </c>
      <c r="AF241" s="3" t="str">
        <v>男</v>
      </c>
      <c r="AG241" s="4">
        <f>CHOOSE(RANDBETWEEN(1,7),"儿童","学生", "老人", "儿童","学生", "老人", "其他")</f>
      </c>
      <c r="AH241" s="2">
        <v>45346</v>
      </c>
      <c r="AI241" s="3" t="str">
        <v>山东</v>
      </c>
      <c r="AJ241" t="str">
        <v>东营</v>
      </c>
    </row>
    <row r="242">
      <c r="A242" s="1">
        <v>45308.45694444444</v>
      </c>
      <c r="B242" s="3">
        <f>RANDBETWEEN(10000,99999)</f>
      </c>
      <c r="C242" s="3">
        <f>RANDBETWEEN(10000,99999)</f>
      </c>
      <c r="D242" s="7" t="str">
        <v>订单名称241</v>
      </c>
      <c r="E242" s="4" t="str">
        <v>已评价</v>
      </c>
      <c r="F242" s="7" t="str">
        <v>10云仓分销订单</v>
      </c>
      <c r="G242" s="3">
        <f>RANDBETWEEN(60,450)</f>
      </c>
      <c r="H242" s="9">
        <f>RANDBETWEEN(5,20)</f>
      </c>
      <c r="I242" s="9">
        <f>RANDBETWEEN(5,20)</f>
      </c>
      <c r="M242" s="3">
        <f>SUM(G242-H242+I242)</f>
      </c>
      <c r="N242" s="4" t="str">
        <v>退款</v>
      </c>
      <c r="O242" s="4" t="str">
        <v>混合支付(余额+支付宝支付)</v>
      </c>
      <c r="P242" s="4" t="str">
        <v>已支付</v>
      </c>
      <c r="Q242" s="8">
        <v>45308.45763888889</v>
      </c>
      <c r="R242" s="8">
        <v>45308.55763888889</v>
      </c>
      <c r="S242" s="3" t="str">
        <v>寿县古城文化旅游公司</v>
      </c>
      <c r="T242" s="3" t="str">
        <v>寿县古城文化旅游公司</v>
      </c>
      <c r="U242" s="3" t="str">
        <v>寿县古城文化旅游公司</v>
      </c>
      <c r="V242" s="4" t="str">
        <v>复业待审核</v>
      </c>
      <c r="W242" s="4" t="str">
        <v>摄影摄像</v>
      </c>
      <c r="X242" s="6">
        <v>45247</v>
      </c>
      <c r="Y242" s="6">
        <v>45247</v>
      </c>
      <c r="Z242" s="3" t="str">
        <v>寿县古城文化旅游公司</v>
      </c>
      <c r="AA242" s="3" t="str">
        <v>寿县古城文化旅游公司</v>
      </c>
      <c r="AB242" s="3" t="str">
        <v>营业</v>
      </c>
      <c r="AC242" s="3">
        <f>RANDBETWEEN(10000,99999)</f>
      </c>
      <c r="AD242" s="3" t="str">
        <v>普通会员</v>
      </c>
      <c r="AE242" s="3" t="str">
        <v>普通会员</v>
      </c>
      <c r="AF242" s="3" t="str">
        <v>男</v>
      </c>
      <c r="AG242" s="4">
        <f>CHOOSE(RANDBETWEEN(1,7),"儿童","学生", "老人", "儿童","学生", "老人", "其他")</f>
      </c>
      <c r="AH242" s="2">
        <v>45339</v>
      </c>
      <c r="AI242" s="3" t="str">
        <v>浙江</v>
      </c>
      <c r="AJ242" t="str">
        <v>杭州</v>
      </c>
    </row>
    <row r="243">
      <c r="A243" s="1">
        <v>45387.14375</v>
      </c>
      <c r="B243" s="3">
        <f>RANDBETWEEN(10000,99999)</f>
      </c>
      <c r="C243" s="3">
        <f>RANDBETWEEN(10000,99999)</f>
      </c>
      <c r="D243" s="7" t="str">
        <v>订单名称242</v>
      </c>
      <c r="E243" s="4" t="str">
        <v>已评价</v>
      </c>
      <c r="F243" s="7" t="str">
        <v>普通订单</v>
      </c>
      <c r="G243" s="3">
        <f>RANDBETWEEN(60,450)</f>
      </c>
      <c r="H243" s="9">
        <f>RANDBETWEEN(5,20)</f>
      </c>
      <c r="I243" s="9">
        <f>RANDBETWEEN(5,20)</f>
      </c>
      <c r="M243" s="3">
        <f>SUM(G243-H243+I243)</f>
      </c>
      <c r="N243" s="4" t="str">
        <v>充值</v>
      </c>
      <c r="O243" s="4" t="str">
        <v>混合支付(余额+银联全民付)</v>
      </c>
      <c r="P243" s="4" t="str">
        <v>已支付</v>
      </c>
      <c r="Q243" s="8">
        <v>45387.14722222222</v>
      </c>
      <c r="R243" s="8">
        <v>45387.277083333334</v>
      </c>
      <c r="S243" s="3" t="str">
        <v>淮南黄晶梨果园直销点</v>
      </c>
      <c r="T243" s="3" t="str">
        <v>淮南黄晶梨果园直销点</v>
      </c>
      <c r="U243" s="3" t="str">
        <v>淮南黄晶梨果园直销点</v>
      </c>
      <c r="V243" s="4" t="str">
        <v>复业审核失败</v>
      </c>
      <c r="W243" s="4" t="str">
        <v>摄影摄像</v>
      </c>
      <c r="X243" s="6">
        <v>45143</v>
      </c>
      <c r="Y243" s="6">
        <v>45204</v>
      </c>
      <c r="Z243" s="3" t="str">
        <v>淮南黄晶梨果园直销点</v>
      </c>
      <c r="AA243" s="3" t="str">
        <v>淮南黄晶梨果园直销点</v>
      </c>
      <c r="AB243" s="3" t="str">
        <v>营业</v>
      </c>
      <c r="AC243" s="3">
        <f>RANDBETWEEN(10000,99999)</f>
      </c>
      <c r="AD243" s="3" t="str">
        <v>普通会员</v>
      </c>
      <c r="AE243" s="3" t="str">
        <v>普通会员</v>
      </c>
      <c r="AF243" s="3" t="str">
        <v>女</v>
      </c>
      <c r="AG243" s="4">
        <f>CHOOSE(RANDBETWEEN(1,7),"儿童","学生", "老人", "儿童","学生", "老人", "其他")</f>
      </c>
      <c r="AH243" s="2">
        <v>45143</v>
      </c>
      <c r="AI243" s="3" t="str">
        <v>安徽</v>
      </c>
      <c r="AJ243" t="str">
        <v>合肥</v>
      </c>
    </row>
    <row r="244">
      <c r="A244" s="1">
        <v>45358.756944444445</v>
      </c>
      <c r="B244" s="3">
        <f>RANDBETWEEN(10000,99999)</f>
      </c>
      <c r="C244" s="3">
        <f>RANDBETWEEN(10000,99999)</f>
      </c>
      <c r="D244" s="7" t="str">
        <v>订单名称243</v>
      </c>
      <c r="E244" s="4" t="str">
        <v>已退款</v>
      </c>
      <c r="F244" s="7" t="str">
        <v>拼团订单</v>
      </c>
      <c r="G244" s="3">
        <f>RANDBETWEEN(60,450)</f>
      </c>
      <c r="H244" s="9">
        <f>RANDBETWEEN(5,20)</f>
      </c>
      <c r="I244" s="9">
        <f>RANDBETWEEN(5,20)</f>
      </c>
      <c r="M244" s="3">
        <f>SUM(G244-H244+I244)</f>
      </c>
      <c r="N244" s="4" t="str">
        <v>打赏</v>
      </c>
      <c r="O244" s="4" t="str">
        <v>混合支付(余额+微信支付)</v>
      </c>
      <c r="P244" s="4" t="str">
        <v>未支付</v>
      </c>
      <c r="Q244" s="8">
        <v>45358.75833333333</v>
      </c>
      <c r="R244" s="8">
        <v>45358.813888888886</v>
      </c>
      <c r="S244" s="3" t="str">
        <v>田家庵区购物中心</v>
      </c>
      <c r="T244" s="3" t="str">
        <v>田家庵区购物中心</v>
      </c>
      <c r="U244" s="3" t="str">
        <v>田家庵区购物中心</v>
      </c>
      <c r="V244" s="4" t="str">
        <v>正常营业</v>
      </c>
      <c r="W244" s="4" t="str">
        <v>研学旅行</v>
      </c>
      <c r="X244" s="6">
        <v>45023</v>
      </c>
      <c r="Y244" s="6">
        <v>45114</v>
      </c>
      <c r="Z244" s="3" t="str">
        <v>田家庵区购物中心</v>
      </c>
      <c r="AA244" s="3" t="str">
        <v>田家庵区购物中心</v>
      </c>
      <c r="AB244" s="3" t="str">
        <v>关闭</v>
      </c>
      <c r="AC244" s="3">
        <f>RANDBETWEEN(10000,99999)</f>
      </c>
      <c r="AD244" s="3" t="str">
        <v>普通会员</v>
      </c>
      <c r="AE244" s="3" t="str">
        <v>普通会员</v>
      </c>
      <c r="AF244" s="3" t="str">
        <v>男</v>
      </c>
      <c r="AG244" s="4">
        <f>CHOOSE(RANDBETWEEN(1,7),"儿童","学生", "老人", "儿童","学生", "老人", "其他")</f>
      </c>
      <c r="AH244" s="2">
        <v>45053</v>
      </c>
      <c r="AI244" s="3" t="str">
        <v>重庆</v>
      </c>
      <c r="AJ244" t="str">
        <v>重庆</v>
      </c>
    </row>
    <row r="245">
      <c r="A245" s="1">
        <v>45154.07152777778</v>
      </c>
      <c r="B245" s="3">
        <f>RANDBETWEEN(10000,99999)</f>
      </c>
      <c r="C245" s="3">
        <f>RANDBETWEEN(10000,99999)</f>
      </c>
      <c r="D245" s="7" t="str">
        <v>订单名称244</v>
      </c>
      <c r="E245" s="4" t="str">
        <v>已取消（商家）</v>
      </c>
      <c r="F245" s="7" t="str">
        <v>10云仓分销订单</v>
      </c>
      <c r="G245" s="3">
        <f>RANDBETWEEN(60,450)</f>
      </c>
      <c r="H245" s="9">
        <f>RANDBETWEEN(5,20)</f>
      </c>
      <c r="I245" s="9">
        <f>RANDBETWEEN(5,20)</f>
      </c>
      <c r="M245" s="3">
        <f>SUM(G245-H245+I245)</f>
      </c>
      <c r="N245" s="4" t="str">
        <v>转账</v>
      </c>
      <c r="O245" s="4" t="str">
        <v>银联全民付</v>
      </c>
      <c r="P245" s="4" t="str">
        <v>未支付</v>
      </c>
      <c r="Q245" s="8">
        <v>45154.072222222225</v>
      </c>
      <c r="R245" s="8">
        <v>45154.15763888889</v>
      </c>
      <c r="S245" s="3" t="str">
        <v>八公山腐皮王专卖店</v>
      </c>
      <c r="T245" s="3" t="str">
        <v>八公山腐皮王专卖店</v>
      </c>
      <c r="U245" s="3" t="str">
        <v>八公山腐皮王专卖店</v>
      </c>
      <c r="V245" s="4" t="str">
        <v>正常营业</v>
      </c>
      <c r="W245" s="4" t="str">
        <v>景点门票</v>
      </c>
      <c r="X245" s="6">
        <v>44789</v>
      </c>
      <c r="Y245" s="6">
        <v>44911</v>
      </c>
      <c r="Z245" s="3" t="str">
        <v>八公山腐皮王专卖店</v>
      </c>
      <c r="AA245" s="3" t="str">
        <v>八公山腐皮王专卖店</v>
      </c>
      <c r="AB245" s="3" t="str">
        <v>关闭</v>
      </c>
      <c r="AC245" s="3">
        <f>RANDBETWEEN(10000,99999)</f>
      </c>
      <c r="AD245" s="3" t="str">
        <v>黄金会员</v>
      </c>
      <c r="AE245" s="3" t="str">
        <v>黄金会员</v>
      </c>
      <c r="AF245" s="3" t="str">
        <v>男</v>
      </c>
      <c r="AG245" s="4">
        <f>CHOOSE(RANDBETWEEN(1,7),"儿童","学生", "老人", "儿童","学生", "老人", "其他")</f>
      </c>
      <c r="AH245" s="2">
        <v>44850</v>
      </c>
      <c r="AI245" s="3" t="str">
        <v>广东</v>
      </c>
      <c r="AJ245" t="str">
        <v>广州</v>
      </c>
    </row>
    <row r="246">
      <c r="A246" s="1">
        <v>45034.40277777778</v>
      </c>
      <c r="B246" s="3">
        <f>RANDBETWEEN(10000,99999)</f>
      </c>
      <c r="C246" s="3">
        <f>RANDBETWEEN(10000,99999)</f>
      </c>
      <c r="D246" s="7" t="str">
        <v>订单名称245</v>
      </c>
      <c r="E246" s="4" t="str">
        <v>已收货</v>
      </c>
      <c r="F246" s="7" t="str">
        <v>接龙订单</v>
      </c>
      <c r="G246" s="3">
        <f>RANDBETWEEN(60,450)</f>
      </c>
      <c r="H246" s="9">
        <f>RANDBETWEEN(5,20)</f>
      </c>
      <c r="I246" s="9">
        <f>RANDBETWEEN(5,20)</f>
      </c>
      <c r="M246" s="3">
        <f>SUM(G246-H246+I246)</f>
      </c>
      <c r="N246" s="4" t="str">
        <v>提现</v>
      </c>
      <c r="O246" s="4" t="str">
        <v>银联全民付</v>
      </c>
      <c r="P246" s="4" t="str">
        <v>已支付</v>
      </c>
      <c r="Q246" s="8">
        <v>45034.40347222223</v>
      </c>
      <c r="R246" s="8">
        <v>45034.44791666667</v>
      </c>
      <c r="S246" s="3" t="str">
        <v>淮南市运输总公司交通假日旅行社</v>
      </c>
      <c r="T246" s="3" t="str">
        <v>淮南市运输总公司交通假日旅行社</v>
      </c>
      <c r="U246" s="3" t="str">
        <v>淮南市运输总公司交通假日旅行社</v>
      </c>
      <c r="V246" s="4" t="str">
        <v>关店</v>
      </c>
      <c r="W246" s="4" t="str">
        <v>娱乐场所、体验场馆</v>
      </c>
      <c r="X246" s="6">
        <v>44883</v>
      </c>
      <c r="Y246" s="6">
        <v>44913</v>
      </c>
      <c r="Z246" s="3" t="str">
        <v>淮南市运输总公司交通假日旅行社</v>
      </c>
      <c r="AA246" s="3" t="str">
        <v>淮南市运输总公司交通假日旅行社</v>
      </c>
      <c r="AB246" s="3" t="str">
        <v>营业</v>
      </c>
      <c r="AC246" s="3">
        <f>RANDBETWEEN(10000,99999)</f>
      </c>
      <c r="AD246" s="3" t="str">
        <v>普通会员</v>
      </c>
      <c r="AE246" s="3" t="str">
        <v>普通会员</v>
      </c>
      <c r="AF246" s="3" t="str">
        <v>女</v>
      </c>
      <c r="AG246" s="4">
        <f>CHOOSE(RANDBETWEEN(1,7),"儿童","学生", "老人", "儿童","学生", "老人", "其他")</f>
      </c>
      <c r="AH246" s="2">
        <v>44975</v>
      </c>
      <c r="AI246" s="3" t="str">
        <v>辽宁</v>
      </c>
      <c r="AJ246" t="str">
        <v>沈阳</v>
      </c>
    </row>
    <row r="247">
      <c r="A247" s="1">
        <v>44949.8875</v>
      </c>
      <c r="B247" s="3">
        <f>RANDBETWEEN(10000,99999)</f>
      </c>
      <c r="C247" s="3">
        <f>RANDBETWEEN(10000,99999)</f>
      </c>
      <c r="D247" s="7" t="str">
        <v>订单名称246</v>
      </c>
      <c r="E247" s="4" t="str">
        <v>异步下单成功</v>
      </c>
      <c r="F247" s="7" t="str">
        <v>拼团订单</v>
      </c>
      <c r="G247" s="3">
        <f>RANDBETWEEN(60,450)</f>
      </c>
      <c r="H247" s="9">
        <f>RANDBETWEEN(5,20)</f>
      </c>
      <c r="I247" s="9">
        <f>RANDBETWEEN(5,20)</f>
      </c>
      <c r="M247" s="3">
        <f>SUM(G247-H247+I247)</f>
      </c>
      <c r="N247" s="4" t="str">
        <v>转账</v>
      </c>
      <c r="O247" s="4" t="str">
        <v>混合支付(余额+支付宝支付)</v>
      </c>
      <c r="P247" s="4" t="str">
        <v>已支付</v>
      </c>
      <c r="Q247" s="8">
        <v>44949.88888888888</v>
      </c>
      <c r="R247" s="8">
        <v>44949.931249999994</v>
      </c>
      <c r="S247" s="3" t="str">
        <v>淮南非遗传承馆</v>
      </c>
      <c r="T247" s="3" t="str">
        <v>淮南非遗传承馆</v>
      </c>
      <c r="U247" s="3" t="str">
        <v>淮南非遗传承馆</v>
      </c>
      <c r="V247" s="4" t="str">
        <v>关店</v>
      </c>
      <c r="W247" s="4" t="str">
        <v>特色商品</v>
      </c>
      <c r="X247" s="6">
        <v>44584</v>
      </c>
      <c r="Y247" s="6">
        <v>44615</v>
      </c>
      <c r="Z247" s="3" t="str">
        <v>淮南非遗传承馆</v>
      </c>
      <c r="AA247" s="3" t="str">
        <v>淮南非遗传承馆</v>
      </c>
      <c r="AB247" s="3" t="str">
        <v>营业</v>
      </c>
      <c r="AC247" s="3">
        <f>RANDBETWEEN(10000,99999)</f>
      </c>
      <c r="AD247" s="3" t="str">
        <v>普通会员</v>
      </c>
      <c r="AE247" s="3" t="str">
        <v>普通会员</v>
      </c>
      <c r="AF247" s="3" t="str">
        <v>男</v>
      </c>
      <c r="AG247" s="4">
        <f>CHOOSE(RANDBETWEEN(1,7),"儿童","学生", "老人", "儿童","学生", "老人", "其他")</f>
      </c>
      <c r="AH247" s="2">
        <v>44674</v>
      </c>
      <c r="AI247" s="3" t="str">
        <v>北京</v>
      </c>
      <c r="AJ247" t="str">
        <v>北京</v>
      </c>
    </row>
    <row r="248">
      <c r="A248" s="1">
        <v>45078.540972222225</v>
      </c>
      <c r="B248" s="3">
        <f>RANDBETWEEN(10000,99999)</f>
      </c>
      <c r="C248" s="3">
        <f>RANDBETWEEN(10000,99999)</f>
      </c>
      <c r="D248" s="7" t="str">
        <v>订单名称247</v>
      </c>
      <c r="E248" s="4" t="str">
        <v>异步下单成功</v>
      </c>
      <c r="F248" s="7" t="str">
        <v>普通订单</v>
      </c>
      <c r="G248" s="3">
        <f>RANDBETWEEN(60,450)</f>
      </c>
      <c r="H248" s="9">
        <f>RANDBETWEEN(5,20)</f>
      </c>
      <c r="I248" s="9">
        <f>RANDBETWEEN(5,20)</f>
      </c>
      <c r="M248" s="3">
        <f>SUM(G248-H248+I248)</f>
      </c>
      <c r="N248" s="4" t="str">
        <v>保证金充值</v>
      </c>
      <c r="O248" s="4" t="str">
        <v>线下支付</v>
      </c>
      <c r="P248" s="4" t="str">
        <v>已支付</v>
      </c>
      <c r="Q248" s="8">
        <v>45078.54791666667</v>
      </c>
      <c r="R248" s="8">
        <v>45078.60138888889</v>
      </c>
      <c r="S248" s="3" t="str">
        <v>淮南黄晶梨果园直销点</v>
      </c>
      <c r="T248" s="3" t="str">
        <v>淮南黄晶梨果园直销点</v>
      </c>
      <c r="U248" s="3" t="str">
        <v>淮南黄晶梨果园直销点</v>
      </c>
      <c r="V248" s="4" t="str">
        <v>复业审核失败</v>
      </c>
      <c r="W248" s="4" t="str">
        <v>寻味美食</v>
      </c>
      <c r="X248" s="6">
        <v>44896</v>
      </c>
      <c r="Y248" s="6">
        <v>45017</v>
      </c>
      <c r="Z248" s="3" t="str">
        <v>淮南黄晶梨果园直销点</v>
      </c>
      <c r="AA248" s="3" t="str">
        <v>淮南黄晶梨果园直销点</v>
      </c>
      <c r="AB248" s="3" t="str">
        <v>营业</v>
      </c>
      <c r="AC248" s="3">
        <f>RANDBETWEEN(10000,99999)</f>
      </c>
      <c r="AD248" s="3" t="str">
        <v>普通会员</v>
      </c>
      <c r="AE248" s="3" t="str">
        <v>普通会员</v>
      </c>
      <c r="AF248" s="3" t="str">
        <v>女</v>
      </c>
      <c r="AG248" s="4">
        <f>CHOOSE(RANDBETWEEN(1,7),"儿童","学生", "老人", "儿童","学生", "老人", "其他")</f>
      </c>
      <c r="AH248" s="2">
        <v>44986</v>
      </c>
      <c r="AI248" s="3" t="str">
        <v>福建</v>
      </c>
      <c r="AJ248" t="str">
        <v>福州</v>
      </c>
    </row>
    <row r="249">
      <c r="A249" s="1">
        <v>45313.86597222222</v>
      </c>
      <c r="B249" s="3">
        <f>RANDBETWEEN(10000,99999)</f>
      </c>
      <c r="C249" s="3">
        <f>RANDBETWEEN(10000,99999)</f>
      </c>
      <c r="D249" s="7" t="str">
        <v>订单名称248</v>
      </c>
      <c r="E249" s="4" t="str">
        <v>已收货</v>
      </c>
      <c r="F249" s="7" t="str">
        <v>秒杀</v>
      </c>
      <c r="G249" s="3">
        <f>RANDBETWEEN(60,450)</f>
      </c>
      <c r="H249" s="9">
        <f>RANDBETWEEN(5,20)</f>
      </c>
      <c r="I249" s="9">
        <f>RANDBETWEEN(5,20)</f>
      </c>
      <c r="M249" s="3">
        <f>SUM(G249-H249+I249)</f>
      </c>
      <c r="N249" s="4" t="str">
        <v>提现</v>
      </c>
      <c r="O249" s="4" t="str">
        <v>线下支付</v>
      </c>
      <c r="P249" s="4" t="str">
        <v>已支付</v>
      </c>
      <c r="Q249" s="8">
        <v>45313.87152777778</v>
      </c>
      <c r="R249" s="8">
        <v>45314.00555555556</v>
      </c>
      <c r="S249" s="3" t="str">
        <v>淮南市新世纪旅行社</v>
      </c>
      <c r="T249" s="3" t="str">
        <v>淮南市新世纪旅行社</v>
      </c>
      <c r="U249" s="3" t="str">
        <v>淮南市新世纪旅行社</v>
      </c>
      <c r="V249" s="4" t="str">
        <v>冻结</v>
      </c>
      <c r="W249" s="4" t="str">
        <v>寻味美食</v>
      </c>
      <c r="X249" s="6">
        <v>45069</v>
      </c>
      <c r="Y249" s="6">
        <v>45069</v>
      </c>
      <c r="Z249" s="3" t="str">
        <v>淮南市新世纪旅行社</v>
      </c>
      <c r="AA249" s="3" t="str">
        <v>淮南市新世纪旅行社</v>
      </c>
      <c r="AB249" s="3" t="str">
        <v>营业</v>
      </c>
      <c r="AC249" s="3">
        <f>RANDBETWEEN(10000,99999)</f>
      </c>
      <c r="AD249" s="3" t="str">
        <v>砖石会员</v>
      </c>
      <c r="AE249" s="3" t="str">
        <v>砖石会员</v>
      </c>
      <c r="AF249" s="3" t="str">
        <v>男</v>
      </c>
      <c r="AG249" s="4">
        <f>CHOOSE(RANDBETWEEN(1,7),"儿童","学生", "老人", "儿童","学生", "老人", "其他")</f>
      </c>
      <c r="AH249" s="2">
        <v>45069</v>
      </c>
      <c r="AI249" s="3" t="str">
        <v>内蒙古</v>
      </c>
      <c r="AJ249" t="str">
        <v>呼和浩特</v>
      </c>
    </row>
    <row r="250">
      <c r="A250" s="1">
        <v>45247.14861111111</v>
      </c>
      <c r="B250" s="3">
        <f>RANDBETWEEN(10000,99999)</f>
      </c>
      <c r="C250" s="3">
        <f>RANDBETWEEN(10000,99999)</f>
      </c>
      <c r="D250" s="7" t="str">
        <v>订单名称249</v>
      </c>
      <c r="E250" s="4" t="str">
        <v>已取消（管理员）</v>
      </c>
      <c r="F250" s="7" t="str">
        <v>抢购订单</v>
      </c>
      <c r="G250" s="3">
        <f>RANDBETWEEN(60,450)</f>
      </c>
      <c r="H250" s="9">
        <f>RANDBETWEEN(5,20)</f>
      </c>
      <c r="I250" s="9">
        <f>RANDBETWEEN(5,20)</f>
      </c>
      <c r="M250" s="3">
        <f>SUM(G250-H250+I250)</f>
      </c>
      <c r="N250" s="4" t="str">
        <v>打赏</v>
      </c>
      <c r="O250" s="4" t="str">
        <v>混合支付(余额+支付宝支付)</v>
      </c>
      <c r="P250" s="4" t="str">
        <v>已支付</v>
      </c>
      <c r="Q250" s="8">
        <v>45247.15416666667</v>
      </c>
      <c r="R250" s="8">
        <v>45247.20277777778</v>
      </c>
      <c r="S250" s="3" t="str">
        <v>淮南市蓝天旅行社</v>
      </c>
      <c r="T250" s="3" t="str">
        <v>淮南市蓝天旅行社</v>
      </c>
      <c r="U250" s="3" t="str">
        <v>淮南市蓝天旅行社</v>
      </c>
      <c r="V250" s="4" t="str">
        <v>开店审核失败</v>
      </c>
      <c r="W250" s="4" t="str">
        <v>寻味美食</v>
      </c>
      <c r="X250" s="6">
        <v>45063</v>
      </c>
      <c r="Y250" s="6">
        <v>45094</v>
      </c>
      <c r="Z250" s="3" t="str">
        <v>淮南市蓝天旅行社</v>
      </c>
      <c r="AA250" s="3" t="str">
        <v>淮南市蓝天旅行社</v>
      </c>
      <c r="AB250" s="3" t="str">
        <v>关闭</v>
      </c>
      <c r="AC250" s="3">
        <f>RANDBETWEEN(10000,99999)</f>
      </c>
      <c r="AD250" s="3" t="str">
        <v>砖石会员</v>
      </c>
      <c r="AE250" s="3" t="str">
        <v>砖石会员</v>
      </c>
      <c r="AF250" s="3" t="str">
        <v>男</v>
      </c>
      <c r="AG250" s="4">
        <f>CHOOSE(RANDBETWEEN(1,7),"儿童","学生", "老人", "儿童","学生", "老人", "其他")</f>
      </c>
      <c r="AH250" s="2">
        <v>45063</v>
      </c>
      <c r="AI250" s="3" t="str">
        <v>四川</v>
      </c>
      <c r="AJ250" t="str">
        <v>成都</v>
      </c>
    </row>
    <row r="251">
      <c r="A251" s="1">
        <v>44937.81527777778</v>
      </c>
      <c r="B251" s="3">
        <f>RANDBETWEEN(10000,99999)</f>
      </c>
      <c r="C251" s="3">
        <f>RANDBETWEEN(10000,99999)</f>
      </c>
      <c r="D251" s="7" t="str">
        <v>订单名称250</v>
      </c>
      <c r="E251" s="4" t="str">
        <v>已退款</v>
      </c>
      <c r="F251" s="7" t="str">
        <v>抢购订单</v>
      </c>
      <c r="G251" s="3">
        <f>RANDBETWEEN(60,450)</f>
      </c>
      <c r="H251" s="9">
        <f>RANDBETWEEN(5,20)</f>
      </c>
      <c r="I251" s="9">
        <f>RANDBETWEEN(5,20)</f>
      </c>
      <c r="M251" s="3">
        <f>SUM(G251-H251+I251)</f>
      </c>
      <c r="N251" s="4" t="str">
        <v>转账</v>
      </c>
      <c r="O251" s="4" t="str">
        <v>银联全民付</v>
      </c>
      <c r="P251" s="4" t="str">
        <v>已支付</v>
      </c>
      <c r="Q251" s="8">
        <v>44937.82152777778</v>
      </c>
      <c r="R251" s="8">
        <v>44937.870833333334</v>
      </c>
      <c r="S251" s="3" t="str">
        <v>淮南金色青旅旅游有限公司</v>
      </c>
      <c r="T251" s="3" t="str">
        <v>淮南金色青旅旅游有限公司</v>
      </c>
      <c r="U251" s="3" t="str">
        <v>淮南金色青旅旅游有限公司</v>
      </c>
      <c r="V251" s="4" t="str">
        <v>冻结</v>
      </c>
      <c r="W251" s="4" t="str">
        <v>景点门票</v>
      </c>
      <c r="X251" s="6">
        <v>44631</v>
      </c>
      <c r="Y251" s="6">
        <v>44631</v>
      </c>
      <c r="Z251" s="3" t="str">
        <v>淮南金色青旅旅游有限公司</v>
      </c>
      <c r="AA251" s="3" t="str">
        <v>淮南金色青旅旅游有限公司</v>
      </c>
      <c r="AB251" s="3" t="str">
        <v>营业</v>
      </c>
      <c r="AC251" s="3">
        <f>RANDBETWEEN(10000,99999)</f>
      </c>
      <c r="AD251" s="3" t="str">
        <v>普通会员</v>
      </c>
      <c r="AE251" s="3" t="str">
        <v>普通会员</v>
      </c>
      <c r="AF251" s="3" t="str">
        <v>女</v>
      </c>
      <c r="AG251" s="4">
        <f>CHOOSE(RANDBETWEEN(1,7),"儿童","学生", "老人", "儿童","学生", "老人", "其他")</f>
      </c>
      <c r="AH251" s="2">
        <v>44631</v>
      </c>
      <c r="AI251" s="3" t="str">
        <v>黑龙江</v>
      </c>
      <c r="AJ251" t="str">
        <v>哈尔滨</v>
      </c>
    </row>
    <row r="252">
      <c r="A252" s="1">
        <v>45009.43472222222</v>
      </c>
      <c r="B252" s="3">
        <f>RANDBETWEEN(10000,99999)</f>
      </c>
      <c r="C252" s="3">
        <f>RANDBETWEEN(10000,99999)</f>
      </c>
      <c r="D252" s="7" t="str">
        <v>订单名称251</v>
      </c>
      <c r="E252" s="4" t="str">
        <v>已取消（商家）</v>
      </c>
      <c r="F252" s="7" t="str">
        <v>普通订单</v>
      </c>
      <c r="G252" s="3">
        <f>RANDBETWEEN(60,450)</f>
      </c>
      <c r="H252" s="9">
        <f>RANDBETWEEN(5,20)</f>
      </c>
      <c r="I252" s="9">
        <f>RANDBETWEEN(5,20)</f>
      </c>
      <c r="M252" s="3">
        <f>SUM(G252-H252+I252)</f>
      </c>
      <c r="N252" s="4" t="str">
        <v>订单</v>
      </c>
      <c r="O252" s="4" t="str">
        <v>线下支付</v>
      </c>
      <c r="P252" s="4" t="str">
        <v>已支付</v>
      </c>
      <c r="Q252" s="8">
        <v>45009.43541666667</v>
      </c>
      <c r="R252" s="8">
        <v>45009.44930555556</v>
      </c>
      <c r="S252" s="3" t="str">
        <v>淮南特色小吃一条街</v>
      </c>
      <c r="T252" s="3" t="str">
        <v>淮南特色小吃一条街</v>
      </c>
      <c r="U252" s="3" t="str">
        <v>淮南特色小吃一条街</v>
      </c>
      <c r="V252" s="4" t="str">
        <v>关店待审核</v>
      </c>
      <c r="W252" s="4" t="str">
        <v>娱乐场所、体验场馆</v>
      </c>
      <c r="X252" s="6">
        <v>44705</v>
      </c>
      <c r="Y252" s="6">
        <v>44889</v>
      </c>
      <c r="Z252" s="3" t="str">
        <v>淮南特色小吃一条街</v>
      </c>
      <c r="AA252" s="3" t="str">
        <v>淮南特色小吃一条街</v>
      </c>
      <c r="AB252" s="3" t="str">
        <v>营业</v>
      </c>
      <c r="AC252" s="3">
        <f>RANDBETWEEN(10000,99999)</f>
      </c>
      <c r="AD252" s="3" t="str">
        <v>砖石会员</v>
      </c>
      <c r="AE252" s="3" t="str">
        <v>砖石会员</v>
      </c>
      <c r="AF252" s="3" t="str">
        <v>女</v>
      </c>
      <c r="AG252" s="4">
        <f>CHOOSE(RANDBETWEEN(1,7),"儿童","学生", "老人", "儿童","学生", "老人", "其他")</f>
      </c>
      <c r="AH252" s="2">
        <v>44797</v>
      </c>
      <c r="AI252" s="3" t="str">
        <v>河南</v>
      </c>
      <c r="AJ252" t="str">
        <v>郑州</v>
      </c>
    </row>
    <row r="253">
      <c r="A253" s="1">
        <v>45025.025</v>
      </c>
      <c r="B253" s="3">
        <f>RANDBETWEEN(10000,99999)</f>
      </c>
      <c r="C253" s="3">
        <f>RANDBETWEEN(10000,99999)</f>
      </c>
      <c r="D253" s="7" t="str">
        <v>订单名称252</v>
      </c>
      <c r="E253" s="4" t="str">
        <v>已退款</v>
      </c>
      <c r="F253" s="7" t="str">
        <v>10云仓分销订单</v>
      </c>
      <c r="G253" s="3">
        <f>RANDBETWEEN(60,450)</f>
      </c>
      <c r="H253" s="9">
        <f>RANDBETWEEN(5,20)</f>
      </c>
      <c r="I253" s="9">
        <f>RANDBETWEEN(5,20)</f>
      </c>
      <c r="M253" s="3">
        <f>SUM(G253-H253+I253)</f>
      </c>
      <c r="N253" s="4" t="str">
        <v>打赏</v>
      </c>
      <c r="O253" s="4" t="str">
        <v>混合支付(余额+银联全民付)</v>
      </c>
      <c r="P253" s="4" t="str">
        <v>已支付</v>
      </c>
      <c r="Q253" s="8">
        <v>45025.029861111114</v>
      </c>
      <c r="R253" s="8">
        <v>45025.04305555556</v>
      </c>
      <c r="S253" s="3" t="str">
        <v>淮南特产超市</v>
      </c>
      <c r="T253" s="3" t="str">
        <v>淮南特产超市</v>
      </c>
      <c r="U253" s="3" t="str">
        <v>淮南特产超市</v>
      </c>
      <c r="V253" s="4" t="str">
        <v>开店待审核</v>
      </c>
      <c r="W253" s="4" t="str">
        <v>线路产品</v>
      </c>
      <c r="X253" s="6">
        <v>44904</v>
      </c>
      <c r="Y253" s="6">
        <v>45086</v>
      </c>
      <c r="Z253" s="3" t="str">
        <v>淮南特产超市</v>
      </c>
      <c r="AA253" s="3" t="str">
        <v>淮南特产超市</v>
      </c>
      <c r="AB253" s="3" t="str">
        <v>装修中</v>
      </c>
      <c r="AC253" s="3">
        <f>RANDBETWEEN(10000,99999)</f>
      </c>
      <c r="AD253" s="3" t="str">
        <v>普通会员</v>
      </c>
      <c r="AE253" s="3" t="str">
        <v>普通会员</v>
      </c>
      <c r="AF253" s="3" t="str">
        <v>女</v>
      </c>
      <c r="AG253" s="4">
        <f>CHOOSE(RANDBETWEEN(1,7),"儿童","学生", "老人", "儿童","学生", "老人", "其他")</f>
      </c>
      <c r="AH253" s="2">
        <v>44904</v>
      </c>
      <c r="AI253" t="str">
        <v>浙江</v>
      </c>
      <c r="AJ253" t="str">
        <v>杭州</v>
      </c>
    </row>
    <row r="254">
      <c r="A254" s="1">
        <v>45331.83125</v>
      </c>
      <c r="B254" s="3">
        <f>RANDBETWEEN(10000,99999)</f>
      </c>
      <c r="C254" s="3">
        <f>RANDBETWEEN(10000,99999)</f>
      </c>
      <c r="D254" s="7" t="str">
        <v>订单名称253</v>
      </c>
      <c r="E254" s="4" t="str">
        <v>分销下单其他异常</v>
      </c>
      <c r="F254" s="7" t="str">
        <v>接龙订单</v>
      </c>
      <c r="G254" s="3">
        <f>RANDBETWEEN(60,450)</f>
      </c>
      <c r="H254" s="9">
        <f>RANDBETWEEN(5,20)</f>
      </c>
      <c r="I254" s="9">
        <f>RANDBETWEEN(5,20)</f>
      </c>
      <c r="M254" s="3">
        <f>SUM(G254-H254+I254)</f>
      </c>
      <c r="N254" s="4" t="str">
        <v>保证金充值</v>
      </c>
      <c r="O254" s="4" t="str">
        <v>混合支付(余额+支付宝支付)</v>
      </c>
      <c r="P254" s="4" t="str">
        <v>已支付</v>
      </c>
      <c r="Q254" s="8">
        <v>45331.8375</v>
      </c>
      <c r="R254" s="8">
        <v>45331.89444444444</v>
      </c>
      <c r="S254" s="3" t="str">
        <v>寿县古城文化旅游公司</v>
      </c>
      <c r="T254" s="3" t="str">
        <v>寿县古城文化旅游公司</v>
      </c>
      <c r="U254" s="3" t="str">
        <v>寿县古城文化旅游公司</v>
      </c>
      <c r="V254" s="4" t="str">
        <v>开店审核失败</v>
      </c>
      <c r="W254" s="4" t="str">
        <v>景点门票</v>
      </c>
      <c r="X254" s="6">
        <v>45208</v>
      </c>
      <c r="Y254" s="6">
        <v>45208</v>
      </c>
      <c r="Z254" s="3" t="str">
        <v>寿县古城文化旅游公司</v>
      </c>
      <c r="AA254" s="3" t="str">
        <v>寿县古城文化旅游公司</v>
      </c>
      <c r="AB254" s="3" t="str">
        <v>关闭</v>
      </c>
      <c r="AC254" s="3">
        <f>RANDBETWEEN(10000,99999)</f>
      </c>
      <c r="AD254" s="3" t="str">
        <v>普通会员</v>
      </c>
      <c r="AE254" s="3" t="str">
        <v>普通会员</v>
      </c>
      <c r="AF254" s="3" t="str">
        <v>男</v>
      </c>
      <c r="AG254" s="4">
        <f>CHOOSE(RANDBETWEEN(1,7),"儿童","学生", "老人", "儿童","学生", "老人", "其他")</f>
      </c>
      <c r="AH254" s="2">
        <v>45300</v>
      </c>
      <c r="AI254" t="str">
        <v>安徽</v>
      </c>
      <c r="AJ254" t="str">
        <v>合肥</v>
      </c>
    </row>
    <row r="255">
      <c r="A255" s="1">
        <v>45106.731944444444</v>
      </c>
      <c r="B255" s="3">
        <f>RANDBETWEEN(10000,99999)</f>
      </c>
      <c r="C255" s="3">
        <f>RANDBETWEEN(10000,99999)</f>
      </c>
      <c r="D255" s="7" t="str">
        <v>订单名称254</v>
      </c>
      <c r="E255" s="4" t="str">
        <v>分销退款中</v>
      </c>
      <c r="F255" s="7" t="str">
        <v>10云仓分销订单</v>
      </c>
      <c r="G255" s="3">
        <f>RANDBETWEEN(60,450)</f>
      </c>
      <c r="H255" s="9">
        <f>RANDBETWEEN(5,20)</f>
      </c>
      <c r="I255" s="9">
        <f>RANDBETWEEN(5,20)</f>
      </c>
      <c r="M255" s="3">
        <f>SUM(G255-H255+I255)</f>
      </c>
      <c r="N255" s="4" t="str">
        <v>提现</v>
      </c>
      <c r="O255" s="4" t="str">
        <v>支付宝支付</v>
      </c>
      <c r="P255" s="4" t="str">
        <v>未支付</v>
      </c>
      <c r="Q255" s="8">
        <v>45106.7375</v>
      </c>
      <c r="R255" s="8">
        <v>45106.878472222226</v>
      </c>
      <c r="S255" s="3" t="str">
        <v>淮南博物馆</v>
      </c>
      <c r="T255" s="3" t="str">
        <v>淮南博物馆</v>
      </c>
      <c r="U255" s="3" t="str">
        <v>淮南博物馆</v>
      </c>
      <c r="V255" s="4" t="str">
        <v>冻结</v>
      </c>
      <c r="W255" s="4" t="str">
        <v>娱乐场所、体验场馆</v>
      </c>
      <c r="X255" s="6">
        <v>44924</v>
      </c>
      <c r="Y255" s="6">
        <v>45075</v>
      </c>
      <c r="Z255" s="3" t="str">
        <v>淮南博物馆</v>
      </c>
      <c r="AA255" s="3" t="str">
        <v>淮南博物馆</v>
      </c>
      <c r="AB255" s="3" t="str">
        <v>营业</v>
      </c>
      <c r="AC255" s="3">
        <f>RANDBETWEEN(10000,99999)</f>
      </c>
      <c r="AD255" s="3" t="str">
        <v>普通会员</v>
      </c>
      <c r="AE255" s="3" t="str">
        <v>普通会员</v>
      </c>
      <c r="AF255" s="3" t="str">
        <v>男</v>
      </c>
      <c r="AG255" s="4">
        <f>CHOOSE(RANDBETWEEN(1,7),"儿童","学生", "老人", "儿童","学生", "老人", "其他")</f>
      </c>
      <c r="AH255" s="2">
        <v>44986</v>
      </c>
      <c r="AI255" t="str">
        <v>重庆</v>
      </c>
      <c r="AJ255" t="str">
        <v>重庆</v>
      </c>
    </row>
    <row r="256">
      <c r="A256" s="1">
        <v>45356.771527777775</v>
      </c>
      <c r="B256" s="3">
        <f>RANDBETWEEN(10000,99999)</f>
      </c>
      <c r="C256" s="3">
        <f>RANDBETWEEN(10000,99999)</f>
      </c>
      <c r="D256" s="7" t="str">
        <v>订单名称255</v>
      </c>
      <c r="E256" s="4" t="str">
        <v>已取消（管理员）</v>
      </c>
      <c r="F256" s="7" t="str">
        <v>抢购订单</v>
      </c>
      <c r="G256" s="3">
        <f>RANDBETWEEN(60,450)</f>
      </c>
      <c r="H256" s="9">
        <f>RANDBETWEEN(5,20)</f>
      </c>
      <c r="I256" s="9">
        <f>RANDBETWEEN(5,20)</f>
      </c>
      <c r="M256" s="3">
        <f>SUM(G256-H256+I256)</f>
      </c>
      <c r="N256" s="4" t="str">
        <v>打赏</v>
      </c>
      <c r="O256" s="4" t="str">
        <v>混合支付(余额+银联全民付)</v>
      </c>
      <c r="P256" s="4" t="str">
        <v>未支付</v>
      </c>
      <c r="Q256" s="8">
        <v>45356.77222222222</v>
      </c>
      <c r="R256" s="8">
        <v>45356.899305555555</v>
      </c>
      <c r="S256" s="3" t="str">
        <v>淮南博物馆</v>
      </c>
      <c r="T256" s="3" t="str">
        <v>淮南博物馆</v>
      </c>
      <c r="U256" s="3" t="str">
        <v>淮南博物馆</v>
      </c>
      <c r="V256" s="4" t="str">
        <v>关店</v>
      </c>
      <c r="W256" s="4" t="str">
        <v>景点门票</v>
      </c>
      <c r="X256" s="6">
        <v>45235</v>
      </c>
      <c r="Y256" s="6">
        <v>45265</v>
      </c>
      <c r="Z256" s="3" t="str">
        <v>淮南博物馆</v>
      </c>
      <c r="AA256" s="3" t="str">
        <v>淮南博物馆</v>
      </c>
      <c r="AB256" s="3" t="str">
        <v>营业</v>
      </c>
      <c r="AC256" s="3">
        <f>RANDBETWEEN(10000,99999)</f>
      </c>
      <c r="AD256" s="3" t="str">
        <v>普通会员</v>
      </c>
      <c r="AE256" s="3" t="str">
        <v>普通会员</v>
      </c>
      <c r="AF256" s="3" t="str">
        <v>女</v>
      </c>
      <c r="AG256" s="4">
        <f>CHOOSE(RANDBETWEEN(1,7),"儿童","学生", "老人", "儿童","学生", "老人", "其他")</f>
      </c>
      <c r="AH256" s="2">
        <v>45327</v>
      </c>
      <c r="AI256" t="str">
        <v>广东</v>
      </c>
      <c r="AJ256" t="str">
        <v>广州</v>
      </c>
    </row>
    <row r="257">
      <c r="A257" s="1">
        <v>45415.336805555555</v>
      </c>
      <c r="B257" s="3">
        <f>RANDBETWEEN(10000,99999)</f>
      </c>
      <c r="C257" s="3">
        <f>RANDBETWEEN(10000,99999)</f>
      </c>
      <c r="D257" s="7" t="str">
        <v>订单名称256</v>
      </c>
      <c r="E257" s="4" t="str">
        <v>已收货</v>
      </c>
      <c r="F257" s="7" t="str">
        <v>秒杀</v>
      </c>
      <c r="G257" s="3">
        <f>RANDBETWEEN(60,450)</f>
      </c>
      <c r="H257" s="9">
        <f>RANDBETWEEN(5,20)</f>
      </c>
      <c r="I257" s="9">
        <f>RANDBETWEEN(5,20)</f>
      </c>
      <c r="M257" s="3">
        <f>SUM(G257-H257+I257)</f>
      </c>
      <c r="N257" s="4" t="str">
        <v>订单</v>
      </c>
      <c r="O257" s="4" t="str">
        <v>银联全民付</v>
      </c>
      <c r="P257" s="4" t="str">
        <v>已支付</v>
      </c>
      <c r="Q257" s="8">
        <v>45415.339583333334</v>
      </c>
      <c r="R257" s="8">
        <v>45415.35902777778</v>
      </c>
      <c r="S257" s="3" t="str">
        <v>淮南市欢乐假期旅游有限公司</v>
      </c>
      <c r="T257" s="3" t="str">
        <v>淮南市欢乐假期旅游有限公司</v>
      </c>
      <c r="U257" s="3" t="str">
        <v>淮南市欢乐假期旅游有限公司</v>
      </c>
      <c r="V257" s="4" t="str">
        <v>正常营业</v>
      </c>
      <c r="W257" s="4" t="str">
        <v>酒店民宿</v>
      </c>
      <c r="X257" s="6">
        <v>45172</v>
      </c>
      <c r="Y257" s="6">
        <v>45325</v>
      </c>
      <c r="Z257" s="3" t="str">
        <v>淮南市欢乐假期旅游有限公司</v>
      </c>
      <c r="AA257" s="3" t="str">
        <v>淮南市欢乐假期旅游有限公司</v>
      </c>
      <c r="AB257" s="3" t="str">
        <v>营业</v>
      </c>
      <c r="AC257" s="3">
        <f>RANDBETWEEN(10000,99999)</f>
      </c>
      <c r="AD257" s="3" t="str">
        <v>砖石会员</v>
      </c>
      <c r="AE257" s="3" t="str">
        <v>砖石会员</v>
      </c>
      <c r="AF257" s="3" t="str">
        <v>女</v>
      </c>
      <c r="AG257" s="4">
        <f>CHOOSE(RANDBETWEEN(1,7),"儿童","学生", "老人", "儿童","学生", "老人", "其他")</f>
      </c>
      <c r="AH257" s="2">
        <v>45202</v>
      </c>
      <c r="AI257" t="str">
        <v>辽宁</v>
      </c>
      <c r="AJ257" t="str">
        <v>沈阳</v>
      </c>
    </row>
    <row r="258">
      <c r="A258" s="1">
        <v>45126.143055555556</v>
      </c>
      <c r="B258" s="3">
        <f>RANDBETWEEN(10000,99999)</f>
      </c>
      <c r="C258" s="3">
        <f>RANDBETWEEN(10000,99999)</f>
      </c>
      <c r="D258" s="7" t="str">
        <v>订单名称257</v>
      </c>
      <c r="E258" s="4" t="str">
        <v>异步下单成功</v>
      </c>
      <c r="F258" s="7" t="str">
        <v>接龙订单</v>
      </c>
      <c r="G258" s="3">
        <f>RANDBETWEEN(60,450)</f>
      </c>
      <c r="H258" s="9">
        <f>RANDBETWEEN(5,20)</f>
      </c>
      <c r="I258" s="9">
        <f>RANDBETWEEN(5,20)</f>
      </c>
      <c r="M258" s="3">
        <f>SUM(G258-H258+I258)</f>
      </c>
      <c r="N258" s="4" t="str">
        <v>转账</v>
      </c>
      <c r="O258" s="4" t="str">
        <v>混合支付(余额+支付宝支付)</v>
      </c>
      <c r="P258" s="4" t="str">
        <v>已支付</v>
      </c>
      <c r="Q258" s="8">
        <v>45126.14722222222</v>
      </c>
      <c r="R258" s="8">
        <v>45126.20416666666</v>
      </c>
      <c r="S258" s="3" t="str">
        <v>闻鸡淮花-淮南麻黄鸡汤馆</v>
      </c>
      <c r="T258" s="3" t="str">
        <v>闻鸡淮花-淮南麻黄鸡汤馆</v>
      </c>
      <c r="U258" s="3" t="str">
        <v>闻鸡淮花-淮南麻黄鸡汤馆</v>
      </c>
      <c r="V258" s="4" t="str">
        <v>正常营业</v>
      </c>
      <c r="W258" s="4" t="str">
        <v>景点门票</v>
      </c>
      <c r="X258" s="6">
        <v>45035</v>
      </c>
      <c r="Y258" s="6">
        <v>45035</v>
      </c>
      <c r="Z258" s="3" t="str">
        <v>闻鸡淮花-淮南麻黄鸡汤馆</v>
      </c>
      <c r="AA258" s="3" t="str">
        <v>闻鸡淮花-淮南麻黄鸡汤馆</v>
      </c>
      <c r="AB258" s="3" t="str">
        <v>营业</v>
      </c>
      <c r="AC258" s="3">
        <f>RANDBETWEEN(10000,99999)</f>
      </c>
      <c r="AD258" s="3" t="str">
        <v>普通会员</v>
      </c>
      <c r="AE258" s="3" t="str">
        <v>普通会员</v>
      </c>
      <c r="AF258" s="3" t="str">
        <v>女</v>
      </c>
      <c r="AG258" s="4">
        <f>CHOOSE(RANDBETWEEN(1,7),"儿童","学生", "老人", "儿童","学生", "老人", "其他")</f>
      </c>
      <c r="AH258" s="2">
        <v>45126</v>
      </c>
      <c r="AI258" t="str">
        <v>北京</v>
      </c>
      <c r="AJ258" t="str">
        <v>北京</v>
      </c>
    </row>
    <row r="259">
      <c r="A259" s="1">
        <v>44993.52847222222</v>
      </c>
      <c r="B259" s="3">
        <f>RANDBETWEEN(10000,99999)</f>
      </c>
      <c r="C259" s="3">
        <f>RANDBETWEEN(10000,99999)</f>
      </c>
      <c r="D259" s="7" t="str">
        <v>订单名称258</v>
      </c>
      <c r="E259" s="4" t="str">
        <v>已评价</v>
      </c>
      <c r="F259" s="7" t="str">
        <v>秒杀</v>
      </c>
      <c r="G259" s="3">
        <f>RANDBETWEEN(60,450)</f>
      </c>
      <c r="H259" s="9">
        <f>RANDBETWEEN(5,20)</f>
      </c>
      <c r="I259" s="9">
        <f>RANDBETWEEN(5,20)</f>
      </c>
      <c r="M259" s="3">
        <f>SUM(G259-H259+I259)</f>
      </c>
      <c r="N259" s="4" t="str">
        <v>退款</v>
      </c>
      <c r="O259" s="4" t="str">
        <v>混合支付(余额+银联全民付)</v>
      </c>
      <c r="P259" s="4" t="str">
        <v>未支付</v>
      </c>
      <c r="Q259" s="8">
        <v>44993.535416666666</v>
      </c>
      <c r="R259" s="8">
        <v>44993.55347222222</v>
      </c>
      <c r="S259" s="3" t="str">
        <v>淮南大酒店</v>
      </c>
      <c r="T259" s="3" t="str">
        <v>淮南大酒店</v>
      </c>
      <c r="U259" s="3" t="str">
        <v>淮南大酒店</v>
      </c>
      <c r="V259" s="4" t="str">
        <v>冻结</v>
      </c>
      <c r="W259" s="4" t="str">
        <v>研学旅行</v>
      </c>
      <c r="X259" s="6">
        <v>44750</v>
      </c>
      <c r="Y259" s="6">
        <v>44812</v>
      </c>
      <c r="Z259" s="3" t="str">
        <v>淮南大酒店</v>
      </c>
      <c r="AA259" s="3" t="str">
        <v>淮南大酒店</v>
      </c>
      <c r="AB259" s="3" t="str">
        <v>营业</v>
      </c>
      <c r="AC259" s="3">
        <f>RANDBETWEEN(10000,99999)</f>
      </c>
      <c r="AD259" s="3" t="str">
        <v>普通会员</v>
      </c>
      <c r="AE259" s="3" t="str">
        <v>普通会员</v>
      </c>
      <c r="AF259" s="3" t="str">
        <v>女</v>
      </c>
      <c r="AG259" s="4">
        <f>CHOOSE(RANDBETWEEN(1,7),"儿童","学生", "老人", "儿童","学生", "老人", "其他")</f>
      </c>
      <c r="AH259" s="2">
        <v>44781</v>
      </c>
      <c r="AI259" t="str">
        <v>浙江</v>
      </c>
      <c r="AJ259" t="str">
        <v>杭州</v>
      </c>
    </row>
    <row r="260">
      <c r="A260" s="1">
        <v>45319.86319444444</v>
      </c>
      <c r="B260" s="3">
        <f>RANDBETWEEN(10000,99999)</f>
      </c>
      <c r="C260" s="3">
        <f>RANDBETWEEN(10000,99999)</f>
      </c>
      <c r="D260" s="7" t="str">
        <v>订单名称259</v>
      </c>
      <c r="E260" s="4" t="str">
        <v>已评价</v>
      </c>
      <c r="F260" s="7" t="str">
        <v>接龙订单</v>
      </c>
      <c r="G260" s="3">
        <f>RANDBETWEEN(60,450)</f>
      </c>
      <c r="H260" s="9">
        <f>RANDBETWEEN(5,20)</f>
      </c>
      <c r="I260" s="9">
        <f>RANDBETWEEN(5,20)</f>
      </c>
      <c r="M260" s="3">
        <f>SUM(G260-H260+I260)</f>
      </c>
      <c r="N260" s="4" t="str">
        <v>订单</v>
      </c>
      <c r="O260" s="4" t="str">
        <v>银联全民付</v>
      </c>
      <c r="P260" s="4" t="str">
        <v>已支付</v>
      </c>
      <c r="Q260" s="8">
        <v>45319.86388888889</v>
      </c>
      <c r="R260" s="8">
        <v>45319.99375</v>
      </c>
      <c r="S260" s="3" t="str">
        <v>淮南金色青旅旅游有限公司</v>
      </c>
      <c r="T260" s="3" t="str">
        <v>淮南金色青旅旅游有限公司</v>
      </c>
      <c r="U260" s="3" t="str">
        <v>淮南金色青旅旅游有限公司</v>
      </c>
      <c r="V260" s="4" t="str">
        <v>正常营业</v>
      </c>
      <c r="W260" s="4" t="str">
        <v>景点门票</v>
      </c>
      <c r="X260" s="6">
        <v>45258</v>
      </c>
      <c r="Y260" s="6">
        <v>45258</v>
      </c>
      <c r="Z260" s="3" t="str">
        <v>淮南金色青旅旅游有限公司</v>
      </c>
      <c r="AA260" s="3" t="str">
        <v>淮南金色青旅旅游有限公司</v>
      </c>
      <c r="AB260" s="3" t="str">
        <v>关闭</v>
      </c>
      <c r="AC260" s="3">
        <f>RANDBETWEEN(10000,99999)</f>
      </c>
      <c r="AD260" s="3" t="str">
        <v>普通会员</v>
      </c>
      <c r="AE260" s="3" t="str">
        <v>普通会员</v>
      </c>
      <c r="AF260" s="3" t="str">
        <v>女</v>
      </c>
      <c r="AG260" s="4">
        <f>CHOOSE(RANDBETWEEN(1,7),"儿童","学生", "老人", "儿童","学生", "老人", "其他")</f>
      </c>
      <c r="AH260" s="2">
        <v>45319</v>
      </c>
      <c r="AI260" t="str">
        <v>安徽</v>
      </c>
      <c r="AJ260" t="str">
        <v>合肥</v>
      </c>
    </row>
    <row r="261">
      <c r="A261" s="1">
        <v>45158.94652777778</v>
      </c>
      <c r="B261" s="3">
        <f>RANDBETWEEN(10000,99999)</f>
      </c>
      <c r="C261" s="3">
        <f>RANDBETWEEN(10000,99999)</f>
      </c>
      <c r="D261" s="7" t="str">
        <v>订单名称260</v>
      </c>
      <c r="E261" s="4" t="str">
        <v>已评价</v>
      </c>
      <c r="F261" s="7" t="str">
        <v>普通订单</v>
      </c>
      <c r="G261" s="3">
        <f>RANDBETWEEN(60,450)</f>
      </c>
      <c r="H261" s="9">
        <f>RANDBETWEEN(5,20)</f>
      </c>
      <c r="I261" s="9">
        <f>RANDBETWEEN(5,20)</f>
      </c>
      <c r="M261" s="3">
        <f>SUM(G261-H261+I261)</f>
      </c>
      <c r="N261" s="4" t="str">
        <v>充值</v>
      </c>
      <c r="O261" s="4" t="str">
        <v>线下支付</v>
      </c>
      <c r="P261" s="4" t="str">
        <v>已支付</v>
      </c>
      <c r="Q261" s="8">
        <v>45158.950694444444</v>
      </c>
      <c r="R261" s="8">
        <v>45159.00833333333</v>
      </c>
      <c r="S261" s="3" t="str">
        <v>闻鸡淮花-淮南麻黄鸡汤馆</v>
      </c>
      <c r="T261" s="3" t="str">
        <v>闻鸡淮花-淮南麻黄鸡汤馆</v>
      </c>
      <c r="U261" s="3" t="str">
        <v>闻鸡淮花-淮南麻黄鸡汤馆</v>
      </c>
      <c r="V261" s="4" t="str">
        <v>关店审核失败</v>
      </c>
      <c r="W261" s="4" t="str">
        <v>线路产品</v>
      </c>
      <c r="X261" s="6">
        <v>44886</v>
      </c>
      <c r="Y261" s="6">
        <v>44916</v>
      </c>
      <c r="Z261" s="3" t="str">
        <v>闻鸡淮花-淮南麻黄鸡汤馆</v>
      </c>
      <c r="AA261" s="3" t="str">
        <v>闻鸡淮花-淮南麻黄鸡汤馆</v>
      </c>
      <c r="AB261" s="3" t="str">
        <v>关闭</v>
      </c>
      <c r="AC261" s="3">
        <f>RANDBETWEEN(10000,99999)</f>
      </c>
      <c r="AD261" s="3" t="str">
        <v>普通会员</v>
      </c>
      <c r="AE261" s="3" t="str">
        <v>普通会员</v>
      </c>
      <c r="AF261" s="3" t="str">
        <v>男</v>
      </c>
      <c r="AG261" s="4">
        <f>CHOOSE(RANDBETWEEN(1,7),"儿童","学生", "老人", "儿童","学生", "老人", "其他")</f>
      </c>
      <c r="AH261" s="2">
        <v>44886</v>
      </c>
      <c r="AI261" t="str">
        <v>重庆</v>
      </c>
      <c r="AJ261" t="str">
        <v>重庆</v>
      </c>
    </row>
    <row r="262">
      <c r="A262" s="1">
        <v>45215.675</v>
      </c>
      <c r="B262" s="3">
        <f>RANDBETWEEN(10000,99999)</f>
      </c>
      <c r="C262" s="3">
        <f>RANDBETWEEN(10000,99999)</f>
      </c>
      <c r="D262" s="7" t="str">
        <v>订单名称261</v>
      </c>
      <c r="E262" s="4" t="str">
        <v>已退款</v>
      </c>
      <c r="F262" s="7" t="str">
        <v>10云仓分销订单</v>
      </c>
      <c r="G262" s="3">
        <f>RANDBETWEEN(60,450)</f>
      </c>
      <c r="H262" s="9">
        <f>RANDBETWEEN(5,20)</f>
      </c>
      <c r="I262" s="9">
        <f>RANDBETWEEN(5,20)</f>
      </c>
      <c r="M262" s="3">
        <f>SUM(G262-H262+I262)</f>
      </c>
      <c r="N262" s="4" t="str">
        <v>打赏</v>
      </c>
      <c r="O262" s="4" t="str">
        <v>混合支付(余额+微信支付)</v>
      </c>
      <c r="P262" s="4" t="str">
        <v>已支付</v>
      </c>
      <c r="Q262" s="8">
        <v>45215.67847222222</v>
      </c>
      <c r="R262" s="8">
        <v>45215.77361111111</v>
      </c>
      <c r="S262" s="3" t="str">
        <v>淮南大润发超市</v>
      </c>
      <c r="T262" s="3" t="str">
        <v>淮南大润发超市</v>
      </c>
      <c r="U262" s="3" t="str">
        <v>淮南大润发超市</v>
      </c>
      <c r="V262" s="4" t="str">
        <v>开店待审核</v>
      </c>
      <c r="W262" s="4" t="str">
        <v>摄影摄像</v>
      </c>
      <c r="X262" s="6">
        <v>44881</v>
      </c>
      <c r="Y262" s="6">
        <v>44911</v>
      </c>
      <c r="Z262" s="3" t="str">
        <v>淮南大润发超市</v>
      </c>
      <c r="AA262" s="3" t="str">
        <v>淮南大润发超市</v>
      </c>
      <c r="AB262" s="3" t="str">
        <v>装修中</v>
      </c>
      <c r="AC262" s="3">
        <f>RANDBETWEEN(10000,99999)</f>
      </c>
      <c r="AD262" s="3" t="str">
        <v>普通会员</v>
      </c>
      <c r="AE262" s="3" t="str">
        <v>普通会员</v>
      </c>
      <c r="AF262" s="3" t="str">
        <v>女</v>
      </c>
      <c r="AG262" s="4">
        <f>CHOOSE(RANDBETWEEN(1,7),"儿童","学生", "老人", "儿童","学生", "老人", "其他")</f>
      </c>
      <c r="AH262" s="2">
        <v>44973</v>
      </c>
      <c r="AI262" t="str">
        <v>广东</v>
      </c>
      <c r="AJ262" t="str">
        <v>广州</v>
      </c>
    </row>
    <row r="263">
      <c r="A263" s="1">
        <v>44943.620833333334</v>
      </c>
      <c r="B263" s="3">
        <f>RANDBETWEEN(10000,99999)</f>
      </c>
      <c r="C263" s="3">
        <f>RANDBETWEEN(10000,99999)</f>
      </c>
      <c r="D263" s="7" t="str">
        <v>订单名称262</v>
      </c>
      <c r="E263" s="4" t="str">
        <v>分销下单其他异常</v>
      </c>
      <c r="F263" s="7" t="str">
        <v>拼团订单</v>
      </c>
      <c r="G263" s="3">
        <f>RANDBETWEEN(60,450)</f>
      </c>
      <c r="H263" s="9">
        <f>RANDBETWEEN(5,20)</f>
      </c>
      <c r="I263" s="9">
        <f>RANDBETWEEN(5,20)</f>
      </c>
      <c r="M263" s="3">
        <f>SUM(G263-H263+I263)</f>
      </c>
      <c r="N263" s="4" t="str">
        <v>提现</v>
      </c>
      <c r="O263" s="4" t="str">
        <v>支付宝支付</v>
      </c>
      <c r="P263" s="4" t="str">
        <v>已支付</v>
      </c>
      <c r="Q263" s="8">
        <v>44943.62291666667</v>
      </c>
      <c r="R263" s="8">
        <v>44943.76666666667</v>
      </c>
      <c r="S263" s="3" t="str">
        <v>笨牛哥淮南牛肉汤店</v>
      </c>
      <c r="T263" s="3" t="str">
        <v>笨牛哥淮南牛肉汤店</v>
      </c>
      <c r="U263" s="3" t="str">
        <v>笨牛哥淮南牛肉汤店</v>
      </c>
      <c r="V263" s="4" t="str">
        <v>正常营业</v>
      </c>
      <c r="W263" s="4" t="str">
        <v>研学旅行</v>
      </c>
      <c r="X263" s="6">
        <v>44637</v>
      </c>
      <c r="Y263" s="6">
        <v>44759</v>
      </c>
      <c r="Z263" s="3" t="str">
        <v>笨牛哥淮南牛肉汤店</v>
      </c>
      <c r="AA263" s="3" t="str">
        <v>笨牛哥淮南牛肉汤店</v>
      </c>
      <c r="AB263" s="3" t="str">
        <v>营业</v>
      </c>
      <c r="AC263" s="3">
        <f>RANDBETWEEN(10000,99999)</f>
      </c>
      <c r="AD263" s="3" t="str">
        <v>普通会员</v>
      </c>
      <c r="AE263" s="3" t="str">
        <v>普通会员</v>
      </c>
      <c r="AF263" s="3" t="str">
        <v>男</v>
      </c>
      <c r="AG263" s="4">
        <f>CHOOSE(RANDBETWEEN(1,7),"儿童","学生", "老人", "儿童","学生", "老人", "其他")</f>
      </c>
      <c r="AH263" s="2">
        <v>44729</v>
      </c>
      <c r="AI263" t="str">
        <v>辽宁</v>
      </c>
      <c r="AJ263" t="str">
        <v>沈阳</v>
      </c>
    </row>
    <row r="264">
      <c r="A264" s="1">
        <v>45052.94097222222</v>
      </c>
      <c r="B264" s="3">
        <f>RANDBETWEEN(10000,99999)</f>
      </c>
      <c r="C264" s="3">
        <f>RANDBETWEEN(10000,99999)</f>
      </c>
      <c r="D264" s="7" t="str">
        <v>订单名称263</v>
      </c>
      <c r="E264" s="4" t="str">
        <v>异步下单成功</v>
      </c>
      <c r="F264" s="7" t="str">
        <v>10云仓分销订单</v>
      </c>
      <c r="G264" s="3">
        <f>RANDBETWEEN(60,450)</f>
      </c>
      <c r="H264" s="9">
        <f>RANDBETWEEN(5,20)</f>
      </c>
      <c r="I264" s="9">
        <f>RANDBETWEEN(5,20)</f>
      </c>
      <c r="M264" s="3">
        <f>SUM(G264-H264+I264)</f>
      </c>
      <c r="N264" s="4" t="str">
        <v>退款</v>
      </c>
      <c r="O264" s="4" t="str">
        <v>余额支付</v>
      </c>
      <c r="P264" s="4" t="str">
        <v>已支付</v>
      </c>
      <c r="Q264" s="8">
        <v>45052.945138888885</v>
      </c>
      <c r="R264" s="8">
        <v>45053.087499999994</v>
      </c>
      <c r="S264" s="3" t="str">
        <v>淮南汉庭连锁酒店</v>
      </c>
      <c r="T264" s="3" t="str">
        <v>淮南汉庭连锁酒店</v>
      </c>
      <c r="U264" s="3" t="str">
        <v>淮南汉庭连锁酒店</v>
      </c>
      <c r="V264" s="4" t="str">
        <v>复业待审核</v>
      </c>
      <c r="W264" s="4" t="str">
        <v>线路产品</v>
      </c>
      <c r="X264" s="6">
        <v>44992</v>
      </c>
      <c r="Y264" s="6">
        <v>45023</v>
      </c>
      <c r="Z264" s="3" t="str">
        <v>淮南汉庭连锁酒店</v>
      </c>
      <c r="AA264" s="3" t="str">
        <v>淮南汉庭连锁酒店</v>
      </c>
      <c r="AB264" s="3" t="str">
        <v>装修中</v>
      </c>
      <c r="AC264" s="3">
        <f>RANDBETWEEN(10000,99999)</f>
      </c>
      <c r="AD264" s="3" t="str">
        <v>砖石会员</v>
      </c>
      <c r="AE264" s="3" t="str">
        <v>砖石会员</v>
      </c>
      <c r="AF264" s="3" t="str">
        <v>男</v>
      </c>
      <c r="AG264" s="4">
        <f>CHOOSE(RANDBETWEEN(1,7),"儿童","学生", "老人", "儿童","学生", "老人", "其他")</f>
      </c>
      <c r="AH264" s="2">
        <v>45053</v>
      </c>
      <c r="AI264" t="str">
        <v>浙江</v>
      </c>
      <c r="AJ264" t="str">
        <v>杭州</v>
      </c>
    </row>
    <row r="265">
      <c r="A265" s="1">
        <v>44952.11944444444</v>
      </c>
      <c r="B265" s="3">
        <f>RANDBETWEEN(10000,99999)</f>
      </c>
      <c r="C265" s="3">
        <f>RANDBETWEEN(10000,99999)</f>
      </c>
      <c r="D265" s="7" t="str">
        <v>订单名称264</v>
      </c>
      <c r="E265" s="4" t="str">
        <v>已取消（买家）</v>
      </c>
      <c r="F265" s="7" t="str">
        <v>秒杀</v>
      </c>
      <c r="G265" s="3">
        <f>RANDBETWEEN(60,450)</f>
      </c>
      <c r="H265" s="9">
        <f>RANDBETWEEN(5,20)</f>
      </c>
      <c r="I265" s="9">
        <f>RANDBETWEEN(5,20)</f>
      </c>
      <c r="M265" s="3">
        <f>SUM(G265-H265+I265)</f>
      </c>
      <c r="N265" s="4" t="str">
        <v>提现</v>
      </c>
      <c r="O265" s="4" t="str">
        <v>混合支付(余额+支付宝支付)</v>
      </c>
      <c r="P265" s="4" t="str">
        <v>未支付</v>
      </c>
      <c r="Q265" s="8">
        <v>44952.125</v>
      </c>
      <c r="R265" s="8">
        <v>44952.18402777778</v>
      </c>
      <c r="S265" s="3" t="str">
        <v>淮南国际饭店</v>
      </c>
      <c r="T265" s="3" t="str">
        <v>淮南国际饭店</v>
      </c>
      <c r="U265" s="3" t="str">
        <v>淮南国际饭店</v>
      </c>
      <c r="V265" s="4" t="str">
        <v>复业审核失败</v>
      </c>
      <c r="W265" s="4" t="str">
        <v>摄影摄像</v>
      </c>
      <c r="X265" s="6">
        <v>44646</v>
      </c>
      <c r="Y265" s="6">
        <v>44646</v>
      </c>
      <c r="Z265" s="3" t="str">
        <v>淮南国际饭店</v>
      </c>
      <c r="AA265" s="3" t="str">
        <v>淮南国际饭店</v>
      </c>
      <c r="AB265" s="3" t="str">
        <v>营业</v>
      </c>
      <c r="AC265" s="3">
        <f>RANDBETWEEN(10000,99999)</f>
      </c>
      <c r="AD265" s="3" t="str">
        <v>普通会员</v>
      </c>
      <c r="AE265" s="3" t="str">
        <v>普通会员</v>
      </c>
      <c r="AF265" s="3" t="str">
        <v>男</v>
      </c>
      <c r="AG265" s="4">
        <f>CHOOSE(RANDBETWEEN(1,7),"儿童","学生", "老人", "儿童","学生", "老人", "其他")</f>
      </c>
      <c r="AH265" s="2">
        <v>44738</v>
      </c>
      <c r="AI265" t="str">
        <v>安徽</v>
      </c>
      <c r="AJ265" t="str">
        <v>合肥</v>
      </c>
    </row>
    <row r="266">
      <c r="A266" s="1">
        <v>45455.2625</v>
      </c>
      <c r="B266" s="3">
        <f>RANDBETWEEN(10000,99999)</f>
      </c>
      <c r="C266" s="3">
        <f>RANDBETWEEN(10000,99999)</f>
      </c>
      <c r="D266" s="7" t="str">
        <v>订单名称265</v>
      </c>
      <c r="E266" s="4" t="str">
        <v>待付款</v>
      </c>
      <c r="F266" s="7" t="str">
        <v>接龙订单</v>
      </c>
      <c r="G266" s="3">
        <f>RANDBETWEEN(60,450)</f>
      </c>
      <c r="H266" s="9">
        <f>RANDBETWEEN(5,20)</f>
      </c>
      <c r="I266" s="9">
        <f>RANDBETWEEN(5,20)</f>
      </c>
      <c r="M266" s="3">
        <f>SUM(G266-H266+I266)</f>
      </c>
      <c r="N266" s="4" t="str">
        <v>保证金充值</v>
      </c>
      <c r="O266" s="4" t="str">
        <v>混合支付(余额+银联全民付)</v>
      </c>
      <c r="P266" s="4" t="str">
        <v>已支付</v>
      </c>
      <c r="Q266" s="8">
        <v>45455.26458333333</v>
      </c>
      <c r="R266" s="8">
        <v>45455.31180555555</v>
      </c>
      <c r="S266" s="3" t="str">
        <v>淮南大酒店</v>
      </c>
      <c r="T266" s="3" t="str">
        <v>淮南大酒店</v>
      </c>
      <c r="U266" s="3" t="str">
        <v>淮南大酒店</v>
      </c>
      <c r="V266" s="4" t="str">
        <v>正常营业</v>
      </c>
      <c r="W266" s="4" t="str">
        <v>城市会员</v>
      </c>
      <c r="X266" s="6">
        <v>45272</v>
      </c>
      <c r="Y266" s="6">
        <v>45455</v>
      </c>
      <c r="Z266" s="3" t="str">
        <v>淮南大酒店</v>
      </c>
      <c r="AA266" s="3" t="str">
        <v>淮南大酒店</v>
      </c>
      <c r="AB266" s="3" t="str">
        <v>关闭</v>
      </c>
      <c r="AC266" s="3">
        <f>RANDBETWEEN(10000,99999)</f>
      </c>
      <c r="AD266" s="3" t="str">
        <v>砖石会员</v>
      </c>
      <c r="AE266" s="3" t="str">
        <v>砖石会员</v>
      </c>
      <c r="AF266" s="3" t="str">
        <v>男</v>
      </c>
      <c r="AG266" s="4">
        <f>CHOOSE(RANDBETWEEN(1,7),"儿童","学生", "老人", "儿童","学生", "老人", "其他")</f>
      </c>
      <c r="AH266" s="2">
        <v>45334</v>
      </c>
      <c r="AI266" t="str">
        <v>重庆</v>
      </c>
      <c r="AJ266" t="str">
        <v>重庆</v>
      </c>
    </row>
    <row r="267">
      <c r="A267" s="1">
        <v>44976.42361111111</v>
      </c>
      <c r="B267" s="3">
        <f>RANDBETWEEN(10000,99999)</f>
      </c>
      <c r="C267" s="3">
        <f>RANDBETWEEN(10000,99999)</f>
      </c>
      <c r="D267" s="7" t="str">
        <v>订单名称266</v>
      </c>
      <c r="E267" s="4" t="str">
        <v>分销下单其他异常</v>
      </c>
      <c r="F267" s="7" t="str">
        <v>拼团订单</v>
      </c>
      <c r="G267" s="3">
        <f>RANDBETWEEN(60,450)</f>
      </c>
      <c r="H267" s="9">
        <f>RANDBETWEEN(5,20)</f>
      </c>
      <c r="I267" s="9">
        <f>RANDBETWEEN(5,20)</f>
      </c>
      <c r="M267" s="3">
        <f>SUM(G267-H267+I267)</f>
      </c>
      <c r="N267" s="4" t="str">
        <v>授信还款</v>
      </c>
      <c r="O267" s="4" t="str">
        <v>线下支付</v>
      </c>
      <c r="P267" s="4" t="str">
        <v>未支付</v>
      </c>
      <c r="Q267" s="8">
        <v>44976.424305555556</v>
      </c>
      <c r="R267" s="8">
        <v>44976.509722222225</v>
      </c>
      <c r="S267" s="3" t="str">
        <v>淮南大酒店</v>
      </c>
      <c r="T267" s="3" t="str">
        <v>淮南大酒店</v>
      </c>
      <c r="U267" s="3" t="str">
        <v>淮南大酒店</v>
      </c>
      <c r="V267" s="4" t="str">
        <v>开店待审核</v>
      </c>
      <c r="W267" s="4" t="str">
        <v>酒店民宿</v>
      </c>
      <c r="X267" s="6">
        <v>44639</v>
      </c>
      <c r="Y267" s="6">
        <v>44670</v>
      </c>
      <c r="Z267" s="3" t="str">
        <v>淮南大酒店</v>
      </c>
      <c r="AA267" s="3" t="str">
        <v>淮南大酒店</v>
      </c>
      <c r="AB267" s="3" t="str">
        <v>关闭</v>
      </c>
      <c r="AC267" s="3">
        <f>RANDBETWEEN(10000,99999)</f>
      </c>
      <c r="AD267" s="3" t="str">
        <v>普通会员</v>
      </c>
      <c r="AE267" s="3" t="str">
        <v>普通会员</v>
      </c>
      <c r="AF267" s="3" t="str">
        <v>女</v>
      </c>
      <c r="AG267" s="4">
        <f>CHOOSE(RANDBETWEEN(1,7),"儿童","学生", "老人", "儿童","学生", "老人", "其他")</f>
      </c>
      <c r="AH267" s="2">
        <v>44700</v>
      </c>
      <c r="AI267" t="str">
        <v>广东</v>
      </c>
      <c r="AJ267" t="str">
        <v>广州</v>
      </c>
    </row>
    <row r="268">
      <c r="A268" s="1">
        <v>45390.154861111114</v>
      </c>
      <c r="B268" s="3">
        <f>RANDBETWEEN(10000,99999)</f>
      </c>
      <c r="C268" s="3">
        <f>RANDBETWEEN(10000,99999)</f>
      </c>
      <c r="D268" s="7" t="str">
        <v>订单名称267</v>
      </c>
      <c r="E268" s="4" t="str">
        <v>已退款</v>
      </c>
      <c r="F268" s="7" t="str">
        <v>秒杀</v>
      </c>
      <c r="G268" s="3">
        <f>RANDBETWEEN(60,450)</f>
      </c>
      <c r="H268" s="9">
        <f>RANDBETWEEN(5,20)</f>
      </c>
      <c r="I268" s="9">
        <f>RANDBETWEEN(5,20)</f>
      </c>
      <c r="M268" s="3">
        <f>SUM(G268-H268+I268)</f>
      </c>
      <c r="N268" s="4" t="str">
        <v>授信还款</v>
      </c>
      <c r="O268" s="4" t="str">
        <v>混合支付(余额+支付宝支付)</v>
      </c>
      <c r="P268" s="4" t="str">
        <v>已支付</v>
      </c>
      <c r="Q268" s="8">
        <v>45390.15763888889</v>
      </c>
      <c r="R268" s="8">
        <v>45390.28541666667</v>
      </c>
      <c r="S268" s="3" t="str">
        <v>淮南非遗传承馆</v>
      </c>
      <c r="T268" s="3" t="str">
        <v>淮南非遗传承馆</v>
      </c>
      <c r="U268" s="3" t="str">
        <v>淮南非遗传承馆</v>
      </c>
      <c r="V268" s="4" t="str">
        <v>复业审核失败</v>
      </c>
      <c r="W268" s="4" t="str">
        <v>城市会员</v>
      </c>
      <c r="X268" s="6">
        <v>45359</v>
      </c>
      <c r="Y268" s="6">
        <v>45543</v>
      </c>
      <c r="Z268" s="3" t="str">
        <v>淮南非遗传承馆</v>
      </c>
      <c r="AA268" s="3" t="str">
        <v>淮南非遗传承馆</v>
      </c>
      <c r="AB268" s="3" t="str">
        <v>营业</v>
      </c>
      <c r="AC268" s="3">
        <f>RANDBETWEEN(10000,99999)</f>
      </c>
      <c r="AD268" s="3" t="str">
        <v>普通会员</v>
      </c>
      <c r="AE268" s="3" t="str">
        <v>普通会员</v>
      </c>
      <c r="AF268" s="3" t="str">
        <v>女</v>
      </c>
      <c r="AG268" s="4">
        <f>CHOOSE(RANDBETWEEN(1,7),"儿童","学生", "老人", "儿童","学生", "老人", "其他")</f>
      </c>
      <c r="AH268" s="2">
        <v>45390</v>
      </c>
      <c r="AI268" t="str">
        <v>辽宁</v>
      </c>
      <c r="AJ268" t="str">
        <v>沈阳</v>
      </c>
    </row>
    <row r="269">
      <c r="A269" s="1">
        <v>45438.00833333333</v>
      </c>
      <c r="B269" s="3">
        <f>RANDBETWEEN(10000,99999)</f>
      </c>
      <c r="C269" s="3">
        <f>RANDBETWEEN(10000,99999)</f>
      </c>
      <c r="D269" s="7" t="str">
        <v>订单名称268</v>
      </c>
      <c r="E269" s="4" t="str">
        <v>已取消（商家）</v>
      </c>
      <c r="F269" s="7" t="str">
        <v>接龙订单</v>
      </c>
      <c r="G269" s="3">
        <f>RANDBETWEEN(60,450)</f>
      </c>
      <c r="H269" s="9">
        <f>RANDBETWEEN(5,20)</f>
      </c>
      <c r="I269" s="9">
        <f>RANDBETWEEN(5,20)</f>
      </c>
      <c r="M269" s="3">
        <f>SUM(G269-H269+I269)</f>
      </c>
      <c r="N269" s="4" t="str">
        <v>订单</v>
      </c>
      <c r="O269" s="4" t="str">
        <v>银联全民付</v>
      </c>
      <c r="P269" s="4" t="str">
        <v>未支付</v>
      </c>
      <c r="Q269" s="8">
        <v>45438.013194444444</v>
      </c>
      <c r="R269" s="8">
        <v>45438.10555555556</v>
      </c>
      <c r="S269" s="3" t="str">
        <v>淮南文化体验馆</v>
      </c>
      <c r="T269" s="3" t="str">
        <v>淮南文化体验馆</v>
      </c>
      <c r="U269" s="3" t="str">
        <v>淮南文化体验馆</v>
      </c>
      <c r="V269" s="4" t="str">
        <v>正常营业</v>
      </c>
      <c r="W269" s="4" t="str">
        <v>城市会员</v>
      </c>
      <c r="X269" s="6">
        <v>45377</v>
      </c>
      <c r="Y269" s="6">
        <v>45408</v>
      </c>
      <c r="Z269" s="3" t="str">
        <v>淮南文化体验馆</v>
      </c>
      <c r="AA269" s="3" t="str">
        <v>淮南文化体验馆</v>
      </c>
      <c r="AB269" s="3" t="str">
        <v>营业</v>
      </c>
      <c r="AC269" s="3">
        <f>RANDBETWEEN(10000,99999)</f>
      </c>
      <c r="AD269" s="3" t="str">
        <v>普通会员</v>
      </c>
      <c r="AE269" s="3" t="str">
        <v>普通会员</v>
      </c>
      <c r="AF269" s="3" t="str">
        <v>女</v>
      </c>
      <c r="AG269" s="4">
        <f>CHOOSE(RANDBETWEEN(1,7),"儿童","学生", "老人", "儿童","学生", "老人", "其他")</f>
      </c>
      <c r="AH269" s="2">
        <v>45377</v>
      </c>
      <c r="AI269" t="str">
        <v>北京</v>
      </c>
      <c r="AJ269" t="str">
        <v>北京</v>
      </c>
    </row>
    <row r="270">
      <c r="A270" s="1">
        <v>45321.63055555556</v>
      </c>
      <c r="B270" s="3">
        <f>RANDBETWEEN(10000,99999)</f>
      </c>
      <c r="C270" s="3">
        <f>RANDBETWEEN(10000,99999)</f>
      </c>
      <c r="D270" s="7" t="str">
        <v>订单名称269</v>
      </c>
      <c r="E270" s="4" t="str">
        <v>分销下单其他异常</v>
      </c>
      <c r="F270" s="7" t="str">
        <v>秒杀</v>
      </c>
      <c r="G270" s="3">
        <f>RANDBETWEEN(60,450)</f>
      </c>
      <c r="H270" s="9">
        <f>RANDBETWEEN(5,20)</f>
      </c>
      <c r="I270" s="9">
        <f>RANDBETWEEN(5,20)</f>
      </c>
      <c r="M270" s="3">
        <f>SUM(G270-H270+I270)</f>
      </c>
      <c r="N270" s="4" t="str">
        <v>退款</v>
      </c>
      <c r="O270" s="4" t="str">
        <v>混合支付(余额+微信支付)</v>
      </c>
      <c r="P270" s="4" t="str">
        <v>已支付</v>
      </c>
      <c r="Q270" s="8">
        <v>45321.631250000006</v>
      </c>
      <c r="R270" s="8">
        <v>45321.76458333334</v>
      </c>
      <c r="S270" s="3" t="str">
        <v>大通区山水宾馆</v>
      </c>
      <c r="T270" s="3" t="str">
        <v>大通区山水宾馆</v>
      </c>
      <c r="U270" s="3" t="str">
        <v>大通区山水宾馆</v>
      </c>
      <c r="V270" s="4" t="str">
        <v>关店</v>
      </c>
      <c r="W270" s="4" t="str">
        <v>特色商品</v>
      </c>
      <c r="X270" s="6">
        <v>45107</v>
      </c>
      <c r="Y270" s="6">
        <v>45199</v>
      </c>
      <c r="Z270" s="3" t="str">
        <v>大通区山水宾馆</v>
      </c>
      <c r="AA270" s="3" t="str">
        <v>大通区山水宾馆</v>
      </c>
      <c r="AB270" s="3" t="str">
        <v>营业</v>
      </c>
      <c r="AC270" s="3">
        <f>RANDBETWEEN(10000,99999)</f>
      </c>
      <c r="AD270" s="3" t="str">
        <v>砖石会员</v>
      </c>
      <c r="AE270" s="3" t="str">
        <v>砖石会员</v>
      </c>
      <c r="AF270" s="3" t="str">
        <v>女</v>
      </c>
      <c r="AG270" s="4">
        <f>CHOOSE(RANDBETWEEN(1,7),"儿童","学生", "老人", "儿童","学生", "老人", "其他")</f>
      </c>
      <c r="AH270" s="2">
        <v>45168</v>
      </c>
      <c r="AI270" t="str">
        <v>福建</v>
      </c>
      <c r="AJ270" t="str">
        <v>福州</v>
      </c>
    </row>
    <row r="271">
      <c r="A271" s="1">
        <v>45332.54305555556</v>
      </c>
      <c r="B271" s="3">
        <f>RANDBETWEEN(10000,99999)</f>
      </c>
      <c r="C271" s="3">
        <f>RANDBETWEEN(10000,99999)</f>
      </c>
      <c r="D271" s="7" t="str">
        <v>订单名称270</v>
      </c>
      <c r="E271" s="4" t="str">
        <v>已收货</v>
      </c>
      <c r="F271" s="7" t="str">
        <v>普通订单</v>
      </c>
      <c r="G271" s="3">
        <f>RANDBETWEEN(60,450)</f>
      </c>
      <c r="H271" s="9">
        <f>RANDBETWEEN(5,20)</f>
      </c>
      <c r="I271" s="9">
        <f>RANDBETWEEN(5,20)</f>
      </c>
      <c r="M271" s="3">
        <f>SUM(G271-H271+I271)</f>
      </c>
      <c r="N271" s="4" t="str">
        <v>打赏</v>
      </c>
      <c r="O271" s="4" t="str">
        <v>余额支付</v>
      </c>
      <c r="P271" s="4" t="str">
        <v>已支付</v>
      </c>
      <c r="Q271" s="8">
        <v>45332.55</v>
      </c>
      <c r="R271" s="8">
        <v>45332.68958333333</v>
      </c>
      <c r="S271" s="3" t="str">
        <v>淮南环宇旅行社</v>
      </c>
      <c r="T271" s="3" t="str">
        <v>淮南环宇旅行社</v>
      </c>
      <c r="U271" s="3" t="str">
        <v>淮南环宇旅行社</v>
      </c>
      <c r="V271" s="4" t="str">
        <v>关店</v>
      </c>
      <c r="W271" s="4" t="str">
        <v>景点门票</v>
      </c>
      <c r="X271" s="6">
        <v>45240</v>
      </c>
      <c r="Y271" s="6">
        <v>45301</v>
      </c>
      <c r="Z271" s="3" t="str">
        <v>淮南环宇旅行社</v>
      </c>
      <c r="AA271" s="3" t="str">
        <v>淮南环宇旅行社</v>
      </c>
      <c r="AB271" s="3" t="str">
        <v>关闭</v>
      </c>
      <c r="AC271" s="3">
        <f>RANDBETWEEN(10000,99999)</f>
      </c>
      <c r="AD271" s="3" t="str">
        <v>普通会员</v>
      </c>
      <c r="AE271" s="3" t="str">
        <v>普通会员</v>
      </c>
      <c r="AF271" s="3" t="str">
        <v>男</v>
      </c>
      <c r="AG271" s="4">
        <f>CHOOSE(RANDBETWEEN(1,7),"儿童","学生", "老人", "儿童","学生", "老人", "其他")</f>
      </c>
      <c r="AH271" s="2">
        <v>45332</v>
      </c>
      <c r="AI271" s="3" t="str">
        <v>青海</v>
      </c>
      <c r="AJ271" t="str">
        <v>西宁</v>
      </c>
    </row>
    <row r="272">
      <c r="A272" s="1">
        <v>45171.425</v>
      </c>
      <c r="B272" s="3">
        <f>RANDBETWEEN(10000,99999)</f>
      </c>
      <c r="C272" s="3">
        <f>RANDBETWEEN(10000,99999)</f>
      </c>
      <c r="D272" s="7" t="str">
        <v>订单名称271</v>
      </c>
      <c r="E272" s="4" t="str">
        <v>分销退款中</v>
      </c>
      <c r="F272" s="7" t="str">
        <v>秒杀</v>
      </c>
      <c r="G272" s="3">
        <f>RANDBETWEEN(60,450)</f>
      </c>
      <c r="H272" s="9">
        <f>RANDBETWEEN(5,20)</f>
      </c>
      <c r="I272" s="9">
        <f>RANDBETWEEN(5,20)</f>
      </c>
      <c r="M272" s="3">
        <f>SUM(G272-H272+I272)</f>
      </c>
      <c r="N272" s="4" t="str">
        <v>转账</v>
      </c>
      <c r="O272" s="4" t="str">
        <v>混合支付(余额+微信支付)</v>
      </c>
      <c r="P272" s="4" t="str">
        <v>已支付</v>
      </c>
      <c r="Q272" s="8">
        <v>45171.43194444445</v>
      </c>
      <c r="R272" s="8">
        <v>45171.56805555556</v>
      </c>
      <c r="S272" s="3" t="str">
        <v>淮南市康辉旅行社有限公司</v>
      </c>
      <c r="T272" s="3" t="str">
        <v>淮南市康辉旅行社有限公司</v>
      </c>
      <c r="U272" s="3" t="str">
        <v>淮南市康辉旅行社有限公司</v>
      </c>
      <c r="V272" s="4" t="str">
        <v>关店审核失败</v>
      </c>
      <c r="W272" s="4" t="str">
        <v>线路产品</v>
      </c>
      <c r="X272" s="6">
        <v>45171</v>
      </c>
      <c r="Y272" s="6">
        <v>45353</v>
      </c>
      <c r="Z272" s="3" t="str">
        <v>淮南市康辉旅行社有限公司</v>
      </c>
      <c r="AA272" s="3" t="str">
        <v>淮南市康辉旅行社有限公司</v>
      </c>
      <c r="AB272" s="3" t="str">
        <v>装修中</v>
      </c>
      <c r="AC272" s="3">
        <f>RANDBETWEEN(10000,99999)</f>
      </c>
      <c r="AD272" s="3" t="str">
        <v>普通会员</v>
      </c>
      <c r="AE272" s="3" t="str">
        <v>普通会员</v>
      </c>
      <c r="AF272" s="3" t="str">
        <v>女</v>
      </c>
      <c r="AG272" s="4">
        <f>CHOOSE(RANDBETWEEN(1,7),"儿童","学生", "老人", "儿童","学生", "老人", "其他")</f>
      </c>
      <c r="AH272" s="2">
        <v>45232</v>
      </c>
      <c r="AI272" s="3" t="str">
        <v>宁夏</v>
      </c>
      <c r="AJ272" t="str">
        <v>银川</v>
      </c>
    </row>
    <row r="273">
      <c r="A273" s="1">
        <v>45429.415972222225</v>
      </c>
      <c r="B273" s="3">
        <f>RANDBETWEEN(10000,99999)</f>
      </c>
      <c r="C273" s="3">
        <f>RANDBETWEEN(10000,99999)</f>
      </c>
      <c r="D273" s="7" t="str">
        <v>订单名称272</v>
      </c>
      <c r="E273" s="4" t="str">
        <v>待预约</v>
      </c>
      <c r="F273" s="7" t="str">
        <v>秒杀</v>
      </c>
      <c r="G273" s="3">
        <f>RANDBETWEEN(60,450)</f>
      </c>
      <c r="H273" s="9">
        <f>RANDBETWEEN(5,20)</f>
      </c>
      <c r="I273" s="9">
        <f>RANDBETWEEN(5,20)</f>
      </c>
      <c r="M273" s="3">
        <f>SUM(G273-H273+I273)</f>
      </c>
      <c r="N273" s="4" t="str">
        <v>打赏</v>
      </c>
      <c r="O273" s="4" t="str">
        <v>支付宝支付</v>
      </c>
      <c r="P273" s="4" t="str">
        <v>未支付</v>
      </c>
      <c r="Q273" s="8">
        <v>45429.41666666667</v>
      </c>
      <c r="R273" s="8">
        <v>45429.47013888889</v>
      </c>
      <c r="S273" s="3" t="str">
        <v>寿州窑工艺品店</v>
      </c>
      <c r="T273" s="3" t="str">
        <v>寿州窑工艺品店</v>
      </c>
      <c r="U273" s="3" t="str">
        <v>寿州窑工艺品店</v>
      </c>
      <c r="V273" s="4" t="str">
        <v>草稿</v>
      </c>
      <c r="W273" s="4" t="str">
        <v>酒店民宿</v>
      </c>
      <c r="X273" s="6">
        <v>45216</v>
      </c>
      <c r="Y273" s="6">
        <v>45339</v>
      </c>
      <c r="Z273" s="3" t="str">
        <v>寿州窑工艺品店</v>
      </c>
      <c r="AA273" s="3" t="str">
        <v>寿州窑工艺品店</v>
      </c>
      <c r="AB273" s="3" t="str">
        <v>营业</v>
      </c>
      <c r="AC273" s="3">
        <f>RANDBETWEEN(10000,99999)</f>
      </c>
      <c r="AD273" s="3" t="str">
        <v>普通会员</v>
      </c>
      <c r="AE273" s="3" t="str">
        <v>普通会员</v>
      </c>
      <c r="AF273" s="3" t="str">
        <v>女</v>
      </c>
      <c r="AG273" s="4">
        <f>CHOOSE(RANDBETWEEN(1,7),"儿童","学生", "老人", "儿童","学生", "老人", "其他")</f>
      </c>
      <c r="AH273" s="2">
        <v>45216</v>
      </c>
      <c r="AI273" s="3" t="str">
        <v>香港</v>
      </c>
      <c r="AJ273" t="str">
        <v>香港</v>
      </c>
    </row>
    <row r="274">
      <c r="A274" s="1">
        <v>45380.86736111111</v>
      </c>
      <c r="B274" s="3">
        <f>RANDBETWEEN(10000,99999)</f>
      </c>
      <c r="C274" s="3">
        <f>RANDBETWEEN(10000,99999)</f>
      </c>
      <c r="D274" s="7" t="str">
        <v>订单名称273</v>
      </c>
      <c r="E274" s="4" t="str">
        <v>已退款</v>
      </c>
      <c r="F274" s="7" t="str">
        <v>10云仓分销订单</v>
      </c>
      <c r="G274" s="3">
        <f>RANDBETWEEN(60,450)</f>
      </c>
      <c r="H274" s="9">
        <f>RANDBETWEEN(5,20)</f>
      </c>
      <c r="I274" s="9">
        <f>RANDBETWEEN(5,20)</f>
      </c>
      <c r="M274" s="3">
        <f>SUM(G274-H274+I274)</f>
      </c>
      <c r="N274" s="4" t="str">
        <v>打赏</v>
      </c>
      <c r="O274" s="4" t="str">
        <v>混合支付(余额+银联全民付)</v>
      </c>
      <c r="P274" s="4" t="str">
        <v>未支付</v>
      </c>
      <c r="Q274" s="8">
        <v>45380.87361111111</v>
      </c>
      <c r="R274" s="8">
        <v>45380.92569444444</v>
      </c>
      <c r="S274" s="3" t="str">
        <v>淮南汉庭连锁酒店</v>
      </c>
      <c r="T274" s="3" t="str">
        <v>淮南汉庭连锁酒店</v>
      </c>
      <c r="U274" s="3" t="str">
        <v>淮南汉庭连锁酒店</v>
      </c>
      <c r="V274" s="4" t="str">
        <v>关店审核失败</v>
      </c>
      <c r="W274" s="4" t="str">
        <v>线路产品</v>
      </c>
      <c r="X274" s="6">
        <v>45045</v>
      </c>
      <c r="Y274" s="6">
        <v>45075</v>
      </c>
      <c r="Z274" s="3" t="str">
        <v>淮南汉庭连锁酒店</v>
      </c>
      <c r="AA274" s="3" t="str">
        <v>淮南汉庭连锁酒店</v>
      </c>
      <c r="AB274" s="3" t="str">
        <v>营业</v>
      </c>
      <c r="AC274" s="3">
        <f>RANDBETWEEN(10000,99999)</f>
      </c>
      <c r="AD274" s="3" t="str">
        <v>普通会员</v>
      </c>
      <c r="AE274" s="3" t="str">
        <v>普通会员</v>
      </c>
      <c r="AF274" s="3" t="str">
        <v>女</v>
      </c>
      <c r="AG274" s="4">
        <f>CHOOSE(RANDBETWEEN(1,7),"儿童","学生", "老人", "儿童","学生", "老人", "其他")</f>
      </c>
      <c r="AH274" s="2">
        <v>45106</v>
      </c>
      <c r="AI274" s="3" t="str">
        <v>澳门</v>
      </c>
      <c r="AJ274" t="str">
        <v>澳门</v>
      </c>
    </row>
    <row r="275">
      <c r="A275" s="1">
        <v>45046.40625</v>
      </c>
      <c r="B275" s="3">
        <f>RANDBETWEEN(10000,99999)</f>
      </c>
      <c r="C275" s="3">
        <f>RANDBETWEEN(10000,99999)</f>
      </c>
      <c r="D275" s="7" t="str">
        <v>订单名称274</v>
      </c>
      <c r="E275" s="4" t="str">
        <v>已退款</v>
      </c>
      <c r="F275" s="7" t="str">
        <v>抢购订单</v>
      </c>
      <c r="G275" s="3">
        <f>RANDBETWEEN(60,450)</f>
      </c>
      <c r="H275" s="9">
        <f>RANDBETWEEN(5,20)</f>
      </c>
      <c r="I275" s="9">
        <f>RANDBETWEEN(5,20)</f>
      </c>
      <c r="M275" s="3">
        <f>SUM(G275-H275+I275)</f>
      </c>
      <c r="N275" s="4" t="str">
        <v>授信还款</v>
      </c>
      <c r="O275" s="4" t="str">
        <v>线下支付</v>
      </c>
      <c r="P275" s="4" t="str">
        <v>已支付</v>
      </c>
      <c r="Q275" s="8">
        <v>45046.40902777778</v>
      </c>
      <c r="R275" s="8">
        <v>45046.54722222222</v>
      </c>
      <c r="S275" s="3" t="str">
        <v>淮南世纪联华超市</v>
      </c>
      <c r="T275" s="3" t="str">
        <v>淮南世纪联华超市</v>
      </c>
      <c r="U275" s="3" t="str">
        <v>淮南世纪联华超市</v>
      </c>
      <c r="V275" s="4" t="str">
        <v>正常营业</v>
      </c>
      <c r="W275" s="4" t="str">
        <v>城市会员</v>
      </c>
      <c r="X275" s="6">
        <v>44834</v>
      </c>
      <c r="Y275" s="6">
        <v>44925</v>
      </c>
      <c r="Z275" s="3" t="str">
        <v>淮南世纪联华超市</v>
      </c>
      <c r="AA275" s="3" t="str">
        <v>淮南世纪联华超市</v>
      </c>
      <c r="AB275" s="3" t="str">
        <v>关闭</v>
      </c>
      <c r="AC275" s="3">
        <f>RANDBETWEEN(10000,99999)</f>
      </c>
      <c r="AD275" s="3" t="str">
        <v>黄金会员</v>
      </c>
      <c r="AE275" s="3" t="str">
        <v>黄金会员</v>
      </c>
      <c r="AF275" s="3" t="str">
        <v>女</v>
      </c>
      <c r="AG275" s="4">
        <f>CHOOSE(RANDBETWEEN(1,7),"儿童","学生", "老人", "儿童","学生", "老人", "其他")</f>
      </c>
      <c r="AH275" s="2">
        <v>44864</v>
      </c>
      <c r="AI275" s="3" t="str">
        <v>台湾</v>
      </c>
      <c r="AJ275" t="str">
        <v>台湾</v>
      </c>
    </row>
    <row r="276">
      <c r="A276" s="1">
        <v>44969.649305555555</v>
      </c>
      <c r="B276" s="3">
        <f>RANDBETWEEN(10000,99999)</f>
      </c>
      <c r="C276" s="3">
        <f>RANDBETWEEN(10000,99999)</f>
      </c>
      <c r="D276" s="7" t="str">
        <v>订单名称275</v>
      </c>
      <c r="E276" s="4" t="str">
        <v>分销退款中</v>
      </c>
      <c r="F276" s="7" t="str">
        <v>普通订单</v>
      </c>
      <c r="G276" s="3">
        <f>RANDBETWEEN(60,450)</f>
      </c>
      <c r="H276" s="9">
        <f>RANDBETWEEN(5,20)</f>
      </c>
      <c r="I276" s="9">
        <f>RANDBETWEEN(5,20)</f>
      </c>
      <c r="M276" s="3">
        <f>SUM(G276-H276+I276)</f>
      </c>
      <c r="N276" s="4" t="str">
        <v>充值</v>
      </c>
      <c r="O276" s="4" t="str">
        <v>线下支付</v>
      </c>
      <c r="P276" s="4" t="str">
        <v>已支付</v>
      </c>
      <c r="Q276" s="8">
        <v>44969.652083333334</v>
      </c>
      <c r="R276" s="8">
        <v>44969.65833333333</v>
      </c>
      <c r="S276" s="3" t="str">
        <v>寿县古城文化旅游公司</v>
      </c>
      <c r="T276" s="3" t="str">
        <v>寿县古城文化旅游公司</v>
      </c>
      <c r="U276" s="3" t="str">
        <v>寿县古城文化旅游公司</v>
      </c>
      <c r="V276" s="4" t="str">
        <v>正常营业</v>
      </c>
      <c r="W276" s="4" t="str">
        <v>线路产品</v>
      </c>
      <c r="X276" s="6">
        <v>44846</v>
      </c>
      <c r="Y276" s="6">
        <v>44969</v>
      </c>
      <c r="Z276" s="3" t="str">
        <v>寿县古城文化旅游公司</v>
      </c>
      <c r="AA276" s="3" t="str">
        <v>寿县古城文化旅游公司</v>
      </c>
      <c r="AB276" s="3" t="str">
        <v>营业</v>
      </c>
      <c r="AC276" s="3">
        <f>RANDBETWEEN(10000,99999)</f>
      </c>
      <c r="AD276" s="3" t="str">
        <v>普通会员</v>
      </c>
      <c r="AE276" s="3" t="str">
        <v>普通会员</v>
      </c>
      <c r="AF276" s="3" t="str">
        <v>女</v>
      </c>
      <c r="AG276" s="4">
        <f>CHOOSE(RANDBETWEEN(1,7),"儿童","学生", "老人", "儿童","学生", "老人", "其他")</f>
      </c>
      <c r="AH276" s="2">
        <v>44846</v>
      </c>
      <c r="AI276" s="3" t="str">
        <v>贵州</v>
      </c>
      <c r="AJ276" t="str">
        <v>贵阳</v>
      </c>
    </row>
    <row r="277">
      <c r="A277" s="1">
        <v>44972.495833333334</v>
      </c>
      <c r="B277" s="3">
        <f>RANDBETWEEN(10000,99999)</f>
      </c>
      <c r="C277" s="3">
        <f>RANDBETWEEN(10000,99999)</f>
      </c>
      <c r="D277" s="7" t="str">
        <v>订单名称276</v>
      </c>
      <c r="E277" s="4" t="str">
        <v>已取消（商家）</v>
      </c>
      <c r="F277" s="7" t="str">
        <v>10云仓分销订单</v>
      </c>
      <c r="G277" s="3">
        <f>RANDBETWEEN(60,450)</f>
      </c>
      <c r="H277" s="9">
        <f>RANDBETWEEN(5,20)</f>
      </c>
      <c r="I277" s="9">
        <f>RANDBETWEEN(5,20)</f>
      </c>
      <c r="M277" s="3">
        <f>SUM(G277-H277+I277)</f>
      </c>
      <c r="N277" s="4" t="str">
        <v>打赏</v>
      </c>
      <c r="O277" s="4" t="str">
        <v>混合支付(余额+微信支付)</v>
      </c>
      <c r="P277" s="4" t="str">
        <v>已支付</v>
      </c>
      <c r="Q277" s="8">
        <v>44972.50208333333</v>
      </c>
      <c r="R277" s="8">
        <v>44972.589583333334</v>
      </c>
      <c r="S277" s="3" t="str">
        <v>淮南汉庭连锁酒店</v>
      </c>
      <c r="T277" s="3" t="str">
        <v>淮南汉庭连锁酒店</v>
      </c>
      <c r="U277" s="3" t="str">
        <v>淮南汉庭连锁酒店</v>
      </c>
      <c r="V277" s="4" t="str">
        <v>关店审核失败</v>
      </c>
      <c r="W277" s="4" t="str">
        <v>线路产品</v>
      </c>
      <c r="X277" s="6">
        <v>44972</v>
      </c>
      <c r="Y277" s="6">
        <v>45153</v>
      </c>
      <c r="Z277" s="3" t="str">
        <v>淮南汉庭连锁酒店</v>
      </c>
      <c r="AA277" s="3" t="str">
        <v>淮南汉庭连锁酒店</v>
      </c>
      <c r="AB277" s="3" t="str">
        <v>营业</v>
      </c>
      <c r="AC277" s="3">
        <f>RANDBETWEEN(10000,99999)</f>
      </c>
      <c r="AD277" s="3" t="str">
        <v>普通会员</v>
      </c>
      <c r="AE277" s="3" t="str">
        <v>普通会员</v>
      </c>
      <c r="AF277" s="3" t="str">
        <v>男</v>
      </c>
      <c r="AG277" s="4">
        <f>CHOOSE(RANDBETWEEN(1,7),"儿童","学生", "老人", "儿童","学生", "老人", "其他")</f>
      </c>
      <c r="AH277" s="2">
        <v>45061</v>
      </c>
      <c r="AI277" s="3" t="str">
        <v>湖北</v>
      </c>
      <c r="AJ277" t="str">
        <v>武汉</v>
      </c>
    </row>
    <row r="278">
      <c r="A278" s="1">
        <v>45104.97361111111</v>
      </c>
      <c r="B278" s="3">
        <f>RANDBETWEEN(10000,99999)</f>
      </c>
      <c r="C278" s="3">
        <f>RANDBETWEEN(10000,99999)</f>
      </c>
      <c r="D278" s="7" t="str">
        <v>订单名称277</v>
      </c>
      <c r="E278" s="4" t="str">
        <v>异步下单成功</v>
      </c>
      <c r="F278" s="7" t="str">
        <v>10云仓分销订单</v>
      </c>
      <c r="G278" s="3">
        <f>RANDBETWEEN(60,450)</f>
      </c>
      <c r="H278" s="9">
        <f>RANDBETWEEN(5,20)</f>
      </c>
      <c r="I278" s="9">
        <f>RANDBETWEEN(5,20)</f>
      </c>
      <c r="M278" s="3">
        <f>SUM(G278-H278+I278)</f>
      </c>
      <c r="N278" s="4" t="str">
        <v>充值</v>
      </c>
      <c r="O278" s="4" t="str">
        <v>微信支付</v>
      </c>
      <c r="P278" s="4" t="str">
        <v>未支付</v>
      </c>
      <c r="Q278" s="8">
        <v>45104.97986111111</v>
      </c>
      <c r="R278" s="8">
        <v>45105.10625</v>
      </c>
      <c r="S278" s="3" t="str">
        <v>淮南市飞扬旅行社</v>
      </c>
      <c r="T278" s="3" t="str">
        <v>淮南市飞扬旅行社</v>
      </c>
      <c r="U278" s="3" t="str">
        <v>淮南市飞扬旅行社</v>
      </c>
      <c r="V278" s="4" t="str">
        <v>正常营业</v>
      </c>
      <c r="W278" s="4" t="str">
        <v>娱乐场所、体验场馆</v>
      </c>
      <c r="X278" s="6">
        <v>45074</v>
      </c>
      <c r="Y278" s="6">
        <v>45166</v>
      </c>
      <c r="Z278" s="3" t="str">
        <v>淮南市飞扬旅行社</v>
      </c>
      <c r="AA278" s="3" t="str">
        <v>淮南市飞扬旅行社</v>
      </c>
      <c r="AB278" s="3" t="str">
        <v>装修中</v>
      </c>
      <c r="AC278" s="3">
        <f>RANDBETWEEN(10000,99999)</f>
      </c>
      <c r="AD278" s="3" t="str">
        <v>黄金会员</v>
      </c>
      <c r="AE278" s="3" t="str">
        <v>黄金会员</v>
      </c>
      <c r="AF278" s="3" t="str">
        <v>男</v>
      </c>
      <c r="AG278" s="4">
        <f>CHOOSE(RANDBETWEEN(1,7),"儿童","学生", "老人", "儿童","学生", "老人", "其他")</f>
      </c>
      <c r="AH278" s="2">
        <v>45074</v>
      </c>
      <c r="AI278" s="3" t="str">
        <v>陕西</v>
      </c>
      <c r="AJ278" t="str">
        <v>西安</v>
      </c>
    </row>
    <row r="279">
      <c r="A279" s="1">
        <v>45228.604166666664</v>
      </c>
      <c r="B279" s="3">
        <f>RANDBETWEEN(10000,99999)</f>
      </c>
      <c r="C279" s="3">
        <f>RANDBETWEEN(10000,99999)</f>
      </c>
      <c r="D279" s="7" t="str">
        <v>订单名称278</v>
      </c>
      <c r="E279" s="4" t="str">
        <v>异步下单成功</v>
      </c>
      <c r="F279" s="7" t="str">
        <v>普通订单</v>
      </c>
      <c r="G279" s="3">
        <f>RANDBETWEEN(60,450)</f>
      </c>
      <c r="H279" s="9">
        <f>RANDBETWEEN(5,20)</f>
      </c>
      <c r="I279" s="9">
        <f>RANDBETWEEN(5,20)</f>
      </c>
      <c r="M279" s="3">
        <f>SUM(G279-H279+I279)</f>
      </c>
      <c r="N279" s="4" t="str">
        <v>转账</v>
      </c>
      <c r="O279" s="4" t="str">
        <v>余额支付</v>
      </c>
      <c r="P279" s="4" t="str">
        <v>已支付</v>
      </c>
      <c r="Q279" s="8">
        <v>45228.61041666666</v>
      </c>
      <c r="R279" s="8">
        <v>45228.66597222222</v>
      </c>
      <c r="S279" s="3" t="str">
        <v>淮南新百百货</v>
      </c>
      <c r="T279" s="3" t="str">
        <v>淮南新百百货</v>
      </c>
      <c r="U279" s="3" t="str">
        <v>淮南新百百货</v>
      </c>
      <c r="V279" s="4" t="str">
        <v>关店审核失败</v>
      </c>
      <c r="W279" s="4" t="str">
        <v>城市会员</v>
      </c>
      <c r="X279" s="6">
        <v>45014</v>
      </c>
      <c r="Y279" s="6">
        <v>45198</v>
      </c>
      <c r="Z279" s="3" t="str">
        <v>淮南新百百货</v>
      </c>
      <c r="AA279" s="3" t="str">
        <v>淮南新百百货</v>
      </c>
      <c r="AB279" s="3" t="str">
        <v>营业</v>
      </c>
      <c r="AC279" s="3">
        <f>RANDBETWEEN(10000,99999)</f>
      </c>
      <c r="AD279" s="3" t="str">
        <v>普通会员</v>
      </c>
      <c r="AE279" s="3" t="str">
        <v>普通会员</v>
      </c>
      <c r="AF279" s="3" t="str">
        <v>男</v>
      </c>
      <c r="AG279" s="4">
        <f>CHOOSE(RANDBETWEEN(1,7),"儿童","学生", "老人", "儿童","学生", "老人", "其他")</f>
      </c>
      <c r="AH279" s="2">
        <v>45106</v>
      </c>
      <c r="AI279" s="3" t="str">
        <v>甘肃</v>
      </c>
      <c r="AJ279" t="str">
        <v>兰州</v>
      </c>
    </row>
    <row r="280">
      <c r="A280" s="1">
        <v>44942.006944444445</v>
      </c>
      <c r="B280" s="3">
        <f>RANDBETWEEN(10000,99999)</f>
      </c>
      <c r="C280" s="3">
        <f>RANDBETWEEN(10000,99999)</f>
      </c>
      <c r="D280" s="7" t="str">
        <v>订单名称279</v>
      </c>
      <c r="E280" s="4" t="str">
        <v>分销下单其他异常</v>
      </c>
      <c r="F280" s="7" t="str">
        <v>抢购订单</v>
      </c>
      <c r="G280" s="3">
        <f>RANDBETWEEN(60,450)</f>
      </c>
      <c r="H280" s="9">
        <f>RANDBETWEEN(5,20)</f>
      </c>
      <c r="I280" s="9">
        <f>RANDBETWEEN(5,20)</f>
      </c>
      <c r="M280" s="3">
        <f>SUM(G280-H280+I280)</f>
      </c>
      <c r="N280" s="4" t="str">
        <v>保证金充值</v>
      </c>
      <c r="O280" s="4" t="str">
        <v>支付宝支付</v>
      </c>
      <c r="P280" s="4" t="str">
        <v>已支付</v>
      </c>
      <c r="Q280" s="8">
        <v>44942.01180555556</v>
      </c>
      <c r="R280" s="8">
        <v>44942.09652777778</v>
      </c>
      <c r="S280" s="3" t="str">
        <v>田家庵区假日酒店</v>
      </c>
      <c r="T280" s="3" t="str">
        <v>田家庵区假日酒店</v>
      </c>
      <c r="U280" s="3" t="str">
        <v>田家庵区假日酒店</v>
      </c>
      <c r="V280" s="4" t="str">
        <v>开店待审核</v>
      </c>
      <c r="W280" s="4" t="str">
        <v>娱乐场所、体验场馆</v>
      </c>
      <c r="X280" s="6">
        <v>44881</v>
      </c>
      <c r="Y280" s="6">
        <v>45032</v>
      </c>
      <c r="Z280" s="3" t="str">
        <v>田家庵区假日酒店</v>
      </c>
      <c r="AA280" s="3" t="str">
        <v>田家庵区假日酒店</v>
      </c>
      <c r="AB280" s="3" t="str">
        <v>营业</v>
      </c>
      <c r="AC280" s="3">
        <f>RANDBETWEEN(10000,99999)</f>
      </c>
      <c r="AD280" s="3" t="str">
        <v>砖石会员</v>
      </c>
      <c r="AE280" s="3" t="str">
        <v>砖石会员</v>
      </c>
      <c r="AF280" s="3" t="str">
        <v>男</v>
      </c>
      <c r="AG280" s="4">
        <f>CHOOSE(RANDBETWEEN(1,7),"儿童","学生", "老人", "儿童","学生", "老人", "其他")</f>
      </c>
      <c r="AH280" s="2">
        <v>44942</v>
      </c>
      <c r="AI280" s="3" t="str">
        <v>吉林</v>
      </c>
      <c r="AJ280" t="str">
        <v>长春</v>
      </c>
    </row>
    <row r="281">
      <c r="A281" s="1">
        <v>45443.123611111114</v>
      </c>
      <c r="B281" s="3">
        <f>RANDBETWEEN(10000,99999)</f>
      </c>
      <c r="C281" s="3">
        <f>RANDBETWEEN(10000,99999)</f>
      </c>
      <c r="D281" s="7" t="str">
        <v>订单名称280</v>
      </c>
      <c r="E281" s="4" t="str">
        <v>待付款</v>
      </c>
      <c r="F281" s="7" t="str">
        <v>普通订单</v>
      </c>
      <c r="G281" s="3">
        <f>RANDBETWEEN(60,450)</f>
      </c>
      <c r="H281" s="9">
        <f>RANDBETWEEN(5,20)</f>
      </c>
      <c r="I281" s="9">
        <f>RANDBETWEEN(5,20)</f>
      </c>
      <c r="M281" s="3">
        <f>SUM(G281-H281+I281)</f>
      </c>
      <c r="N281" s="4" t="str">
        <v>授信还款</v>
      </c>
      <c r="O281" s="4" t="str">
        <v>线下支付</v>
      </c>
      <c r="P281" s="4" t="str">
        <v>未支付</v>
      </c>
      <c r="Q281" s="8">
        <v>45443.12916666667</v>
      </c>
      <c r="R281" s="8">
        <v>45443.230555555565</v>
      </c>
      <c r="S281" s="3" t="str">
        <v>田家庵区假日酒店</v>
      </c>
      <c r="T281" s="3" t="str">
        <v>田家庵区假日酒店</v>
      </c>
      <c r="U281" s="3" t="str">
        <v>田家庵区假日酒店</v>
      </c>
      <c r="V281" s="4" t="str">
        <v>正常营业</v>
      </c>
      <c r="W281" s="4" t="str">
        <v>娱乐场所、体验场馆</v>
      </c>
      <c r="X281" s="6">
        <v>45443</v>
      </c>
      <c r="Y281" s="6">
        <v>45596</v>
      </c>
      <c r="Z281" s="3" t="str">
        <v>田家庵区假日酒店</v>
      </c>
      <c r="AA281" s="3" t="str">
        <v>田家庵区假日酒店</v>
      </c>
      <c r="AB281" s="3" t="str">
        <v>营业</v>
      </c>
      <c r="AC281" s="3">
        <f>RANDBETWEEN(10000,99999)</f>
      </c>
      <c r="AD281" s="3" t="str">
        <v>普通会员</v>
      </c>
      <c r="AE281" s="3" t="str">
        <v>普通会员</v>
      </c>
      <c r="AF281" s="3" t="str">
        <v>女</v>
      </c>
      <c r="AG281" s="4">
        <f>CHOOSE(RANDBETWEEN(1,7),"儿童","学生", "老人", "儿童","学生", "老人", "其他")</f>
      </c>
      <c r="AH281" s="2">
        <v>45474</v>
      </c>
      <c r="AI281" s="3" t="str">
        <v>上海</v>
      </c>
      <c r="AJ281" t="str">
        <v>上海</v>
      </c>
    </row>
    <row r="282">
      <c r="A282" s="1">
        <v>45084.78958333333</v>
      </c>
      <c r="B282" s="3">
        <f>RANDBETWEEN(10000,99999)</f>
      </c>
      <c r="C282" s="3">
        <f>RANDBETWEEN(10000,99999)</f>
      </c>
      <c r="D282" s="7" t="str">
        <v>订单名称281</v>
      </c>
      <c r="E282" s="4" t="str">
        <v>已评价</v>
      </c>
      <c r="F282" s="7" t="str">
        <v>接龙订单</v>
      </c>
      <c r="G282" s="3">
        <f>RANDBETWEEN(60,450)</f>
      </c>
      <c r="H282" s="9">
        <f>RANDBETWEEN(5,20)</f>
      </c>
      <c r="I282" s="9">
        <f>RANDBETWEEN(5,20)</f>
      </c>
      <c r="M282" s="3">
        <f>SUM(G282-H282+I282)</f>
      </c>
      <c r="N282" s="4" t="str">
        <v>打赏</v>
      </c>
      <c r="O282" s="4" t="str">
        <v>微信支付</v>
      </c>
      <c r="P282" s="4" t="str">
        <v>已支付</v>
      </c>
      <c r="Q282" s="8">
        <v>45084.79513888889</v>
      </c>
      <c r="R282" s="8">
        <v>45084.881944444445</v>
      </c>
      <c r="S282" s="3" t="str">
        <v>潘集酥瓜美食店</v>
      </c>
      <c r="T282" s="3" t="str">
        <v>潘集酥瓜美食店</v>
      </c>
      <c r="U282" s="3" t="str">
        <v>潘集酥瓜美食店</v>
      </c>
      <c r="V282" s="4" t="str">
        <v>开店审核失败</v>
      </c>
      <c r="W282" s="4" t="str">
        <v>寻味美食</v>
      </c>
      <c r="X282" s="6">
        <v>45023</v>
      </c>
      <c r="Y282" s="6">
        <v>45053</v>
      </c>
      <c r="Z282" s="3" t="str">
        <v>潘集酥瓜美食店</v>
      </c>
      <c r="AA282" s="3" t="str">
        <v>潘集酥瓜美食店</v>
      </c>
      <c r="AB282" s="3" t="str">
        <v>营业</v>
      </c>
      <c r="AC282" s="3">
        <f>RANDBETWEEN(10000,99999)</f>
      </c>
      <c r="AD282" s="3" t="str">
        <v>普通会员</v>
      </c>
      <c r="AE282" s="3" t="str">
        <v>普通会员</v>
      </c>
      <c r="AF282" s="3" t="str">
        <v>女</v>
      </c>
      <c r="AG282" s="4">
        <f>CHOOSE(RANDBETWEEN(1,7),"儿童","学生", "老人", "儿童","学生", "老人", "其他")</f>
      </c>
      <c r="AH282" s="2">
        <v>45023</v>
      </c>
      <c r="AI282" s="3" t="str">
        <v>湖南</v>
      </c>
      <c r="AJ282" t="str">
        <v>长沙</v>
      </c>
    </row>
    <row r="283">
      <c r="A283" s="1">
        <v>45334.05902777778</v>
      </c>
      <c r="B283" s="3">
        <f>RANDBETWEEN(10000,99999)</f>
      </c>
      <c r="C283" s="3">
        <f>RANDBETWEEN(10000,99999)</f>
      </c>
      <c r="D283" s="7" t="str">
        <v>订单名称282</v>
      </c>
      <c r="E283" s="4" t="str">
        <v>已取消（商家）</v>
      </c>
      <c r="F283" s="7" t="str">
        <v>接龙订单</v>
      </c>
      <c r="G283" s="3">
        <f>RANDBETWEEN(60,450)</f>
      </c>
      <c r="H283" s="9">
        <f>RANDBETWEEN(5,20)</f>
      </c>
      <c r="I283" s="9">
        <f>RANDBETWEEN(5,20)</f>
      </c>
      <c r="M283" s="3">
        <f>SUM(G283-H283+I283)</f>
      </c>
      <c r="N283" s="4" t="str">
        <v>转账</v>
      </c>
      <c r="O283" s="4" t="str">
        <v>混合支付(余额+银联全民付)</v>
      </c>
      <c r="P283" s="4" t="str">
        <v>已支付</v>
      </c>
      <c r="Q283" s="8">
        <v>45334.05972222223</v>
      </c>
      <c r="R283" s="8">
        <v>45334.12152777778</v>
      </c>
      <c r="S283" s="3" t="str">
        <v>寿县古城文化旅游公司</v>
      </c>
      <c r="T283" s="3" t="str">
        <v>寿县古城文化旅游公司</v>
      </c>
      <c r="U283" s="3" t="str">
        <v>寿县古城文化旅游公司</v>
      </c>
      <c r="V283" s="4" t="str">
        <v>正常营业</v>
      </c>
      <c r="W283" s="4" t="str">
        <v>酒店民宿</v>
      </c>
      <c r="X283" s="6">
        <v>45150</v>
      </c>
      <c r="Y283" s="6">
        <v>45334</v>
      </c>
      <c r="Z283" s="3" t="str">
        <v>寿县古城文化旅游公司</v>
      </c>
      <c r="AA283" s="3" t="str">
        <v>寿县古城文化旅游公司</v>
      </c>
      <c r="AB283" s="3" t="str">
        <v>营业</v>
      </c>
      <c r="AC283" s="3">
        <f>RANDBETWEEN(10000,99999)</f>
      </c>
      <c r="AD283" s="3" t="str">
        <v>普通会员</v>
      </c>
      <c r="AE283" s="3" t="str">
        <v>普通会员</v>
      </c>
      <c r="AF283" s="3" t="str">
        <v>男</v>
      </c>
      <c r="AG283" s="4">
        <f>CHOOSE(RANDBETWEEN(1,7),"儿童","学生", "老人", "儿童","学生", "老人", "其他")</f>
      </c>
      <c r="AH283" s="2">
        <v>45211</v>
      </c>
      <c r="AI283" s="3" t="str">
        <v>云南</v>
      </c>
      <c r="AJ283" t="str">
        <v>昆明</v>
      </c>
    </row>
    <row r="284">
      <c r="A284" s="1">
        <v>44953.65277777778</v>
      </c>
      <c r="B284" s="3">
        <f>RANDBETWEEN(10000,99999)</f>
      </c>
      <c r="C284" s="3">
        <f>RANDBETWEEN(10000,99999)</f>
      </c>
      <c r="D284" s="7" t="str">
        <v>订单名称283</v>
      </c>
      <c r="E284" s="4" t="str">
        <v>分销退款中</v>
      </c>
      <c r="F284" s="7" t="str">
        <v>秒杀</v>
      </c>
      <c r="G284" s="3">
        <f>RANDBETWEEN(60,450)</f>
      </c>
      <c r="H284" s="9">
        <f>RANDBETWEEN(5,20)</f>
      </c>
      <c r="I284" s="9">
        <f>RANDBETWEEN(5,20)</f>
      </c>
      <c r="M284" s="3">
        <f>SUM(G284-H284+I284)</f>
      </c>
      <c r="N284" s="4" t="str">
        <v>充值</v>
      </c>
      <c r="O284" s="4" t="str">
        <v>混合支付(余额+银联全民付)</v>
      </c>
      <c r="P284" s="4" t="str">
        <v>未支付</v>
      </c>
      <c r="Q284" s="8">
        <v>44953.65763888889</v>
      </c>
      <c r="R284" s="8">
        <v>44953.75555555556</v>
      </c>
      <c r="S284" s="3" t="str">
        <v>淮南市欢乐假期旅游有限公司</v>
      </c>
      <c r="T284" s="3" t="str">
        <v>淮南市欢乐假期旅游有限公司</v>
      </c>
      <c r="U284" s="3" t="str">
        <v>淮南市欢乐假期旅游有限公司</v>
      </c>
      <c r="V284" s="4" t="str">
        <v>关店审核失败</v>
      </c>
      <c r="W284" s="4" t="str">
        <v>研学旅行</v>
      </c>
      <c r="X284" s="6">
        <v>44800</v>
      </c>
      <c r="Y284" s="6">
        <v>44861</v>
      </c>
      <c r="Z284" s="3" t="str">
        <v>淮南市欢乐假期旅游有限公司</v>
      </c>
      <c r="AA284" s="3" t="str">
        <v>淮南市欢乐假期旅游有限公司</v>
      </c>
      <c r="AB284" s="3" t="str">
        <v>营业</v>
      </c>
      <c r="AC284" s="3">
        <f>RANDBETWEEN(10000,99999)</f>
      </c>
      <c r="AD284" s="3" t="str">
        <v>砖石会员</v>
      </c>
      <c r="AE284" s="3" t="str">
        <v>砖石会员</v>
      </c>
      <c r="AF284" s="3" t="str">
        <v>男</v>
      </c>
      <c r="AG284" s="4">
        <f>CHOOSE(RANDBETWEEN(1,7),"儿童","学生", "老人", "儿童","学生", "老人", "其他")</f>
      </c>
      <c r="AH284" s="2">
        <v>44892</v>
      </c>
      <c r="AI284" s="3" t="str">
        <v>天津</v>
      </c>
      <c r="AJ284" t="str">
        <v>天津</v>
      </c>
    </row>
    <row r="285">
      <c r="A285" s="1">
        <v>45368.06597222222</v>
      </c>
      <c r="B285" s="3">
        <f>RANDBETWEEN(10000,99999)</f>
      </c>
      <c r="C285" s="3">
        <f>RANDBETWEEN(10000,99999)</f>
      </c>
      <c r="D285" s="7" t="str">
        <v>订单名称284</v>
      </c>
      <c r="E285" s="4" t="str">
        <v>已评价</v>
      </c>
      <c r="F285" s="7" t="str">
        <v>普通订单</v>
      </c>
      <c r="G285" s="3">
        <f>RANDBETWEEN(60,450)</f>
      </c>
      <c r="H285" s="9">
        <f>RANDBETWEEN(5,20)</f>
      </c>
      <c r="I285" s="9">
        <f>RANDBETWEEN(5,20)</f>
      </c>
      <c r="M285" s="3">
        <f>SUM(G285-H285+I285)</f>
      </c>
      <c r="N285" s="4" t="str">
        <v>提现</v>
      </c>
      <c r="O285" s="4" t="str">
        <v>线下支付</v>
      </c>
      <c r="P285" s="4" t="str">
        <v>未支付</v>
      </c>
      <c r="Q285" s="8">
        <v>45368.070138888885</v>
      </c>
      <c r="R285" s="8">
        <v>45368.15416666666</v>
      </c>
      <c r="S285" s="3" t="str">
        <v>淮南市黄金假日旅行社</v>
      </c>
      <c r="T285" s="3" t="str">
        <v>淮南市黄金假日旅行社</v>
      </c>
      <c r="U285" s="3" t="str">
        <v>淮南市黄金假日旅行社</v>
      </c>
      <c r="V285" s="4" t="str">
        <v>关店待审核</v>
      </c>
      <c r="W285" s="4" t="str">
        <v>娱乐场所、体验场馆</v>
      </c>
      <c r="X285" s="6">
        <v>45339</v>
      </c>
      <c r="Y285" s="6">
        <v>45399</v>
      </c>
      <c r="Z285" s="3" t="str">
        <v>淮南市黄金假日旅行社</v>
      </c>
      <c r="AA285" s="3" t="str">
        <v>淮南市黄金假日旅行社</v>
      </c>
      <c r="AB285" s="3" t="str">
        <v>营业</v>
      </c>
      <c r="AC285" s="3">
        <f>RANDBETWEEN(10000,99999)</f>
      </c>
      <c r="AD285" s="3" t="str">
        <v>黄金会员</v>
      </c>
      <c r="AE285" s="3" t="str">
        <v>黄金会员</v>
      </c>
      <c r="AF285" s="3" t="str">
        <v>女</v>
      </c>
      <c r="AG285" s="4">
        <f>CHOOSE(RANDBETWEEN(1,7),"儿童","学生", "老人", "儿童","学生", "老人", "其他")</f>
      </c>
      <c r="AH285" s="2">
        <v>45429</v>
      </c>
      <c r="AI285" s="3" t="str">
        <v>新疆</v>
      </c>
      <c r="AJ285" t="str">
        <v>乌鲁木齐</v>
      </c>
    </row>
    <row r="286">
      <c r="A286" s="1">
        <v>45035.04652777778</v>
      </c>
      <c r="B286" s="3">
        <f>RANDBETWEEN(10000,99999)</f>
      </c>
      <c r="C286" s="3">
        <f>RANDBETWEEN(10000,99999)</f>
      </c>
      <c r="D286" s="7" t="str">
        <v>订单名称285</v>
      </c>
      <c r="E286" s="4" t="str">
        <v>已取消（买家）</v>
      </c>
      <c r="F286" s="7" t="str">
        <v>10云仓分销订单</v>
      </c>
      <c r="G286" s="3">
        <f>RANDBETWEEN(60,450)</f>
      </c>
      <c r="H286" s="9">
        <f>RANDBETWEEN(5,20)</f>
      </c>
      <c r="I286" s="9">
        <f>RANDBETWEEN(5,20)</f>
      </c>
      <c r="M286" s="3">
        <f>SUM(G286-H286+I286)</f>
      </c>
      <c r="N286" s="4" t="str">
        <v>打赏</v>
      </c>
      <c r="O286" s="4" t="str">
        <v>混合支付(余额+支付宝支付)</v>
      </c>
      <c r="P286" s="4" t="str">
        <v>未支付</v>
      </c>
      <c r="Q286" s="8">
        <v>45035.05347222222</v>
      </c>
      <c r="R286" s="8">
        <v>45035.18263888889</v>
      </c>
      <c r="S286" s="3" t="str">
        <v>田家庵区购物中心</v>
      </c>
      <c r="T286" s="3" t="str">
        <v>田家庵区购物中心</v>
      </c>
      <c r="U286" s="3" t="str">
        <v>田家庵区购物中心</v>
      </c>
      <c r="V286" s="4" t="str">
        <v>开店待审核</v>
      </c>
      <c r="W286" s="4" t="str">
        <v>线路产品</v>
      </c>
      <c r="X286" s="6">
        <v>44823</v>
      </c>
      <c r="Y286" s="6">
        <v>44914</v>
      </c>
      <c r="Z286" s="3" t="str">
        <v>田家庵区购物中心</v>
      </c>
      <c r="AA286" s="3" t="str">
        <v>田家庵区购物中心</v>
      </c>
      <c r="AB286" s="3" t="str">
        <v>营业</v>
      </c>
      <c r="AC286" s="3">
        <f>RANDBETWEEN(10000,99999)</f>
      </c>
      <c r="AD286" s="3" t="str">
        <v>普通会员</v>
      </c>
      <c r="AE286" s="3" t="str">
        <v>普通会员</v>
      </c>
      <c r="AF286" s="3" t="str">
        <v>男</v>
      </c>
      <c r="AG286" s="4">
        <f>CHOOSE(RANDBETWEEN(1,7),"儿童","学生", "老人", "儿童","学生", "老人", "其他")</f>
      </c>
      <c r="AH286" s="2">
        <v>44884</v>
      </c>
      <c r="AI286" s="3" t="str">
        <v>浙江</v>
      </c>
      <c r="AJ286" t="str">
        <v>杭州</v>
      </c>
    </row>
    <row r="287">
      <c r="A287" s="1">
        <v>45320.46666666667</v>
      </c>
      <c r="B287" s="3">
        <f>RANDBETWEEN(10000,99999)</f>
      </c>
      <c r="C287" s="3">
        <f>RANDBETWEEN(10000,99999)</f>
      </c>
      <c r="D287" s="7" t="str">
        <v>订单名称286</v>
      </c>
      <c r="E287" s="4" t="str">
        <v>已取消（系统）</v>
      </c>
      <c r="F287" s="7" t="str">
        <v>拼团订单</v>
      </c>
      <c r="G287" s="3">
        <f>RANDBETWEEN(60,450)</f>
      </c>
      <c r="H287" s="9">
        <f>RANDBETWEEN(5,20)</f>
      </c>
      <c r="I287" s="9">
        <f>RANDBETWEEN(5,20)</f>
      </c>
      <c r="M287" s="3">
        <f>SUM(G287-H287+I287)</f>
      </c>
      <c r="N287" s="4" t="str">
        <v>转账</v>
      </c>
      <c r="O287" s="4" t="str">
        <v>混合支付(余额+微信支付)</v>
      </c>
      <c r="P287" s="4" t="str">
        <v>已支付</v>
      </c>
      <c r="Q287" s="8">
        <v>45320.472222222226</v>
      </c>
      <c r="R287" s="8">
        <v>45320.56458333334</v>
      </c>
      <c r="S287" s="3" t="str">
        <v>闻鸡淮花-淮南麻黄鸡汤馆</v>
      </c>
      <c r="T287" s="3" t="str">
        <v>闻鸡淮花-淮南麻黄鸡汤馆</v>
      </c>
      <c r="U287" s="3" t="str">
        <v>闻鸡淮花-淮南麻黄鸡汤馆</v>
      </c>
      <c r="V287" s="4" t="str">
        <v>草稿</v>
      </c>
      <c r="W287" s="4" t="str">
        <v>寻味美食</v>
      </c>
      <c r="X287" s="6">
        <v>45198</v>
      </c>
      <c r="Y287" s="6">
        <v>45259</v>
      </c>
      <c r="Z287" s="3" t="str">
        <v>闻鸡淮花-淮南麻黄鸡汤馆</v>
      </c>
      <c r="AA287" s="3" t="str">
        <v>闻鸡淮花-淮南麻黄鸡汤馆</v>
      </c>
      <c r="AB287" s="3" t="str">
        <v>关闭</v>
      </c>
      <c r="AC287" s="3">
        <f>RANDBETWEEN(10000,99999)</f>
      </c>
      <c r="AD287" s="3" t="str">
        <v>普通会员</v>
      </c>
      <c r="AE287" s="3" t="str">
        <v>普通会员</v>
      </c>
      <c r="AF287" s="3" t="str">
        <v>女</v>
      </c>
      <c r="AG287" s="4">
        <f>CHOOSE(RANDBETWEEN(1,7),"儿童","学生", "老人", "儿童","学生", "老人", "其他")</f>
      </c>
      <c r="AH287" s="2">
        <v>45228</v>
      </c>
      <c r="AI287" s="3" t="str">
        <v>安徽</v>
      </c>
      <c r="AJ287" t="str">
        <v>合肥</v>
      </c>
    </row>
    <row r="288">
      <c r="A288" s="1">
        <v>45360.174305555556</v>
      </c>
      <c r="B288" s="3">
        <f>RANDBETWEEN(10000,99999)</f>
      </c>
      <c r="C288" s="3">
        <f>RANDBETWEEN(10000,99999)</f>
      </c>
      <c r="D288" s="7" t="str">
        <v>订单名称287</v>
      </c>
      <c r="E288" s="4" t="str">
        <v>已取消（管理员）</v>
      </c>
      <c r="F288" s="7" t="str">
        <v>普通订单</v>
      </c>
      <c r="G288" s="3">
        <f>RANDBETWEEN(60,450)</f>
      </c>
      <c r="H288" s="9">
        <f>RANDBETWEEN(5,20)</f>
      </c>
      <c r="I288" s="9">
        <f>RANDBETWEEN(5,20)</f>
      </c>
      <c r="M288" s="3">
        <f>SUM(G288-H288+I288)</f>
      </c>
      <c r="N288" s="4" t="str">
        <v>转账</v>
      </c>
      <c r="O288" s="4" t="str">
        <v>支付宝支付</v>
      </c>
      <c r="P288" s="4" t="str">
        <v>未支付</v>
      </c>
      <c r="Q288" s="8">
        <v>45360.180555555555</v>
      </c>
      <c r="R288" s="8">
        <v>45360.18541666667</v>
      </c>
      <c r="S288" s="3" t="str">
        <v>淮南剪纸艺术馆</v>
      </c>
      <c r="T288" s="3" t="str">
        <v>淮南剪纸艺术馆</v>
      </c>
      <c r="U288" s="3" t="str">
        <v>淮南剪纸艺术馆</v>
      </c>
      <c r="V288" s="4" t="str">
        <v>正常营业</v>
      </c>
      <c r="W288" s="4" t="str">
        <v>景点门票</v>
      </c>
      <c r="X288" s="6">
        <v>45208</v>
      </c>
      <c r="Y288" s="6">
        <v>45208</v>
      </c>
      <c r="Z288" s="3" t="str">
        <v>淮南剪纸艺术馆</v>
      </c>
      <c r="AA288" s="3" t="str">
        <v>淮南剪纸艺术馆</v>
      </c>
      <c r="AB288" s="3" t="str">
        <v>营业</v>
      </c>
      <c r="AC288" s="3">
        <f>RANDBETWEEN(10000,99999)</f>
      </c>
      <c r="AD288" s="3" t="str">
        <v>普通会员</v>
      </c>
      <c r="AE288" s="3" t="str">
        <v>普通会员</v>
      </c>
      <c r="AF288" s="3" t="str">
        <v>女</v>
      </c>
      <c r="AG288" s="4">
        <f>CHOOSE(RANDBETWEEN(1,7),"儿童","学生", "老人", "儿童","学生", "老人", "其他")</f>
      </c>
      <c r="AH288" s="2">
        <v>45208</v>
      </c>
      <c r="AI288" s="3" t="str">
        <v>重庆</v>
      </c>
      <c r="AJ288" t="str">
        <v>重庆</v>
      </c>
    </row>
    <row r="289">
      <c r="A289" s="1">
        <v>45045.970138888886</v>
      </c>
      <c r="B289" s="3">
        <f>RANDBETWEEN(10000,99999)</f>
      </c>
      <c r="C289" s="3">
        <f>RANDBETWEEN(10000,99999)</f>
      </c>
      <c r="D289" s="7" t="str">
        <v>订单名称288</v>
      </c>
      <c r="E289" s="4" t="str">
        <v>已退款</v>
      </c>
      <c r="F289" s="7" t="str">
        <v>普通订单</v>
      </c>
      <c r="G289" s="3">
        <f>RANDBETWEEN(60,450)</f>
      </c>
      <c r="H289" s="9">
        <f>RANDBETWEEN(5,20)</f>
      </c>
      <c r="I289" s="9">
        <f>RANDBETWEEN(5,20)</f>
      </c>
      <c r="M289" s="3">
        <f>SUM(G289-H289+I289)</f>
      </c>
      <c r="N289" s="4" t="str">
        <v>充值</v>
      </c>
      <c r="O289" s="4" t="str">
        <v>余额支付</v>
      </c>
      <c r="P289" s="4" t="str">
        <v>未支付</v>
      </c>
      <c r="Q289" s="8">
        <v>45045.97708333333</v>
      </c>
      <c r="R289" s="8">
        <v>45046.02986111111</v>
      </c>
      <c r="S289" s="3" t="str">
        <v>闻鸡淮花-淮南麻黄鸡汤馆</v>
      </c>
      <c r="T289" s="3" t="str">
        <v>闻鸡淮花-淮南麻黄鸡汤馆</v>
      </c>
      <c r="U289" s="3" t="str">
        <v>闻鸡淮花-淮南麻黄鸡汤馆</v>
      </c>
      <c r="V289" s="4" t="str">
        <v>复业待审核</v>
      </c>
      <c r="W289" s="4" t="str">
        <v>酒店民宿</v>
      </c>
      <c r="X289" s="6">
        <v>44956</v>
      </c>
      <c r="Y289" s="6">
        <v>44956</v>
      </c>
      <c r="Z289" s="3" t="str">
        <v>闻鸡淮花-淮南麻黄鸡汤馆</v>
      </c>
      <c r="AA289" s="3" t="str">
        <v>闻鸡淮花-淮南麻黄鸡汤馆</v>
      </c>
      <c r="AB289" s="3" t="str">
        <v>营业</v>
      </c>
      <c r="AC289" s="3">
        <f>RANDBETWEEN(10000,99999)</f>
      </c>
      <c r="AD289" s="3" t="str">
        <v>黄金会员</v>
      </c>
      <c r="AE289" s="3" t="str">
        <v>黄金会员</v>
      </c>
      <c r="AF289" s="3" t="str">
        <v>女</v>
      </c>
      <c r="AG289" s="4">
        <f>CHOOSE(RANDBETWEEN(1,7),"儿童","学生", "老人", "儿童","学生", "老人", "其他")</f>
      </c>
      <c r="AH289" s="2">
        <v>45015</v>
      </c>
      <c r="AI289" s="3" t="str">
        <v>广东</v>
      </c>
      <c r="AJ289" t="str">
        <v>广州</v>
      </c>
    </row>
    <row r="290">
      <c r="A290" s="1">
        <v>45018.54375</v>
      </c>
      <c r="B290" s="3">
        <f>RANDBETWEEN(10000,99999)</f>
      </c>
      <c r="C290" s="3">
        <f>RANDBETWEEN(10000,99999)</f>
      </c>
      <c r="D290" s="7" t="str">
        <v>订单名称289</v>
      </c>
      <c r="E290" s="4" t="str">
        <v>分销下单其他异常</v>
      </c>
      <c r="F290" s="7" t="str">
        <v>10云仓分销订单</v>
      </c>
      <c r="G290" s="3">
        <f>RANDBETWEEN(60,450)</f>
      </c>
      <c r="H290" s="9">
        <f>RANDBETWEEN(5,20)</f>
      </c>
      <c r="I290" s="9">
        <f>RANDBETWEEN(5,20)</f>
      </c>
      <c r="M290" s="3">
        <f>SUM(G290-H290+I290)</f>
      </c>
      <c r="N290" s="4" t="str">
        <v>授信还款</v>
      </c>
      <c r="O290" s="4" t="str">
        <v>混合支付(余额+微信支付)</v>
      </c>
      <c r="P290" s="4" t="str">
        <v>已支付</v>
      </c>
      <c r="Q290" s="8">
        <v>45018.549999999996</v>
      </c>
      <c r="R290" s="8">
        <v>45018.691666666666</v>
      </c>
      <c r="S290" s="3" t="str">
        <v>淮南国际饭店</v>
      </c>
      <c r="T290" s="3" t="str">
        <v>淮南国际饭店</v>
      </c>
      <c r="U290" s="3" t="str">
        <v>淮南国际饭店</v>
      </c>
      <c r="V290" s="4" t="str">
        <v>关店</v>
      </c>
      <c r="W290" s="4" t="str">
        <v>研学旅行</v>
      </c>
      <c r="X290" s="6">
        <v>44653</v>
      </c>
      <c r="Y290" s="6">
        <v>44714</v>
      </c>
      <c r="Z290" s="3" t="str">
        <v>淮南国际饭店</v>
      </c>
      <c r="AA290" s="3" t="str">
        <v>淮南国际饭店</v>
      </c>
      <c r="AB290" s="3" t="str">
        <v>关闭</v>
      </c>
      <c r="AC290" s="3">
        <f>RANDBETWEEN(10000,99999)</f>
      </c>
      <c r="AD290" s="3" t="str">
        <v>黄金会员</v>
      </c>
      <c r="AE290" s="3" t="str">
        <v>黄金会员</v>
      </c>
      <c r="AF290" s="3" t="str">
        <v>男</v>
      </c>
      <c r="AG290" s="4">
        <f>CHOOSE(RANDBETWEEN(1,7),"儿童","学生", "老人", "儿童","学生", "老人", "其他")</f>
      </c>
      <c r="AH290" s="2">
        <v>44744</v>
      </c>
      <c r="AI290" s="3" t="str">
        <v>辽宁</v>
      </c>
      <c r="AJ290" t="str">
        <v>沈阳</v>
      </c>
    </row>
    <row r="291">
      <c r="A291" s="1">
        <v>45407.37847222222</v>
      </c>
      <c r="B291" s="3">
        <f>RANDBETWEEN(10000,99999)</f>
      </c>
      <c r="C291" s="3">
        <f>RANDBETWEEN(10000,99999)</f>
      </c>
      <c r="D291" s="7" t="str">
        <v>订单名称290</v>
      </c>
      <c r="E291" s="4" t="str">
        <v>待付款</v>
      </c>
      <c r="F291" s="7" t="str">
        <v>抢购订单</v>
      </c>
      <c r="G291" s="3">
        <f>RANDBETWEEN(60,450)</f>
      </c>
      <c r="H291" s="9">
        <f>RANDBETWEEN(5,20)</f>
      </c>
      <c r="I291" s="9">
        <f>RANDBETWEEN(5,20)</f>
      </c>
      <c r="M291" s="3">
        <f>SUM(G291-H291+I291)</f>
      </c>
      <c r="N291" s="4" t="str">
        <v>退款</v>
      </c>
      <c r="O291" s="4" t="str">
        <v>支付宝支付</v>
      </c>
      <c r="P291" s="4" t="str">
        <v>已支付</v>
      </c>
      <c r="Q291" s="8">
        <v>45407.38333333333</v>
      </c>
      <c r="R291" s="8">
        <v>45407.5125</v>
      </c>
      <c r="S291" s="3" t="str">
        <v>淮南市常华旅行社</v>
      </c>
      <c r="T291" s="3" t="str">
        <v>淮南市常华旅行社</v>
      </c>
      <c r="U291" s="3" t="str">
        <v>淮南市常华旅行社</v>
      </c>
      <c r="V291" s="4" t="str">
        <v>关店审核失败</v>
      </c>
      <c r="W291" s="4" t="str">
        <v>摄影摄像</v>
      </c>
      <c r="X291" s="6">
        <v>45041</v>
      </c>
      <c r="Y291" s="6">
        <v>45071</v>
      </c>
      <c r="Z291" s="3" t="str">
        <v>淮南市常华旅行社</v>
      </c>
      <c r="AA291" s="3" t="str">
        <v>淮南市常华旅行社</v>
      </c>
      <c r="AB291" s="3" t="str">
        <v>营业</v>
      </c>
      <c r="AC291" s="3">
        <f>RANDBETWEEN(10000,99999)</f>
      </c>
      <c r="AD291" s="3" t="str">
        <v>黄金会员</v>
      </c>
      <c r="AE291" s="3" t="str">
        <v>黄金会员</v>
      </c>
      <c r="AF291" s="3" t="str">
        <v>女</v>
      </c>
      <c r="AG291" s="4">
        <f>CHOOSE(RANDBETWEEN(1,7),"儿童","学生", "老人", "儿童","学生", "老人", "其他")</f>
      </c>
      <c r="AH291" s="2">
        <v>45102</v>
      </c>
      <c r="AI291" s="3" t="str">
        <v>北京</v>
      </c>
      <c r="AJ291" t="str">
        <v>北京</v>
      </c>
    </row>
    <row r="292">
      <c r="A292" s="1">
        <v>44939.57013888889</v>
      </c>
      <c r="B292" s="3">
        <f>RANDBETWEEN(10000,99999)</f>
      </c>
      <c r="C292" s="3">
        <f>RANDBETWEEN(10000,99999)</f>
      </c>
      <c r="D292" s="7" t="str">
        <v>订单名称291</v>
      </c>
      <c r="E292" s="4" t="str">
        <v>已取消（管理员）</v>
      </c>
      <c r="F292" s="7" t="str">
        <v>普通订单</v>
      </c>
      <c r="G292" s="3">
        <f>RANDBETWEEN(60,450)</f>
      </c>
      <c r="H292" s="9">
        <f>RANDBETWEEN(5,20)</f>
      </c>
      <c r="I292" s="9">
        <f>RANDBETWEEN(5,20)</f>
      </c>
      <c r="M292" s="3">
        <f>SUM(G292-H292+I292)</f>
      </c>
      <c r="N292" s="4" t="str">
        <v>退款</v>
      </c>
      <c r="O292" s="4" t="str">
        <v>混合支付(余额+银联全民付)</v>
      </c>
      <c r="P292" s="4" t="str">
        <v>未支付</v>
      </c>
      <c r="Q292" s="8">
        <v>44939.57708333334</v>
      </c>
      <c r="R292" s="8">
        <v>44939.72152777778</v>
      </c>
      <c r="S292" s="3" t="str">
        <v>淮南市运输总公司交通假日旅行社</v>
      </c>
      <c r="T292" s="3" t="str">
        <v>淮南市运输总公司交通假日旅行社</v>
      </c>
      <c r="U292" s="3" t="str">
        <v>淮南市运输总公司交通假日旅行社</v>
      </c>
      <c r="V292" s="4" t="str">
        <v>关店审核失败</v>
      </c>
      <c r="W292" s="4" t="str">
        <v>摄影摄像</v>
      </c>
      <c r="X292" s="6">
        <v>44908</v>
      </c>
      <c r="Y292" s="6">
        <v>44908</v>
      </c>
      <c r="Z292" s="3" t="str">
        <v>淮南市运输总公司交通假日旅行社</v>
      </c>
      <c r="AA292" s="3" t="str">
        <v>淮南市运输总公司交通假日旅行社</v>
      </c>
      <c r="AB292" s="3" t="str">
        <v>营业</v>
      </c>
      <c r="AC292" s="3">
        <f>RANDBETWEEN(10000,99999)</f>
      </c>
      <c r="AD292" s="3" t="str">
        <v>砖石会员</v>
      </c>
      <c r="AE292" s="3" t="str">
        <v>砖石会员</v>
      </c>
      <c r="AF292" s="3" t="str">
        <v>男</v>
      </c>
      <c r="AG292" s="4">
        <f>CHOOSE(RANDBETWEEN(1,7),"儿童","学生", "老人", "儿童","学生", "老人", "其他")</f>
      </c>
      <c r="AH292" s="2">
        <v>44939</v>
      </c>
      <c r="AI292" s="3" t="str">
        <v>福建</v>
      </c>
      <c r="AJ292" t="str">
        <v>福州</v>
      </c>
    </row>
    <row r="293">
      <c r="A293" s="1">
        <v>45402.51597222222</v>
      </c>
      <c r="B293" s="3">
        <f>RANDBETWEEN(10000,99999)</f>
      </c>
      <c r="C293" s="3">
        <f>RANDBETWEEN(10000,99999)</f>
      </c>
      <c r="D293" s="7" t="str">
        <v>订单名称292</v>
      </c>
      <c r="E293" s="4" t="str">
        <v>待预约</v>
      </c>
      <c r="F293" s="7" t="str">
        <v>拼团订单</v>
      </c>
      <c r="G293" s="3">
        <f>RANDBETWEEN(60,450)</f>
      </c>
      <c r="H293" s="9">
        <f>RANDBETWEEN(5,20)</f>
      </c>
      <c r="I293" s="9">
        <f>RANDBETWEEN(5,20)</f>
      </c>
      <c r="M293" s="3">
        <f>SUM(G293-H293+I293)</f>
      </c>
      <c r="N293" s="4" t="str">
        <v>授信还款</v>
      </c>
      <c r="O293" s="4" t="str">
        <v>微信支付</v>
      </c>
      <c r="P293" s="4" t="str">
        <v>已支付</v>
      </c>
      <c r="Q293" s="8">
        <v>45402.51736111111</v>
      </c>
      <c r="R293" s="8">
        <v>45402.65416666667</v>
      </c>
      <c r="S293" s="3" t="str">
        <v>淮南国际饭店</v>
      </c>
      <c r="T293" s="3" t="str">
        <v>淮南国际饭店</v>
      </c>
      <c r="U293" s="3" t="str">
        <v>淮南国际饭店</v>
      </c>
      <c r="V293" s="4" t="str">
        <v>开店待审核</v>
      </c>
      <c r="W293" s="4" t="str">
        <v>线路产品</v>
      </c>
      <c r="X293" s="6">
        <v>45311</v>
      </c>
      <c r="Y293" s="6">
        <v>45432</v>
      </c>
      <c r="Z293" s="3" t="str">
        <v>淮南国际饭店</v>
      </c>
      <c r="AA293" s="3" t="str">
        <v>淮南国际饭店</v>
      </c>
      <c r="AB293" s="3" t="str">
        <v>营业</v>
      </c>
      <c r="AC293" s="3">
        <f>RANDBETWEEN(10000,99999)</f>
      </c>
      <c r="AD293" s="3" t="str">
        <v>黄金会员</v>
      </c>
      <c r="AE293" s="3" t="str">
        <v>黄金会员</v>
      </c>
      <c r="AF293" s="3" t="str">
        <v>男</v>
      </c>
      <c r="AG293" s="4">
        <f>CHOOSE(RANDBETWEEN(1,7),"儿童","学生", "老人", "儿童","学生", "老人", "其他")</f>
      </c>
      <c r="AH293" s="2">
        <v>45311</v>
      </c>
      <c r="AI293" s="3" t="str">
        <v>内蒙古</v>
      </c>
      <c r="AJ293" t="str">
        <v>呼和浩特</v>
      </c>
    </row>
    <row r="294">
      <c r="A294" s="1">
        <v>44950.61597222222</v>
      </c>
      <c r="B294" s="3">
        <f>RANDBETWEEN(10000,99999)</f>
      </c>
      <c r="C294" s="3">
        <f>RANDBETWEEN(10000,99999)</f>
      </c>
      <c r="D294" s="7" t="str">
        <v>订单名称293</v>
      </c>
      <c r="E294" s="4" t="str">
        <v>已取消（管理员）</v>
      </c>
      <c r="F294" s="7" t="str">
        <v>抢购订单</v>
      </c>
      <c r="G294" s="3">
        <f>RANDBETWEEN(60,450)</f>
      </c>
      <c r="H294" s="9">
        <f>RANDBETWEEN(5,20)</f>
      </c>
      <c r="I294" s="9">
        <f>RANDBETWEEN(5,20)</f>
      </c>
      <c r="M294" s="3">
        <f>SUM(G294-H294+I294)</f>
      </c>
      <c r="N294" s="4" t="str">
        <v>订单</v>
      </c>
      <c r="O294" s="4" t="str">
        <v>混合支付(余额+微信支付)</v>
      </c>
      <c r="P294" s="4" t="str">
        <v>未支付</v>
      </c>
      <c r="Q294" s="8">
        <v>44950.62152777778</v>
      </c>
      <c r="R294" s="8">
        <v>44950.70902777778</v>
      </c>
      <c r="S294" s="3" t="str">
        <v>淮南市康辉旅行社有限公司</v>
      </c>
      <c r="T294" s="3" t="str">
        <v>淮南市康辉旅行社有限公司</v>
      </c>
      <c r="U294" s="3" t="str">
        <v>淮南市康辉旅行社有限公司</v>
      </c>
      <c r="V294" s="4" t="str">
        <v>开店审核失败</v>
      </c>
      <c r="W294" s="4" t="str">
        <v>摄影摄像</v>
      </c>
      <c r="X294" s="6">
        <v>44919</v>
      </c>
      <c r="Y294" s="6">
        <v>44981</v>
      </c>
      <c r="Z294" s="3" t="str">
        <v>淮南市康辉旅行社有限公司</v>
      </c>
      <c r="AA294" s="3" t="str">
        <v>淮南市康辉旅行社有限公司</v>
      </c>
      <c r="AB294" s="3" t="str">
        <v>营业</v>
      </c>
      <c r="AC294" s="3">
        <f>RANDBETWEEN(10000,99999)</f>
      </c>
      <c r="AD294" s="3" t="str">
        <v>普通会员</v>
      </c>
      <c r="AE294" s="3" t="str">
        <v>普通会员</v>
      </c>
      <c r="AF294" s="3" t="str">
        <v>女</v>
      </c>
      <c r="AG294" s="4">
        <f>CHOOSE(RANDBETWEEN(1,7),"儿童","学生", "老人", "儿童","学生", "老人", "其他")</f>
      </c>
      <c r="AH294" s="2">
        <v>45009</v>
      </c>
      <c r="AI294" s="3" t="str">
        <v>四川</v>
      </c>
      <c r="AJ294" t="str">
        <v>成都</v>
      </c>
    </row>
    <row r="295">
      <c r="A295" s="1">
        <v>45074.8125</v>
      </c>
      <c r="B295" s="3">
        <f>RANDBETWEEN(10000,99999)</f>
      </c>
      <c r="C295" s="3">
        <f>RANDBETWEEN(10000,99999)</f>
      </c>
      <c r="D295" s="7" t="str">
        <v>订单名称294</v>
      </c>
      <c r="E295" s="4" t="str">
        <v>异步下单成功</v>
      </c>
      <c r="F295" s="7" t="str">
        <v>接龙订单</v>
      </c>
      <c r="G295" s="3">
        <f>RANDBETWEEN(60,450)</f>
      </c>
      <c r="H295" s="9">
        <f>RANDBETWEEN(5,20)</f>
      </c>
      <c r="I295" s="9">
        <f>RANDBETWEEN(5,20)</f>
      </c>
      <c r="M295" s="3">
        <f>SUM(G295-H295+I295)</f>
      </c>
      <c r="N295" s="4" t="str">
        <v>提现</v>
      </c>
      <c r="O295" s="4" t="str">
        <v>混合支付(余额+支付宝支付)</v>
      </c>
      <c r="P295" s="4" t="str">
        <v>已支付</v>
      </c>
      <c r="Q295" s="8">
        <v>45074.81597222222</v>
      </c>
      <c r="R295" s="8">
        <v>45074.86944444444</v>
      </c>
      <c r="S295" s="3" t="str">
        <v>淮南市黄金假日旅行社</v>
      </c>
      <c r="T295" s="3" t="str">
        <v>淮南市黄金假日旅行社</v>
      </c>
      <c r="U295" s="3" t="str">
        <v>淮南市黄金假日旅行社</v>
      </c>
      <c r="V295" s="4" t="str">
        <v>正常营业</v>
      </c>
      <c r="W295" s="4" t="str">
        <v>摄影摄像</v>
      </c>
      <c r="X295" s="6">
        <v>44740</v>
      </c>
      <c r="Y295" s="6">
        <v>44801</v>
      </c>
      <c r="Z295" s="3" t="str">
        <v>淮南市黄金假日旅行社</v>
      </c>
      <c r="AA295" s="3" t="str">
        <v>淮南市黄金假日旅行社</v>
      </c>
      <c r="AB295" s="3" t="str">
        <v>装修中</v>
      </c>
      <c r="AC295" s="3">
        <f>RANDBETWEEN(10000,99999)</f>
      </c>
      <c r="AD295" s="3" t="str">
        <v>普通会员</v>
      </c>
      <c r="AE295" s="3" t="str">
        <v>普通会员</v>
      </c>
      <c r="AF295" s="3" t="str">
        <v>男</v>
      </c>
      <c r="AG295" s="4">
        <f>CHOOSE(RANDBETWEEN(1,7),"儿童","学生", "老人", "儿童","学生", "老人", "其他")</f>
      </c>
      <c r="AH295" s="2">
        <v>44832</v>
      </c>
      <c r="AI295" s="3" t="str">
        <v>黑龙江</v>
      </c>
      <c r="AJ295" t="str">
        <v>哈尔滨</v>
      </c>
    </row>
    <row r="296">
      <c r="A296" s="1">
        <v>45016.05069444444</v>
      </c>
      <c r="B296" s="3">
        <f>RANDBETWEEN(10000,99999)</f>
      </c>
      <c r="C296" s="3">
        <f>RANDBETWEEN(10000,99999)</f>
      </c>
      <c r="D296" s="7" t="str">
        <v>订单名称295</v>
      </c>
      <c r="E296" s="4" t="str">
        <v>已取消（管理员）</v>
      </c>
      <c r="F296" s="7" t="str">
        <v>拼团订单</v>
      </c>
      <c r="G296" s="3">
        <f>RANDBETWEEN(60,450)</f>
      </c>
      <c r="H296" s="9">
        <f>RANDBETWEEN(5,20)</f>
      </c>
      <c r="I296" s="9">
        <f>RANDBETWEEN(5,20)</f>
      </c>
      <c r="M296" s="3">
        <f>SUM(G296-H296+I296)</f>
      </c>
      <c r="N296" s="4" t="str">
        <v>充值</v>
      </c>
      <c r="O296" s="4" t="str">
        <v>微信支付</v>
      </c>
      <c r="P296" s="4" t="str">
        <v>已支付</v>
      </c>
      <c r="Q296" s="8">
        <v>45016.05138888889</v>
      </c>
      <c r="R296" s="8">
        <v>45016.10972222222</v>
      </c>
      <c r="S296" s="3" t="str">
        <v>淮南万达广场</v>
      </c>
      <c r="T296" s="3" t="str">
        <v>淮南万达广场</v>
      </c>
      <c r="U296" s="3" t="str">
        <v>淮南万达广场</v>
      </c>
      <c r="V296" s="4" t="str">
        <v>复业待审核</v>
      </c>
      <c r="W296" s="4" t="str">
        <v>研学旅行</v>
      </c>
      <c r="X296" s="6">
        <v>44865</v>
      </c>
      <c r="Y296" s="6">
        <v>44865</v>
      </c>
      <c r="Z296" s="3" t="str">
        <v>淮南万达广场</v>
      </c>
      <c r="AA296" s="3" t="str">
        <v>淮南万达广场</v>
      </c>
      <c r="AB296" s="3" t="str">
        <v>营业</v>
      </c>
      <c r="AC296" s="3">
        <f>RANDBETWEEN(10000,99999)</f>
      </c>
      <c r="AD296" s="3" t="str">
        <v>普通会员</v>
      </c>
      <c r="AE296" s="3" t="str">
        <v>普通会员</v>
      </c>
      <c r="AF296" s="3" t="str">
        <v>女</v>
      </c>
      <c r="AG296" s="4">
        <f>CHOOSE(RANDBETWEEN(1,7),"儿童","学生", "老人", "儿童","学生", "老人", "其他")</f>
      </c>
      <c r="AH296" s="2">
        <v>44926</v>
      </c>
      <c r="AI296" s="3" t="str">
        <v>河南</v>
      </c>
      <c r="AJ296" t="str">
        <v>郑州</v>
      </c>
    </row>
    <row r="297">
      <c r="A297" s="1">
        <v>45190.49930555555</v>
      </c>
      <c r="B297" s="3">
        <f>RANDBETWEEN(10000,99999)</f>
      </c>
      <c r="C297" s="3">
        <f>RANDBETWEEN(10000,99999)</f>
      </c>
      <c r="D297" s="7" t="str">
        <v>订单名称296</v>
      </c>
      <c r="E297" s="4" t="str">
        <v>异步下单成功</v>
      </c>
      <c r="F297" s="7" t="str">
        <v>秒杀</v>
      </c>
      <c r="G297" s="3">
        <f>RANDBETWEEN(60,450)</f>
      </c>
      <c r="H297" s="9">
        <f>RANDBETWEEN(5,20)</f>
      </c>
      <c r="I297" s="9">
        <f>RANDBETWEEN(5,20)</f>
      </c>
      <c r="M297" s="3">
        <f>SUM(G297-H297+I297)</f>
      </c>
      <c r="N297" s="4" t="str">
        <v>充值</v>
      </c>
      <c r="O297" s="4" t="str">
        <v>混合支付(余额+支付宝支付)</v>
      </c>
      <c r="P297" s="4" t="str">
        <v>未支付</v>
      </c>
      <c r="Q297" s="8">
        <v>45190.5</v>
      </c>
      <c r="R297" s="8">
        <v>45190.597916666666</v>
      </c>
      <c r="S297" s="3" t="str">
        <v>田家庵区假日酒店</v>
      </c>
      <c r="T297" s="3" t="str">
        <v>田家庵区假日酒店</v>
      </c>
      <c r="U297" s="3" t="str">
        <v>田家庵区假日酒店</v>
      </c>
      <c r="V297" s="4" t="str">
        <v>关店</v>
      </c>
      <c r="W297" s="4" t="str">
        <v>摄影摄像</v>
      </c>
      <c r="X297" s="6">
        <v>44886</v>
      </c>
      <c r="Y297" s="6">
        <v>45037</v>
      </c>
      <c r="Z297" s="3" t="str">
        <v>田家庵区假日酒店</v>
      </c>
      <c r="AA297" s="3" t="str">
        <v>田家庵区假日酒店</v>
      </c>
      <c r="AB297" s="3" t="str">
        <v>营业</v>
      </c>
      <c r="AC297" s="3">
        <f>RANDBETWEEN(10000,99999)</f>
      </c>
      <c r="AD297" s="3" t="str">
        <v>砖石会员</v>
      </c>
      <c r="AE297" s="3" t="str">
        <v>砖石会员</v>
      </c>
      <c r="AF297" s="3" t="str">
        <v>女</v>
      </c>
      <c r="AG297" s="4">
        <f>CHOOSE(RANDBETWEEN(1,7),"儿童","学生", "老人", "儿童","学生", "老人", "其他")</f>
      </c>
      <c r="AH297" s="2">
        <v>44978</v>
      </c>
      <c r="AI297" s="3" t="str">
        <v>山西</v>
      </c>
      <c r="AJ297" t="str">
        <v>太原</v>
      </c>
    </row>
    <row r="298">
      <c r="A298" s="1">
        <v>44956.99375</v>
      </c>
      <c r="B298" s="3">
        <f>RANDBETWEEN(10000,99999)</f>
      </c>
      <c r="C298" s="3">
        <f>RANDBETWEEN(10000,99999)</f>
      </c>
      <c r="D298" s="7" t="str">
        <v>订单名称297</v>
      </c>
      <c r="E298" s="4" t="str">
        <v>异步下单成功</v>
      </c>
      <c r="F298" s="7" t="str">
        <v>抢购订单</v>
      </c>
      <c r="G298" s="3">
        <f>RANDBETWEEN(60,450)</f>
      </c>
      <c r="H298" s="9">
        <f>RANDBETWEEN(5,20)</f>
      </c>
      <c r="I298" s="9">
        <f>RANDBETWEEN(5,20)</f>
      </c>
      <c r="M298" s="3">
        <f>SUM(G298-H298+I298)</f>
      </c>
      <c r="N298" s="4" t="str">
        <v>授信还款</v>
      </c>
      <c r="O298" s="4" t="str">
        <v>支付宝支付</v>
      </c>
      <c r="P298" s="4" t="str">
        <v>已支付</v>
      </c>
      <c r="Q298" s="8">
        <v>44956.99930555556</v>
      </c>
      <c r="R298" s="8">
        <v>44957.08472222223</v>
      </c>
      <c r="S298" s="3" t="str">
        <v>淮南新百百货</v>
      </c>
      <c r="T298" s="3" t="str">
        <v>淮南新百百货</v>
      </c>
      <c r="U298" s="3" t="str">
        <v>淮南新百百货</v>
      </c>
      <c r="V298" s="4" t="str">
        <v>开店待审核</v>
      </c>
      <c r="W298" s="4" t="str">
        <v>景点门票</v>
      </c>
      <c r="X298" s="6">
        <v>44592</v>
      </c>
      <c r="Y298" s="6">
        <v>44682</v>
      </c>
      <c r="Z298" s="3" t="str">
        <v>淮南新百百货</v>
      </c>
      <c r="AA298" s="3" t="str">
        <v>淮南新百百货</v>
      </c>
      <c r="AB298" s="3" t="str">
        <v>营业</v>
      </c>
      <c r="AC298" s="3">
        <f>RANDBETWEEN(10000,99999)</f>
      </c>
      <c r="AD298" s="3" t="str">
        <v>普通会员</v>
      </c>
      <c r="AE298" s="3" t="str">
        <v>普通会员</v>
      </c>
      <c r="AF298" s="3" t="str">
        <v>男</v>
      </c>
      <c r="AG298" s="4">
        <f>CHOOSE(RANDBETWEEN(1,7),"儿童","学生", "老人", "儿童","学生", "老人", "其他")</f>
      </c>
      <c r="AH298" s="2">
        <v>44682</v>
      </c>
      <c r="AI298" s="3" t="str">
        <v>山东</v>
      </c>
      <c r="AJ298" t="str">
        <v>济南</v>
      </c>
    </row>
    <row r="299">
      <c r="A299" s="1">
        <v>45355.717361111114</v>
      </c>
      <c r="B299" s="3">
        <f>RANDBETWEEN(10000,99999)</f>
      </c>
      <c r="C299" s="3">
        <f>RANDBETWEEN(10000,99999)</f>
      </c>
      <c r="D299" s="7" t="str">
        <v>订单名称298</v>
      </c>
      <c r="E299" s="4" t="str">
        <v>已取消（系统）</v>
      </c>
      <c r="F299" s="7" t="str">
        <v>抢购订单</v>
      </c>
      <c r="G299" s="3">
        <f>RANDBETWEEN(60,450)</f>
      </c>
      <c r="H299" s="9">
        <f>RANDBETWEEN(5,20)</f>
      </c>
      <c r="I299" s="9">
        <f>RANDBETWEEN(5,20)</f>
      </c>
      <c r="M299" s="3">
        <f>SUM(G299-H299+I299)</f>
      </c>
      <c r="N299" s="4" t="str">
        <v>打赏</v>
      </c>
      <c r="O299" s="4" t="str">
        <v>混合支付(余额+微信支付)</v>
      </c>
      <c r="P299" s="4" t="str">
        <v>未支付</v>
      </c>
      <c r="Q299" s="8">
        <v>45355.72013888889</v>
      </c>
      <c r="R299" s="8">
        <v>45355.72986111112</v>
      </c>
      <c r="S299" s="3" t="str">
        <v>田家庵区假日酒店</v>
      </c>
      <c r="T299" s="3" t="str">
        <v>田家庵区假日酒店</v>
      </c>
      <c r="U299" s="3" t="str">
        <v>田家庵区假日酒店</v>
      </c>
      <c r="V299" s="4" t="str">
        <v>开店审核失败</v>
      </c>
      <c r="W299" s="4" t="str">
        <v>景点门票</v>
      </c>
      <c r="X299" s="6">
        <v>45111</v>
      </c>
      <c r="Y299" s="6">
        <v>45111</v>
      </c>
      <c r="Z299" s="3" t="str">
        <v>田家庵区假日酒店</v>
      </c>
      <c r="AA299" s="3" t="str">
        <v>田家庵区假日酒店</v>
      </c>
      <c r="AB299" s="3" t="str">
        <v>关闭</v>
      </c>
      <c r="AC299" s="3">
        <f>RANDBETWEEN(10000,99999)</f>
      </c>
      <c r="AD299" s="3" t="str">
        <v>普通会员</v>
      </c>
      <c r="AE299" s="3" t="str">
        <v>普通会员</v>
      </c>
      <c r="AF299" s="3" t="str">
        <v>男</v>
      </c>
      <c r="AG299" s="4">
        <f>CHOOSE(RANDBETWEEN(1,7),"儿童","学生", "老人", "儿童","学生", "老人", "其他")</f>
      </c>
      <c r="AH299" s="2">
        <v>45142</v>
      </c>
      <c r="AI299" s="3" t="str">
        <v>山东</v>
      </c>
      <c r="AJ299" t="str">
        <v>滨州</v>
      </c>
    </row>
    <row r="300">
      <c r="A300" s="1">
        <v>45278.03472222222</v>
      </c>
      <c r="B300" s="3">
        <f>RANDBETWEEN(10000,99999)</f>
      </c>
      <c r="C300" s="3">
        <f>RANDBETWEEN(10000,99999)</f>
      </c>
      <c r="D300" s="7" t="str">
        <v>订单名称299</v>
      </c>
      <c r="E300" s="4" t="str">
        <v>分销退款中</v>
      </c>
      <c r="F300" s="7" t="str">
        <v>抢购订单</v>
      </c>
      <c r="G300" s="3">
        <f>RANDBETWEEN(60,450)</f>
      </c>
      <c r="H300" s="9">
        <f>RANDBETWEEN(5,20)</f>
      </c>
      <c r="I300" s="9">
        <f>RANDBETWEEN(5,20)</f>
      </c>
      <c r="M300" s="3">
        <f>SUM(G300-H300+I300)</f>
      </c>
      <c r="N300" s="4" t="str">
        <v>退款</v>
      </c>
      <c r="O300" s="4" t="str">
        <v>混合支付(余额+支付宝支付)</v>
      </c>
      <c r="P300" s="4" t="str">
        <v>已支付</v>
      </c>
      <c r="Q300" s="8">
        <v>45278.03680555555</v>
      </c>
      <c r="R300" s="8">
        <v>45278.04236111111</v>
      </c>
      <c r="S300" s="3" t="str">
        <v>八公山腐皮王专卖店</v>
      </c>
      <c r="T300" s="3" t="str">
        <v>八公山腐皮王专卖店</v>
      </c>
      <c r="U300" s="3" t="str">
        <v>八公山腐皮王专卖店</v>
      </c>
      <c r="V300" s="4" t="str">
        <v>开店审核失败</v>
      </c>
      <c r="W300" s="4" t="str">
        <v>景点门票</v>
      </c>
      <c r="X300" s="6">
        <v>45003</v>
      </c>
      <c r="Y300" s="6">
        <v>45095</v>
      </c>
      <c r="Z300" s="3" t="str">
        <v>八公山腐皮王专卖店</v>
      </c>
      <c r="AA300" s="3" t="str">
        <v>八公山腐皮王专卖店</v>
      </c>
      <c r="AB300" s="3" t="str">
        <v>营业</v>
      </c>
      <c r="AC300" s="3">
        <f>RANDBETWEEN(10000,99999)</f>
      </c>
      <c r="AD300" s="3" t="str">
        <v>砖石会员</v>
      </c>
      <c r="AE300" s="3" t="str">
        <v>砖石会员</v>
      </c>
      <c r="AF300" s="3" t="str">
        <v>女</v>
      </c>
      <c r="AG300" s="4">
        <f>CHOOSE(RANDBETWEEN(1,7),"儿童","学生", "老人", "儿童","学生", "老人", "其他")</f>
      </c>
      <c r="AH300" s="2">
        <v>45003</v>
      </c>
      <c r="AI300" s="3" t="str">
        <v>山东</v>
      </c>
      <c r="AJ300" t="str">
        <v>德州</v>
      </c>
    </row>
    <row r="301">
      <c r="A301" s="1">
        <v>45369.00763888889</v>
      </c>
      <c r="B301" s="3">
        <f>RANDBETWEEN(10000,99999)</f>
      </c>
      <c r="C301" s="3">
        <f>RANDBETWEEN(10000,99999)</f>
      </c>
      <c r="D301" s="7" t="str">
        <v>订单名称300</v>
      </c>
      <c r="E301" s="4" t="str">
        <v>待付款</v>
      </c>
      <c r="F301" s="7" t="str">
        <v>接龙订单</v>
      </c>
      <c r="G301" s="3">
        <f>RANDBETWEEN(60,450)</f>
      </c>
      <c r="H301" s="9">
        <f>RANDBETWEEN(5,20)</f>
      </c>
      <c r="I301" s="9">
        <f>RANDBETWEEN(5,20)</f>
      </c>
      <c r="M301" s="3">
        <f>SUM(G301-H301+I301)</f>
      </c>
      <c r="N301" s="4" t="str">
        <v>转账</v>
      </c>
      <c r="O301" s="4" t="str">
        <v>混合支付(余额+微信支付)</v>
      </c>
      <c r="P301" s="4" t="str">
        <v>未支付</v>
      </c>
      <c r="Q301" s="8">
        <v>45369.01180555556</v>
      </c>
      <c r="R301" s="8">
        <v>45369.11597222222</v>
      </c>
      <c r="S301" s="3" t="str">
        <v>淮南民间艺术团</v>
      </c>
      <c r="T301" s="3" t="str">
        <v>淮南民间艺术团</v>
      </c>
      <c r="U301" s="3" t="str">
        <v>淮南民间艺术团</v>
      </c>
      <c r="V301" s="4" t="str">
        <v>关店</v>
      </c>
      <c r="W301" s="4" t="str">
        <v>酒店民宿</v>
      </c>
      <c r="X301" s="6">
        <v>45340</v>
      </c>
      <c r="Y301" s="6">
        <v>45461</v>
      </c>
      <c r="Z301" s="3" t="str">
        <v>淮南民间艺术团</v>
      </c>
      <c r="AA301" s="3" t="str">
        <v>淮南民间艺术团</v>
      </c>
      <c r="AB301" s="3" t="str">
        <v>营业</v>
      </c>
      <c r="AC301" s="3">
        <f>RANDBETWEEN(10000,99999)</f>
      </c>
      <c r="AD301" s="3" t="str">
        <v>普通会员</v>
      </c>
      <c r="AE301" s="3" t="str">
        <v>普通会员</v>
      </c>
      <c r="AF301" s="3" t="str">
        <v>男</v>
      </c>
      <c r="AG301" s="4">
        <f>CHOOSE(RANDBETWEEN(1,7),"儿童","学生", "老人", "儿童","学生", "老人", "其他")</f>
      </c>
      <c r="AH301" s="2">
        <v>45430</v>
      </c>
      <c r="AI301" s="3" t="str">
        <v>山东</v>
      </c>
      <c r="AJ301" t="str">
        <v>东营</v>
      </c>
    </row>
    <row r="302">
      <c r="A302" s="1">
        <v>45441.55902777778</v>
      </c>
      <c r="B302" s="3">
        <f>RANDBETWEEN(10000,99999)</f>
      </c>
      <c r="C302" s="3">
        <f>RANDBETWEEN(10000,99999)</f>
      </c>
      <c r="D302" s="7" t="str">
        <v>订单名称301</v>
      </c>
      <c r="E302" s="4" t="str">
        <v>待付款</v>
      </c>
      <c r="F302" s="7" t="str">
        <v>秒杀</v>
      </c>
      <c r="G302" s="3">
        <f>RANDBETWEEN(60,450)</f>
      </c>
      <c r="H302" s="9">
        <f>RANDBETWEEN(5,20)</f>
      </c>
      <c r="I302" s="9">
        <f>RANDBETWEEN(5,20)</f>
      </c>
      <c r="M302" s="3">
        <f>SUM(G302-H302+I302)</f>
      </c>
      <c r="N302" s="4" t="str">
        <v>充值</v>
      </c>
      <c r="O302" s="4" t="str">
        <v>混合支付(余额+微信支付)</v>
      </c>
      <c r="P302" s="4" t="str">
        <v>已支付</v>
      </c>
      <c r="Q302" s="8">
        <v>45441.55972222223</v>
      </c>
      <c r="R302" s="8">
        <v>45441.65694444445</v>
      </c>
      <c r="S302" s="3" t="str">
        <v>淮南黄晶梨果园直销点</v>
      </c>
      <c r="T302" s="3" t="str">
        <v>淮南黄晶梨果园直销点</v>
      </c>
      <c r="U302" s="3" t="str">
        <v>淮南黄晶梨果园直销点</v>
      </c>
      <c r="V302" s="4" t="str">
        <v>正常营业</v>
      </c>
      <c r="W302" s="4" t="str">
        <v>景点门票</v>
      </c>
      <c r="X302" s="6">
        <v>45411</v>
      </c>
      <c r="Y302" s="6">
        <v>45502</v>
      </c>
      <c r="Z302" s="3" t="str">
        <v>淮南黄晶梨果园直销点</v>
      </c>
      <c r="AA302" s="3" t="str">
        <v>淮南黄晶梨果园直销点</v>
      </c>
      <c r="AB302" s="3" t="str">
        <v>营业</v>
      </c>
      <c r="AC302" s="3">
        <f>RANDBETWEEN(10000,99999)</f>
      </c>
      <c r="AD302" s="3" t="str">
        <v>普通会员</v>
      </c>
      <c r="AE302" s="3" t="str">
        <v>普通会员</v>
      </c>
      <c r="AF302" s="3" t="str">
        <v>女</v>
      </c>
      <c r="AG302" s="4">
        <f>CHOOSE(RANDBETWEEN(1,7),"儿童","学生", "老人", "儿童","学生", "老人", "其他")</f>
      </c>
      <c r="AH302" s="2">
        <v>45411</v>
      </c>
      <c r="AI302" s="3" t="str">
        <v>山东</v>
      </c>
      <c r="AJ302" t="str">
        <v>菏泽</v>
      </c>
    </row>
    <row r="303">
      <c r="A303" s="1">
        <v>45375.28611111111</v>
      </c>
      <c r="B303" s="3">
        <f>RANDBETWEEN(10000,99999)</f>
      </c>
      <c r="C303" s="3">
        <f>RANDBETWEEN(10000,99999)</f>
      </c>
      <c r="D303" s="7" t="str">
        <v>订单名称302</v>
      </c>
      <c r="E303" s="4" t="str">
        <v>已取消（系统）</v>
      </c>
      <c r="F303" s="7" t="str">
        <v>抢购订单</v>
      </c>
      <c r="G303" s="3">
        <f>RANDBETWEEN(60,450)</f>
      </c>
      <c r="H303" s="9">
        <f>RANDBETWEEN(5,20)</f>
      </c>
      <c r="I303" s="9">
        <f>RANDBETWEEN(5,20)</f>
      </c>
      <c r="M303" s="3">
        <f>SUM(G303-H303+I303)</f>
      </c>
      <c r="N303" s="4" t="str">
        <v>退款</v>
      </c>
      <c r="O303" s="4" t="str">
        <v>微信支付</v>
      </c>
      <c r="P303" s="4" t="str">
        <v>已支付</v>
      </c>
      <c r="Q303" s="8">
        <v>45375.29305555556</v>
      </c>
      <c r="R303" s="8">
        <v>45375.34097222223</v>
      </c>
      <c r="S303" s="3" t="str">
        <v>淮南水上世界</v>
      </c>
      <c r="T303" s="3" t="str">
        <v>淮南水上世界</v>
      </c>
      <c r="U303" s="3" t="str">
        <v>淮南水上世界</v>
      </c>
      <c r="V303" s="4" t="str">
        <v>冻结</v>
      </c>
      <c r="W303" s="4" t="str">
        <v>研学旅行</v>
      </c>
      <c r="X303" s="6">
        <v>45040</v>
      </c>
      <c r="Y303" s="6">
        <v>45070</v>
      </c>
      <c r="Z303" s="3" t="str">
        <v>淮南水上世界</v>
      </c>
      <c r="AA303" s="3" t="str">
        <v>淮南水上世界</v>
      </c>
      <c r="AB303" s="3" t="str">
        <v>关闭</v>
      </c>
      <c r="AC303" s="3">
        <f>RANDBETWEEN(10000,99999)</f>
      </c>
      <c r="AD303" s="3" t="str">
        <v>普通会员</v>
      </c>
      <c r="AE303" s="3" t="str">
        <v>普通会员</v>
      </c>
      <c r="AF303" s="3" t="str">
        <v>男</v>
      </c>
      <c r="AG303" s="4">
        <f>CHOOSE(RANDBETWEEN(1,7),"儿童","学生", "老人", "儿童","学生", "老人", "其他")</f>
      </c>
      <c r="AH303" s="2">
        <v>45040</v>
      </c>
      <c r="AI303" s="3" t="str">
        <v>山东</v>
      </c>
      <c r="AJ303" t="str">
        <v>济宁</v>
      </c>
    </row>
    <row r="304">
      <c r="A304" s="1">
        <v>45358.74930555555</v>
      </c>
      <c r="B304" s="3">
        <f>RANDBETWEEN(10000,99999)</f>
      </c>
      <c r="C304" s="3">
        <f>RANDBETWEEN(10000,99999)</f>
      </c>
      <c r="D304" s="7" t="str">
        <v>订单名称303</v>
      </c>
      <c r="E304" s="4" t="str">
        <v>异步下单成功</v>
      </c>
      <c r="F304" s="7" t="str">
        <v>抢购订单</v>
      </c>
      <c r="G304" s="3">
        <f>RANDBETWEEN(60,450)</f>
      </c>
      <c r="H304" s="9">
        <f>RANDBETWEEN(5,20)</f>
      </c>
      <c r="I304" s="9">
        <f>RANDBETWEEN(5,20)</f>
      </c>
      <c r="M304" s="3">
        <f>SUM(G304-H304+I304)</f>
      </c>
      <c r="N304" s="4" t="str">
        <v>退款</v>
      </c>
      <c r="O304" s="4" t="str">
        <v>微信支付</v>
      </c>
      <c r="P304" s="4" t="str">
        <v>已支付</v>
      </c>
      <c r="Q304" s="8">
        <v>45358.75069444444</v>
      </c>
      <c r="R304" s="8">
        <v>45358.89583333333</v>
      </c>
      <c r="S304" s="3" t="str">
        <v>淮南文化体验馆</v>
      </c>
      <c r="T304" s="3" t="str">
        <v>淮南文化体验馆</v>
      </c>
      <c r="U304" s="3" t="str">
        <v>淮南文化体验馆</v>
      </c>
      <c r="V304" s="4" t="str">
        <v>正常营业</v>
      </c>
      <c r="W304" s="4" t="str">
        <v>景点门票</v>
      </c>
      <c r="X304" s="6">
        <v>45023</v>
      </c>
      <c r="Y304" s="6">
        <v>45176</v>
      </c>
      <c r="Z304" s="3" t="str">
        <v>淮南文化体验馆</v>
      </c>
      <c r="AA304" s="3" t="str">
        <v>淮南文化体验馆</v>
      </c>
      <c r="AB304" s="3" t="str">
        <v>营业</v>
      </c>
      <c r="AC304" s="3">
        <f>RANDBETWEEN(10000,99999)</f>
      </c>
      <c r="AD304" s="3" t="str">
        <v>砖石会员</v>
      </c>
      <c r="AE304" s="3" t="str">
        <v>砖石会员</v>
      </c>
      <c r="AF304" s="3" t="str">
        <v>女</v>
      </c>
      <c r="AG304" s="4">
        <f>CHOOSE(RANDBETWEEN(1,7),"儿童","学生", "老人", "儿童","学生", "老人", "其他")</f>
      </c>
      <c r="AH304" s="2">
        <v>45023</v>
      </c>
      <c r="AI304" s="3" t="str">
        <v>山东</v>
      </c>
      <c r="AJ304" t="str">
        <v>聊城</v>
      </c>
    </row>
    <row r="305">
      <c r="A305" s="1">
        <v>45102.39722222222</v>
      </c>
      <c r="B305" s="3">
        <f>RANDBETWEEN(10000,99999)</f>
      </c>
      <c r="C305" s="3">
        <f>RANDBETWEEN(10000,99999)</f>
      </c>
      <c r="D305" s="7" t="str">
        <v>订单名称304</v>
      </c>
      <c r="E305" s="4" t="str">
        <v>已退款</v>
      </c>
      <c r="F305" s="7" t="str">
        <v>抢购订单</v>
      </c>
      <c r="G305" s="3">
        <f>RANDBETWEEN(60,450)</f>
      </c>
      <c r="H305" s="9">
        <f>RANDBETWEEN(5,20)</f>
      </c>
      <c r="I305" s="9">
        <f>RANDBETWEEN(5,20)</f>
      </c>
      <c r="M305" s="3">
        <f>SUM(G305-H305+I305)</f>
      </c>
      <c r="N305" s="4" t="str">
        <v>授信还款</v>
      </c>
      <c r="O305" s="4" t="str">
        <v>混合支付(余额+银联全民付)</v>
      </c>
      <c r="P305" s="4" t="str">
        <v>未支付</v>
      </c>
      <c r="Q305" s="8">
        <v>45102.40347222222</v>
      </c>
      <c r="R305" s="8">
        <v>45102.407638888886</v>
      </c>
      <c r="S305" s="3" t="str">
        <v>淮南市欢乐假期旅游有限公司</v>
      </c>
      <c r="T305" s="3" t="str">
        <v>淮南市欢乐假期旅游有限公司</v>
      </c>
      <c r="U305" s="3" t="str">
        <v>淮南市欢乐假期旅游有限公司</v>
      </c>
      <c r="V305" s="4" t="str">
        <v>复业审核失败</v>
      </c>
      <c r="W305" s="4" t="str">
        <v>娱乐场所、体验场馆</v>
      </c>
      <c r="X305" s="6">
        <v>45010</v>
      </c>
      <c r="Y305" s="6">
        <v>45010</v>
      </c>
      <c r="Z305" s="3" t="str">
        <v>淮南市欢乐假期旅游有限公司</v>
      </c>
      <c r="AA305" s="3" t="str">
        <v>淮南市欢乐假期旅游有限公司</v>
      </c>
      <c r="AB305" s="3" t="str">
        <v>关闭</v>
      </c>
      <c r="AC305" s="3">
        <f>RANDBETWEEN(10000,99999)</f>
      </c>
      <c r="AD305" s="3" t="str">
        <v>普通会员</v>
      </c>
      <c r="AE305" s="3" t="str">
        <v>普通会员</v>
      </c>
      <c r="AF305" s="3" t="str">
        <v>女</v>
      </c>
      <c r="AG305" s="4">
        <f>CHOOSE(RANDBETWEEN(1,7),"儿童","学生", "老人", "儿童","学生", "老人", "其他")</f>
      </c>
      <c r="AH305" s="2">
        <v>45041</v>
      </c>
      <c r="AI305" s="3" t="str">
        <v>山东</v>
      </c>
      <c r="AJ305" t="str">
        <v>临沂</v>
      </c>
    </row>
    <row r="306">
      <c r="A306" s="1">
        <v>45441.677777777775</v>
      </c>
      <c r="B306" s="3">
        <f>RANDBETWEEN(10000,99999)</f>
      </c>
      <c r="C306" s="3">
        <f>RANDBETWEEN(10000,99999)</f>
      </c>
      <c r="D306" s="7" t="str">
        <v>订单名称305</v>
      </c>
      <c r="E306" s="4" t="str">
        <v>分销退款中</v>
      </c>
      <c r="F306" s="7" t="str">
        <v>拼团订单</v>
      </c>
      <c r="G306" s="3">
        <f>RANDBETWEEN(60,450)</f>
      </c>
      <c r="H306" s="9">
        <f>RANDBETWEEN(5,20)</f>
      </c>
      <c r="I306" s="9">
        <f>RANDBETWEEN(5,20)</f>
      </c>
      <c r="M306" s="3">
        <f>SUM(G306-H306+I306)</f>
      </c>
      <c r="N306" s="4" t="str">
        <v>充值</v>
      </c>
      <c r="O306" s="4" t="str">
        <v>混合支付(余额+支付宝支付)</v>
      </c>
      <c r="P306" s="4" t="str">
        <v>已支付</v>
      </c>
      <c r="Q306" s="8">
        <v>45441.68194444444</v>
      </c>
      <c r="R306" s="8">
        <v>45441.68958333333</v>
      </c>
      <c r="S306" s="3" t="str">
        <v>淮南市春秋旅行社</v>
      </c>
      <c r="T306" s="3" t="str">
        <v>淮南市春秋旅行社</v>
      </c>
      <c r="U306" s="3" t="str">
        <v>淮南市春秋旅行社</v>
      </c>
      <c r="V306" s="4" t="str">
        <v>正常营业</v>
      </c>
      <c r="W306" s="4" t="str">
        <v>研学旅行</v>
      </c>
      <c r="X306" s="6">
        <v>45411</v>
      </c>
      <c r="Y306" s="6">
        <v>45533</v>
      </c>
      <c r="Z306" s="3" t="str">
        <v>淮南市春秋旅行社</v>
      </c>
      <c r="AA306" s="3" t="str">
        <v>淮南市春秋旅行社</v>
      </c>
      <c r="AB306" s="3" t="str">
        <v>关闭</v>
      </c>
      <c r="AC306" s="3">
        <f>RANDBETWEEN(10000,99999)</f>
      </c>
      <c r="AD306" s="3" t="str">
        <v>砖石会员</v>
      </c>
      <c r="AE306" s="3" t="str">
        <v>砖石会员</v>
      </c>
      <c r="AF306" s="3" t="str">
        <v>女</v>
      </c>
      <c r="AG306" s="4">
        <f>CHOOSE(RANDBETWEEN(1,7),"儿童","学生", "老人", "儿童","学生", "老人", "其他")</f>
      </c>
      <c r="AH306" s="2">
        <v>45441</v>
      </c>
      <c r="AI306" s="3" t="str">
        <v>山东</v>
      </c>
      <c r="AJ306" t="str">
        <v>青岛</v>
      </c>
    </row>
    <row r="307">
      <c r="A307" s="1">
        <v>45197.510416666664</v>
      </c>
      <c r="B307" s="3">
        <f>RANDBETWEEN(10000,99999)</f>
      </c>
      <c r="C307" s="3">
        <f>RANDBETWEEN(10000,99999)</f>
      </c>
      <c r="D307" s="7" t="str">
        <v>订单名称306</v>
      </c>
      <c r="E307" s="4" t="str">
        <v>已取消（管理员）</v>
      </c>
      <c r="F307" s="7" t="str">
        <v>拼团订单</v>
      </c>
      <c r="G307" s="3">
        <f>RANDBETWEEN(60,450)</f>
      </c>
      <c r="H307" s="9">
        <f>RANDBETWEEN(5,20)</f>
      </c>
      <c r="I307" s="9">
        <f>RANDBETWEEN(5,20)</f>
      </c>
      <c r="M307" s="3">
        <f>SUM(G307-H307+I307)</f>
      </c>
      <c r="N307" s="4" t="str">
        <v>订单</v>
      </c>
      <c r="O307" s="4" t="str">
        <v>混合支付(余额+微信支付)</v>
      </c>
      <c r="P307" s="4" t="str">
        <v>已支付</v>
      </c>
      <c r="Q307" s="8">
        <v>45197.51388888888</v>
      </c>
      <c r="R307" s="8">
        <v>45197.518749999996</v>
      </c>
      <c r="S307" s="3" t="str">
        <v>淮南万达广场</v>
      </c>
      <c r="T307" s="3" t="str">
        <v>淮南万达广场</v>
      </c>
      <c r="U307" s="3" t="str">
        <v>淮南万达广场</v>
      </c>
      <c r="V307" s="4" t="str">
        <v>开店待审核</v>
      </c>
      <c r="W307" s="4" t="str">
        <v>特色商品</v>
      </c>
      <c r="X307" s="6">
        <v>44862</v>
      </c>
      <c r="Y307" s="6">
        <v>45044</v>
      </c>
      <c r="Z307" s="3" t="str">
        <v>淮南万达广场</v>
      </c>
      <c r="AA307" s="3" t="str">
        <v>淮南万达广场</v>
      </c>
      <c r="AB307" s="3" t="str">
        <v>营业</v>
      </c>
      <c r="AC307" s="3">
        <f>RANDBETWEEN(10000,99999)</f>
      </c>
      <c r="AD307" s="3" t="str">
        <v>普通会员</v>
      </c>
      <c r="AE307" s="3" t="str">
        <v>普通会员</v>
      </c>
      <c r="AF307" s="3" t="str">
        <v>男</v>
      </c>
      <c r="AG307" s="4">
        <f>CHOOSE(RANDBETWEEN(1,7),"儿童","学生", "老人", "儿童","学生", "老人", "其他")</f>
      </c>
      <c r="AH307" s="2">
        <v>44954</v>
      </c>
      <c r="AI307" s="3" t="str">
        <v>山东</v>
      </c>
      <c r="AJ307" t="str">
        <v>日照</v>
      </c>
    </row>
    <row r="308">
      <c r="A308" s="1">
        <v>45388.51180555556</v>
      </c>
      <c r="B308" s="3">
        <f>RANDBETWEEN(10000,99999)</f>
      </c>
      <c r="C308" s="3">
        <f>RANDBETWEEN(10000,99999)</f>
      </c>
      <c r="D308" s="7" t="str">
        <v>订单名称307</v>
      </c>
      <c r="E308" s="4" t="str">
        <v>已退款</v>
      </c>
      <c r="F308" s="7" t="str">
        <v>10云仓分销订单</v>
      </c>
      <c r="G308" s="3">
        <f>RANDBETWEEN(60,450)</f>
      </c>
      <c r="H308" s="9">
        <f>RANDBETWEEN(5,20)</f>
      </c>
      <c r="I308" s="9">
        <f>RANDBETWEEN(5,20)</f>
      </c>
      <c r="M308" s="3">
        <f>SUM(G308-H308+I308)</f>
      </c>
      <c r="N308" s="4" t="str">
        <v>转账</v>
      </c>
      <c r="O308" s="4" t="str">
        <v>余额支付</v>
      </c>
      <c r="P308" s="4" t="str">
        <v>已支付</v>
      </c>
      <c r="Q308" s="8">
        <v>45388.51527777778</v>
      </c>
      <c r="R308" s="8">
        <v>45388.57083333333</v>
      </c>
      <c r="S308" s="3" t="str">
        <v>淮南市运输总公司交通假日旅行社</v>
      </c>
      <c r="T308" s="3" t="str">
        <v>淮南市运输总公司交通假日旅行社</v>
      </c>
      <c r="U308" s="3" t="str">
        <v>淮南市运输总公司交通假日旅行社</v>
      </c>
      <c r="V308" s="4" t="str">
        <v>草稿</v>
      </c>
      <c r="W308" s="4" t="str">
        <v>景点门票</v>
      </c>
      <c r="X308" s="6">
        <v>45236</v>
      </c>
      <c r="Y308" s="6">
        <v>45357</v>
      </c>
      <c r="Z308" s="3" t="str">
        <v>淮南市运输总公司交通假日旅行社</v>
      </c>
      <c r="AA308" s="3" t="str">
        <v>淮南市运输总公司交通假日旅行社</v>
      </c>
      <c r="AB308" s="3" t="str">
        <v>营业</v>
      </c>
      <c r="AC308" s="3">
        <f>RANDBETWEEN(10000,99999)</f>
      </c>
      <c r="AD308" s="3" t="str">
        <v>普通会员</v>
      </c>
      <c r="AE308" s="3" t="str">
        <v>普通会员</v>
      </c>
      <c r="AF308" s="3" t="str">
        <v>男</v>
      </c>
      <c r="AG308" s="4">
        <f>CHOOSE(RANDBETWEEN(1,7),"儿童","学生", "老人", "儿童","学生", "老人", "其他")</f>
      </c>
      <c r="AH308" s="2">
        <v>45236</v>
      </c>
      <c r="AI308" s="3" t="str">
        <v>山东</v>
      </c>
      <c r="AJ308" t="str">
        <v>泰安</v>
      </c>
    </row>
    <row r="309">
      <c r="A309" s="1">
        <v>45231.44652777778</v>
      </c>
      <c r="B309" s="3">
        <f>RANDBETWEEN(10000,99999)</f>
      </c>
      <c r="C309" s="3">
        <f>RANDBETWEEN(10000,99999)</f>
      </c>
      <c r="D309" s="7" t="str">
        <v>订单名称308</v>
      </c>
      <c r="E309" s="4" t="str">
        <v>待预约</v>
      </c>
      <c r="F309" s="7" t="str">
        <v>秒杀</v>
      </c>
      <c r="G309" s="3">
        <f>RANDBETWEEN(60,450)</f>
      </c>
      <c r="H309" s="9">
        <f>RANDBETWEEN(5,20)</f>
      </c>
      <c r="I309" s="9">
        <f>RANDBETWEEN(5,20)</f>
      </c>
      <c r="M309" s="3">
        <f>SUM(G309-H309+I309)</f>
      </c>
      <c r="N309" s="4" t="str">
        <v>退款</v>
      </c>
      <c r="O309" s="4" t="str">
        <v>银联全民付</v>
      </c>
      <c r="P309" s="4" t="str">
        <v>未支付</v>
      </c>
      <c r="Q309" s="8">
        <v>45231.44930555556</v>
      </c>
      <c r="R309" s="8">
        <v>45231.57916666667</v>
      </c>
      <c r="S309" s="3" t="str">
        <v>寿州窑工艺品店</v>
      </c>
      <c r="T309" s="3" t="str">
        <v>寿州窑工艺品店</v>
      </c>
      <c r="U309" s="3" t="str">
        <v>寿州窑工艺品店</v>
      </c>
      <c r="V309" s="4" t="str">
        <v>关店</v>
      </c>
      <c r="W309" s="4" t="str">
        <v>景点门票</v>
      </c>
      <c r="X309" s="6">
        <v>45047</v>
      </c>
      <c r="Y309" s="6">
        <v>45078</v>
      </c>
      <c r="Z309" s="3" t="str">
        <v>寿州窑工艺品店</v>
      </c>
      <c r="AA309" s="3" t="str">
        <v>寿州窑工艺品店</v>
      </c>
      <c r="AB309" s="3" t="str">
        <v>营业</v>
      </c>
      <c r="AC309" s="3">
        <f>RANDBETWEEN(10000,99999)</f>
      </c>
      <c r="AD309" s="3" t="str">
        <v>普通会员</v>
      </c>
      <c r="AE309" s="3" t="str">
        <v>普通会员</v>
      </c>
      <c r="AF309" s="3" t="str">
        <v>女</v>
      </c>
      <c r="AG309" s="4">
        <f>CHOOSE(RANDBETWEEN(1,7),"儿童","学生", "老人", "儿童","学生", "老人", "其他")</f>
      </c>
      <c r="AH309" s="2">
        <v>45078</v>
      </c>
      <c r="AI309" s="3" t="str">
        <v>山东</v>
      </c>
      <c r="AJ309" t="str">
        <v>威海</v>
      </c>
    </row>
    <row r="310">
      <c r="A310" s="1">
        <v>45020.46875</v>
      </c>
      <c r="B310" s="3">
        <f>RANDBETWEEN(10000,99999)</f>
      </c>
      <c r="C310" s="3">
        <f>RANDBETWEEN(10000,99999)</f>
      </c>
      <c r="D310" s="7" t="str">
        <v>订单名称309</v>
      </c>
      <c r="E310" s="4" t="str">
        <v>分销退款中</v>
      </c>
      <c r="F310" s="7" t="str">
        <v>抢购订单</v>
      </c>
      <c r="G310" s="3">
        <f>RANDBETWEEN(60,450)</f>
      </c>
      <c r="H310" s="9">
        <f>RANDBETWEEN(5,20)</f>
      </c>
      <c r="I310" s="9">
        <f>RANDBETWEEN(5,20)</f>
      </c>
      <c r="M310" s="3">
        <f>SUM(G310-H310+I310)</f>
      </c>
      <c r="N310" s="4" t="str">
        <v>授信还款</v>
      </c>
      <c r="O310" s="4" t="str">
        <v>混合支付(余额+银联全民付)</v>
      </c>
      <c r="P310" s="4" t="str">
        <v>未支付</v>
      </c>
      <c r="Q310" s="8">
        <v>45020.47430555556</v>
      </c>
      <c r="R310" s="8">
        <v>45020.481250000004</v>
      </c>
      <c r="S310" s="3" t="str">
        <v>寿县古城文化旅游公司</v>
      </c>
      <c r="T310" s="3" t="str">
        <v>寿县古城文化旅游公司</v>
      </c>
      <c r="U310" s="3" t="str">
        <v>寿县古城文化旅游公司</v>
      </c>
      <c r="V310" s="4" t="str">
        <v>冻结</v>
      </c>
      <c r="W310" s="4" t="str">
        <v>娱乐场所、体验场馆</v>
      </c>
      <c r="X310" s="6">
        <v>44930</v>
      </c>
      <c r="Y310" s="6">
        <v>45050</v>
      </c>
      <c r="Z310" s="3" t="str">
        <v>寿县古城文化旅游公司</v>
      </c>
      <c r="AA310" s="3" t="str">
        <v>寿县古城文化旅游公司</v>
      </c>
      <c r="AB310" s="3" t="str">
        <v>营业</v>
      </c>
      <c r="AC310" s="3">
        <f>RANDBETWEEN(10000,99999)</f>
      </c>
      <c r="AD310" s="3" t="str">
        <v>黄金会员</v>
      </c>
      <c r="AE310" s="3" t="str">
        <v>黄金会员</v>
      </c>
      <c r="AF310" s="3" t="str">
        <v>女</v>
      </c>
      <c r="AG310" s="4">
        <f>CHOOSE(RANDBETWEEN(1,7),"儿童","学生", "老人", "儿童","学生", "老人", "其他")</f>
      </c>
      <c r="AH310" s="2">
        <v>44961</v>
      </c>
      <c r="AI310" s="3" t="str">
        <v>山东</v>
      </c>
      <c r="AJ310" t="str">
        <v>潍坊</v>
      </c>
    </row>
    <row r="311">
      <c r="A311" s="1">
        <v>44999.26666666667</v>
      </c>
      <c r="B311" s="3">
        <f>RANDBETWEEN(10000,99999)</f>
      </c>
      <c r="C311" s="3">
        <f>RANDBETWEEN(10000,99999)</f>
      </c>
      <c r="D311" s="7" t="str">
        <v>订单名称310</v>
      </c>
      <c r="E311" s="4" t="str">
        <v>分销退款中</v>
      </c>
      <c r="F311" s="7" t="str">
        <v>抢购订单</v>
      </c>
      <c r="G311" s="3">
        <f>RANDBETWEEN(60,450)</f>
      </c>
      <c r="H311" s="9">
        <f>RANDBETWEEN(5,20)</f>
      </c>
      <c r="I311" s="9">
        <f>RANDBETWEEN(5,20)</f>
      </c>
      <c r="M311" s="3">
        <f>SUM(G311-H311+I311)</f>
      </c>
      <c r="N311" s="4" t="str">
        <v>打赏</v>
      </c>
      <c r="O311" s="4" t="str">
        <v>混合支付(余额+支付宝支付)</v>
      </c>
      <c r="P311" s="4" t="str">
        <v>已支付</v>
      </c>
      <c r="Q311" s="8">
        <v>44999.27152777778</v>
      </c>
      <c r="R311" s="8">
        <v>44999.35555555556</v>
      </c>
      <c r="S311" s="3" t="str">
        <v>田家庵区购物中心</v>
      </c>
      <c r="T311" s="3" t="str">
        <v>田家庵区购物中心</v>
      </c>
      <c r="U311" s="3" t="str">
        <v>田家庵区购物中心</v>
      </c>
      <c r="V311" s="4" t="str">
        <v>关店</v>
      </c>
      <c r="W311" s="4" t="str">
        <v>线路产品</v>
      </c>
      <c r="X311" s="6">
        <v>44787</v>
      </c>
      <c r="Y311" s="6">
        <v>44848</v>
      </c>
      <c r="Z311" s="3" t="str">
        <v>田家庵区购物中心</v>
      </c>
      <c r="AA311" s="3" t="str">
        <v>田家庵区购物中心</v>
      </c>
      <c r="AB311" s="3" t="str">
        <v>营业</v>
      </c>
      <c r="AC311" s="3">
        <f>RANDBETWEEN(10000,99999)</f>
      </c>
      <c r="AD311" s="3" t="str">
        <v>砖石会员</v>
      </c>
      <c r="AE311" s="3" t="str">
        <v>砖石会员</v>
      </c>
      <c r="AF311" s="3" t="str">
        <v>男</v>
      </c>
      <c r="AG311" s="4">
        <f>CHOOSE(RANDBETWEEN(1,7),"儿童","学生", "老人", "儿童","学生", "老人", "其他")</f>
      </c>
      <c r="AH311" s="2">
        <v>44848</v>
      </c>
      <c r="AI311" s="3" t="str">
        <v>山东</v>
      </c>
      <c r="AJ311" t="str">
        <v>烟台</v>
      </c>
    </row>
    <row r="312">
      <c r="A312" s="1">
        <v>45458.64861111111</v>
      </c>
      <c r="B312" s="3">
        <f>RANDBETWEEN(10000,99999)</f>
      </c>
      <c r="C312" s="3">
        <f>RANDBETWEEN(10000,99999)</f>
      </c>
      <c r="D312" s="7" t="str">
        <v>订单名称311</v>
      </c>
      <c r="E312" s="4" t="str">
        <v>已退款</v>
      </c>
      <c r="F312" s="7" t="str">
        <v>抢购订单</v>
      </c>
      <c r="G312" s="3">
        <f>RANDBETWEEN(60,450)</f>
      </c>
      <c r="H312" s="9">
        <f>RANDBETWEEN(5,20)</f>
      </c>
      <c r="I312" s="9">
        <f>RANDBETWEEN(5,20)</f>
      </c>
      <c r="M312" s="3">
        <f>SUM(G312-H312+I312)</f>
      </c>
      <c r="N312" s="4" t="str">
        <v>充值</v>
      </c>
      <c r="O312" s="4" t="str">
        <v>银联全民付</v>
      </c>
      <c r="P312" s="4" t="str">
        <v>未支付</v>
      </c>
      <c r="Q312" s="8">
        <v>45458.649305555555</v>
      </c>
      <c r="R312" s="8">
        <v>45458.654861111114</v>
      </c>
      <c r="S312" s="3" t="str">
        <v>淮南市电影院</v>
      </c>
      <c r="T312" s="3" t="str">
        <v>淮南市电影院</v>
      </c>
      <c r="U312" s="3" t="str">
        <v>淮南市电影院</v>
      </c>
      <c r="V312" s="4" t="str">
        <v>正常营业</v>
      </c>
      <c r="W312" s="4" t="str">
        <v>寻味美食</v>
      </c>
      <c r="X312" s="6">
        <v>45306</v>
      </c>
      <c r="Y312" s="6">
        <v>45427</v>
      </c>
      <c r="Z312" s="3" t="str">
        <v>淮南市电影院</v>
      </c>
      <c r="AA312" s="3" t="str">
        <v>淮南市电影院</v>
      </c>
      <c r="AB312" s="3" t="str">
        <v>装修中</v>
      </c>
      <c r="AC312" s="3">
        <f>RANDBETWEEN(10000,99999)</f>
      </c>
      <c r="AD312" s="3" t="str">
        <v>黄金会员</v>
      </c>
      <c r="AE312" s="3" t="str">
        <v>黄金会员</v>
      </c>
      <c r="AF312" s="3" t="str">
        <v>女</v>
      </c>
      <c r="AG312" s="4">
        <f>CHOOSE(RANDBETWEEN(1,7),"儿童","学生", "老人", "儿童","学生", "老人", "其他")</f>
      </c>
      <c r="AH312" s="2">
        <v>45366</v>
      </c>
      <c r="AI312" s="3" t="str">
        <v>浙江</v>
      </c>
      <c r="AJ312" t="str">
        <v>杭州</v>
      </c>
    </row>
    <row r="313">
      <c r="A313" s="1">
        <v>45159.600694444445</v>
      </c>
      <c r="B313" s="3">
        <f>RANDBETWEEN(10000,99999)</f>
      </c>
      <c r="C313" s="3">
        <f>RANDBETWEEN(10000,99999)</f>
      </c>
      <c r="D313" s="7" t="str">
        <v>订单名称312</v>
      </c>
      <c r="E313" s="4" t="str">
        <v>已取消（系统）</v>
      </c>
      <c r="F313" s="7" t="str">
        <v>秒杀</v>
      </c>
      <c r="G313" s="3">
        <f>RANDBETWEEN(60,450)</f>
      </c>
      <c r="H313" s="9">
        <f>RANDBETWEEN(5,20)</f>
      </c>
      <c r="I313" s="9">
        <f>RANDBETWEEN(5,20)</f>
      </c>
      <c r="M313" s="3">
        <f>SUM(G313-H313+I313)</f>
      </c>
      <c r="N313" s="4" t="str">
        <v>保证金充值</v>
      </c>
      <c r="O313" s="4" t="str">
        <v>支付宝支付</v>
      </c>
      <c r="P313" s="4" t="str">
        <v>已支付</v>
      </c>
      <c r="Q313" s="8">
        <v>45159.60555555556</v>
      </c>
      <c r="R313" s="8">
        <v>45159.65555555556</v>
      </c>
      <c r="S313" s="3" t="str">
        <v>淮南水上世界</v>
      </c>
      <c r="T313" s="3" t="str">
        <v>淮南水上世界</v>
      </c>
      <c r="U313" s="3" t="str">
        <v>淮南水上世界</v>
      </c>
      <c r="V313" s="4" t="str">
        <v>开店待审核</v>
      </c>
      <c r="W313" s="4" t="str">
        <v>景点门票</v>
      </c>
      <c r="X313" s="6">
        <v>44978</v>
      </c>
      <c r="Y313" s="6">
        <v>45098</v>
      </c>
      <c r="Z313" s="3" t="str">
        <v>淮南水上世界</v>
      </c>
      <c r="AA313" s="3" t="str">
        <v>淮南水上世界</v>
      </c>
      <c r="AB313" s="3" t="str">
        <v>装修中</v>
      </c>
      <c r="AC313" s="3">
        <f>RANDBETWEEN(10000,99999)</f>
      </c>
      <c r="AD313" s="3" t="str">
        <v>普通会员</v>
      </c>
      <c r="AE313" s="3" t="str">
        <v>普通会员</v>
      </c>
      <c r="AF313" s="3" t="str">
        <v>男</v>
      </c>
      <c r="AG313" s="4">
        <f>CHOOSE(RANDBETWEEN(1,7),"儿童","学生", "老人", "儿童","学生", "老人", "其他")</f>
      </c>
      <c r="AH313" s="2">
        <v>44978</v>
      </c>
      <c r="AI313" s="3" t="str">
        <v>安徽</v>
      </c>
      <c r="AJ313" t="str">
        <v>合肥</v>
      </c>
    </row>
    <row r="314">
      <c r="A314" s="1">
        <v>45140.91180555556</v>
      </c>
      <c r="B314" s="3">
        <f>RANDBETWEEN(10000,99999)</f>
      </c>
      <c r="C314" s="3">
        <f>RANDBETWEEN(10000,99999)</f>
      </c>
      <c r="D314" s="7" t="str">
        <v>订单名称313</v>
      </c>
      <c r="E314" s="4" t="str">
        <v>分销下单其他异常</v>
      </c>
      <c r="F314" s="7" t="str">
        <v>10云仓分销订单</v>
      </c>
      <c r="G314" s="3">
        <f>RANDBETWEEN(60,450)</f>
      </c>
      <c r="H314" s="9">
        <f>RANDBETWEEN(5,20)</f>
      </c>
      <c r="I314" s="9">
        <f>RANDBETWEEN(5,20)</f>
      </c>
      <c r="M314" s="3">
        <f>SUM(G314-H314+I314)</f>
      </c>
      <c r="N314" s="4" t="str">
        <v>转账</v>
      </c>
      <c r="O314" s="4" t="str">
        <v>支付宝支付</v>
      </c>
      <c r="P314" s="4" t="str">
        <v>已支付</v>
      </c>
      <c r="Q314" s="8">
        <v>45140.91805555556</v>
      </c>
      <c r="R314" s="8">
        <v>45141.0625</v>
      </c>
      <c r="S314" s="3" t="str">
        <v>淮南大润发超市</v>
      </c>
      <c r="T314" s="3" t="str">
        <v>淮南大润发超市</v>
      </c>
      <c r="U314" s="3" t="str">
        <v>淮南大润发超市</v>
      </c>
      <c r="V314" s="4" t="str">
        <v>关店审核失败</v>
      </c>
      <c r="W314" s="4" t="str">
        <v>酒店民宿</v>
      </c>
      <c r="X314" s="6">
        <v>44929</v>
      </c>
      <c r="Y314" s="6">
        <v>45049</v>
      </c>
      <c r="Z314" s="3" t="str">
        <v>淮南大润发超市</v>
      </c>
      <c r="AA314" s="3" t="str">
        <v>淮南大润发超市</v>
      </c>
      <c r="AB314" s="3" t="str">
        <v>装修中</v>
      </c>
      <c r="AC314" s="3">
        <f>RANDBETWEEN(10000,99999)</f>
      </c>
      <c r="AD314" s="3" t="str">
        <v>砖石会员</v>
      </c>
      <c r="AE314" s="3" t="str">
        <v>砖石会员</v>
      </c>
      <c r="AF314" s="3" t="str">
        <v>男</v>
      </c>
      <c r="AG314" s="4">
        <f>CHOOSE(RANDBETWEEN(1,7),"儿童","学生", "老人", "儿童","学生", "老人", "其他")</f>
      </c>
      <c r="AH314" s="2">
        <v>44929</v>
      </c>
      <c r="AI314" s="3" t="str">
        <v>重庆</v>
      </c>
      <c r="AJ314" t="str">
        <v>重庆</v>
      </c>
    </row>
    <row r="315">
      <c r="A315" s="1">
        <v>45186.518055555556</v>
      </c>
      <c r="B315" s="3">
        <f>RANDBETWEEN(10000,99999)</f>
      </c>
      <c r="C315" s="3">
        <f>RANDBETWEEN(10000,99999)</f>
      </c>
      <c r="D315" s="7" t="str">
        <v>订单名称314</v>
      </c>
      <c r="E315" s="4" t="str">
        <v>已取消（管理员）</v>
      </c>
      <c r="F315" s="7" t="str">
        <v>抢购订单</v>
      </c>
      <c r="G315" s="3">
        <f>RANDBETWEEN(60,450)</f>
      </c>
      <c r="H315" s="9">
        <f>RANDBETWEEN(5,20)</f>
      </c>
      <c r="I315" s="9">
        <f>RANDBETWEEN(5,20)</f>
      </c>
      <c r="M315" s="3">
        <f>SUM(G315-H315+I315)</f>
      </c>
      <c r="N315" s="4" t="str">
        <v>转账</v>
      </c>
      <c r="O315" s="4" t="str">
        <v>微信支付</v>
      </c>
      <c r="P315" s="4" t="str">
        <v>未支付</v>
      </c>
      <c r="Q315" s="8">
        <v>45186.523611111115</v>
      </c>
      <c r="R315" s="8">
        <v>45186.537500000006</v>
      </c>
      <c r="S315" s="3" t="str">
        <v>淮南市飞扬旅行社</v>
      </c>
      <c r="T315" s="3" t="str">
        <v>淮南市飞扬旅行社</v>
      </c>
      <c r="U315" s="3" t="str">
        <v>淮南市飞扬旅行社</v>
      </c>
      <c r="V315" s="4" t="str">
        <v>关店</v>
      </c>
      <c r="W315" s="4" t="str">
        <v>研学旅行</v>
      </c>
      <c r="X315" s="6">
        <v>44943</v>
      </c>
      <c r="Y315" s="6">
        <v>45063</v>
      </c>
      <c r="Z315" s="3" t="str">
        <v>淮南市飞扬旅行社</v>
      </c>
      <c r="AA315" s="3" t="str">
        <v>淮南市飞扬旅行社</v>
      </c>
      <c r="AB315" s="3" t="str">
        <v>营业</v>
      </c>
      <c r="AC315" s="3">
        <f>RANDBETWEEN(10000,99999)</f>
      </c>
      <c r="AD315" s="3" t="str">
        <v>黄金会员</v>
      </c>
      <c r="AE315" s="3" t="str">
        <v>黄金会员</v>
      </c>
      <c r="AF315" s="3" t="str">
        <v>男</v>
      </c>
      <c r="AG315" s="4">
        <f>CHOOSE(RANDBETWEEN(1,7),"儿童","学生", "老人", "儿童","学生", "老人", "其他")</f>
      </c>
      <c r="AH315" s="2">
        <v>45002</v>
      </c>
      <c r="AI315" s="3" t="str">
        <v>广东</v>
      </c>
      <c r="AJ315" t="str">
        <v>广州</v>
      </c>
    </row>
    <row r="316">
      <c r="A316" s="1">
        <v>45067.51875</v>
      </c>
      <c r="B316" s="3">
        <f>RANDBETWEEN(10000,99999)</f>
      </c>
      <c r="C316" s="3">
        <f>RANDBETWEEN(10000,99999)</f>
      </c>
      <c r="D316" s="7" t="str">
        <v>订单名称315</v>
      </c>
      <c r="E316" s="4" t="str">
        <v>分销下单其他异常</v>
      </c>
      <c r="F316" s="7" t="str">
        <v>秒杀</v>
      </c>
      <c r="G316" s="3">
        <f>RANDBETWEEN(60,450)</f>
      </c>
      <c r="H316" s="9">
        <f>RANDBETWEEN(5,20)</f>
      </c>
      <c r="I316" s="9">
        <f>RANDBETWEEN(5,20)</f>
      </c>
      <c r="M316" s="3">
        <f>SUM(G316-H316+I316)</f>
      </c>
      <c r="N316" s="4" t="str">
        <v>充值</v>
      </c>
      <c r="O316" s="4" t="str">
        <v>混合支付(余额+银联全民付)</v>
      </c>
      <c r="P316" s="4" t="str">
        <v>未支付</v>
      </c>
      <c r="Q316" s="8">
        <v>45067.52152777778</v>
      </c>
      <c r="R316" s="8">
        <v>45067.61319444445</v>
      </c>
      <c r="S316" s="3" t="str">
        <v>淮南世纪联华超市</v>
      </c>
      <c r="T316" s="3" t="str">
        <v>淮南世纪联华超市</v>
      </c>
      <c r="U316" s="3" t="str">
        <v>淮南世纪联华超市</v>
      </c>
      <c r="V316" s="4" t="str">
        <v>草稿</v>
      </c>
      <c r="W316" s="4" t="str">
        <v>城市会员</v>
      </c>
      <c r="X316" s="6">
        <v>44978</v>
      </c>
      <c r="Y316" s="6">
        <v>45128</v>
      </c>
      <c r="Z316" s="3" t="str">
        <v>淮南世纪联华超市</v>
      </c>
      <c r="AA316" s="3" t="str">
        <v>淮南世纪联华超市</v>
      </c>
      <c r="AB316" s="3" t="str">
        <v>营业</v>
      </c>
      <c r="AC316" s="3">
        <f>RANDBETWEEN(10000,99999)</f>
      </c>
      <c r="AD316" s="3" t="str">
        <v>砖石会员</v>
      </c>
      <c r="AE316" s="3" t="str">
        <v>砖石会员</v>
      </c>
      <c r="AF316" s="3" t="str">
        <v>女</v>
      </c>
      <c r="AG316" s="4">
        <f>CHOOSE(RANDBETWEEN(1,7),"儿童","学生", "老人", "儿童","学生", "老人", "其他")</f>
      </c>
      <c r="AH316" s="2">
        <v>45037</v>
      </c>
      <c r="AI316" s="3" t="str">
        <v>辽宁</v>
      </c>
      <c r="AJ316" t="str">
        <v>沈阳</v>
      </c>
    </row>
    <row r="317">
      <c r="A317" s="1">
        <v>45334.70972222222</v>
      </c>
      <c r="B317" s="3">
        <f>RANDBETWEEN(10000,99999)</f>
      </c>
      <c r="C317" s="3">
        <f>RANDBETWEEN(10000,99999)</f>
      </c>
      <c r="D317" s="7" t="str">
        <v>订单名称316</v>
      </c>
      <c r="E317" s="4" t="str">
        <v>已取消（系统）</v>
      </c>
      <c r="F317" s="7" t="str">
        <v>接龙订单</v>
      </c>
      <c r="G317" s="3">
        <f>RANDBETWEEN(60,450)</f>
      </c>
      <c r="H317" s="9">
        <f>RANDBETWEEN(5,20)</f>
      </c>
      <c r="I317" s="9">
        <f>RANDBETWEEN(5,20)</f>
      </c>
      <c r="M317" s="3">
        <f>SUM(G317-H317+I317)</f>
      </c>
      <c r="N317" s="4" t="str">
        <v>打赏</v>
      </c>
      <c r="O317" s="4" t="str">
        <v>混合支付(余额+微信支付)</v>
      </c>
      <c r="P317" s="4" t="str">
        <v>未支付</v>
      </c>
      <c r="Q317" s="8">
        <v>45334.71527777778</v>
      </c>
      <c r="R317" s="8">
        <v>45334.80069444445</v>
      </c>
      <c r="S317" s="3" t="str">
        <v>淮南特色小吃一条街</v>
      </c>
      <c r="T317" s="3" t="str">
        <v>淮南特色小吃一条街</v>
      </c>
      <c r="U317" s="3" t="str">
        <v>淮南特色小吃一条街</v>
      </c>
      <c r="V317" s="4" t="str">
        <v>关店审核失败</v>
      </c>
      <c r="W317" s="4" t="str">
        <v>线路产品</v>
      </c>
      <c r="X317" s="6">
        <v>44997</v>
      </c>
      <c r="Y317" s="6">
        <v>45028</v>
      </c>
      <c r="Z317" s="3" t="str">
        <v>淮南特色小吃一条街</v>
      </c>
      <c r="AA317" s="3" t="str">
        <v>淮南特色小吃一条街</v>
      </c>
      <c r="AB317" s="3" t="str">
        <v>关闭</v>
      </c>
      <c r="AC317" s="3">
        <f>RANDBETWEEN(10000,99999)</f>
      </c>
      <c r="AD317" s="3" t="str">
        <v>砖石会员</v>
      </c>
      <c r="AE317" s="3" t="str">
        <v>砖石会员</v>
      </c>
      <c r="AF317" s="3" t="str">
        <v>男</v>
      </c>
      <c r="AG317" s="4">
        <f>CHOOSE(RANDBETWEEN(1,7),"儿童","学生", "老人", "儿童","学生", "老人", "其他")</f>
      </c>
      <c r="AH317" s="2">
        <v>44997</v>
      </c>
      <c r="AI317" s="3" t="str">
        <v>北京</v>
      </c>
      <c r="AJ317" t="str">
        <v>北京</v>
      </c>
    </row>
    <row r="318">
      <c r="A318" s="1">
        <v>45463.70763888889</v>
      </c>
      <c r="B318" s="3">
        <f>RANDBETWEEN(10000,99999)</f>
      </c>
      <c r="C318" s="3">
        <f>RANDBETWEEN(10000,99999)</f>
      </c>
      <c r="D318" s="7" t="str">
        <v>订单名称317</v>
      </c>
      <c r="E318" s="4" t="str">
        <v>分销下单其他异常</v>
      </c>
      <c r="F318" s="7" t="str">
        <v>抢购订单</v>
      </c>
      <c r="G318" s="3">
        <f>RANDBETWEEN(60,450)</f>
      </c>
      <c r="H318" s="9">
        <f>RANDBETWEEN(5,20)</f>
      </c>
      <c r="I318" s="9">
        <f>RANDBETWEEN(5,20)</f>
      </c>
      <c r="M318" s="3">
        <f>SUM(G318-H318+I318)</f>
      </c>
      <c r="N318" s="4" t="str">
        <v>保证金充值</v>
      </c>
      <c r="O318" s="4" t="str">
        <v>混合支付(余额+支付宝支付)</v>
      </c>
      <c r="P318" s="4" t="str">
        <v>已支付</v>
      </c>
      <c r="Q318" s="8">
        <v>45463.711805555555</v>
      </c>
      <c r="R318" s="8">
        <v>45463.72430555555</v>
      </c>
      <c r="S318" s="3" t="str">
        <v>潘集酥瓜美食店</v>
      </c>
      <c r="T318" s="3" t="str">
        <v>潘集酥瓜美食店</v>
      </c>
      <c r="U318" s="3" t="str">
        <v>潘集酥瓜美食店</v>
      </c>
      <c r="V318" s="4" t="str">
        <v>冻结</v>
      </c>
      <c r="W318" s="4" t="str">
        <v>摄影摄像</v>
      </c>
      <c r="X318" s="6">
        <v>45127</v>
      </c>
      <c r="Y318" s="6">
        <v>45280</v>
      </c>
      <c r="Z318" s="3" t="str">
        <v>潘集酥瓜美食店</v>
      </c>
      <c r="AA318" s="3" t="str">
        <v>潘集酥瓜美食店</v>
      </c>
      <c r="AB318" s="3" t="str">
        <v>营业</v>
      </c>
      <c r="AC318" s="3">
        <f>RANDBETWEEN(10000,99999)</f>
      </c>
      <c r="AD318" s="3" t="str">
        <v>普通会员</v>
      </c>
      <c r="AE318" s="3" t="str">
        <v>普通会员</v>
      </c>
      <c r="AF318" s="3" t="str">
        <v>男</v>
      </c>
      <c r="AG318" s="4">
        <f>CHOOSE(RANDBETWEEN(1,7),"儿童","学生", "老人", "儿童","学生", "老人", "其他")</f>
      </c>
      <c r="AH318" s="2">
        <v>45127</v>
      </c>
      <c r="AI318" s="3" t="str">
        <v>福建</v>
      </c>
      <c r="AJ318" t="str">
        <v>福州</v>
      </c>
    </row>
    <row r="319">
      <c r="A319" s="1">
        <v>45034.67222222222</v>
      </c>
      <c r="B319" s="3">
        <f>RANDBETWEEN(10000,99999)</f>
      </c>
      <c r="C319" s="3">
        <f>RANDBETWEEN(10000,99999)</f>
      </c>
      <c r="D319" s="7" t="str">
        <v>订单名称318</v>
      </c>
      <c r="E319" s="4" t="str">
        <v>已取消（系统）</v>
      </c>
      <c r="F319" s="7" t="str">
        <v>普通订单</v>
      </c>
      <c r="G319" s="3">
        <f>RANDBETWEEN(60,450)</f>
      </c>
      <c r="H319" s="9">
        <f>RANDBETWEEN(5,20)</f>
      </c>
      <c r="I319" s="9">
        <f>RANDBETWEEN(5,20)</f>
      </c>
      <c r="M319" s="3">
        <f>SUM(G319-H319+I319)</f>
      </c>
      <c r="N319" s="4" t="str">
        <v>授信还款</v>
      </c>
      <c r="O319" s="4" t="str">
        <v>混合支付(余额+银联全民付)</v>
      </c>
      <c r="P319" s="4" t="str">
        <v>已支付</v>
      </c>
      <c r="Q319" s="8">
        <v>45034.677083333336</v>
      </c>
      <c r="R319" s="8">
        <v>45034.77152777778</v>
      </c>
      <c r="S319" s="3" t="str">
        <v>淮南游乐园</v>
      </c>
      <c r="T319" s="3" t="str">
        <v>淮南游乐园</v>
      </c>
      <c r="U319" s="3" t="str">
        <v>淮南游乐园</v>
      </c>
      <c r="V319" s="4" t="str">
        <v>复业审核失败</v>
      </c>
      <c r="W319" s="4" t="str">
        <v>线路产品</v>
      </c>
      <c r="X319" s="6">
        <v>45003</v>
      </c>
      <c r="Y319" s="6">
        <v>45064</v>
      </c>
      <c r="Z319" s="3" t="str">
        <v>淮南游乐园</v>
      </c>
      <c r="AA319" s="3" t="str">
        <v>淮南游乐园</v>
      </c>
      <c r="AB319" s="3" t="str">
        <v>关闭</v>
      </c>
      <c r="AC319" s="3">
        <f>RANDBETWEEN(10000,99999)</f>
      </c>
      <c r="AD319" s="3" t="str">
        <v>普通会员</v>
      </c>
      <c r="AE319" s="3" t="str">
        <v>普通会员</v>
      </c>
      <c r="AF319" s="3" t="str">
        <v>女</v>
      </c>
      <c r="AG319" s="4">
        <f>CHOOSE(RANDBETWEEN(1,7),"儿童","学生", "老人", "儿童","学生", "老人", "其他")</f>
      </c>
      <c r="AH319" s="2">
        <v>45095</v>
      </c>
      <c r="AI319" s="3" t="str">
        <v>内蒙古</v>
      </c>
      <c r="AJ319" t="str">
        <v>呼和浩特</v>
      </c>
    </row>
    <row r="320">
      <c r="A320" s="1">
        <v>45106.03472222222</v>
      </c>
      <c r="B320" s="3">
        <f>RANDBETWEEN(10000,99999)</f>
      </c>
      <c r="C320" s="3">
        <f>RANDBETWEEN(10000,99999)</f>
      </c>
      <c r="D320" s="7" t="str">
        <v>订单名称319</v>
      </c>
      <c r="E320" s="4" t="str">
        <v>已取消（买家）</v>
      </c>
      <c r="F320" s="7" t="str">
        <v>10云仓分销订单</v>
      </c>
      <c r="G320" s="3">
        <f>RANDBETWEEN(60,450)</f>
      </c>
      <c r="H320" s="9">
        <f>RANDBETWEEN(5,20)</f>
      </c>
      <c r="I320" s="9">
        <f>RANDBETWEEN(5,20)</f>
      </c>
      <c r="M320" s="3">
        <f>SUM(G320-H320+I320)</f>
      </c>
      <c r="N320" s="4" t="str">
        <v>打赏</v>
      </c>
      <c r="O320" s="4" t="str">
        <v>余额支付</v>
      </c>
      <c r="P320" s="4" t="str">
        <v>已支付</v>
      </c>
      <c r="Q320" s="8">
        <v>45106.041666666664</v>
      </c>
      <c r="R320" s="8">
        <v>45106.135416666664</v>
      </c>
      <c r="S320" s="3" t="str">
        <v>淮南市春秋旅行社</v>
      </c>
      <c r="T320" s="3" t="str">
        <v>淮南市春秋旅行社</v>
      </c>
      <c r="U320" s="3" t="str">
        <v>淮南市春秋旅行社</v>
      </c>
      <c r="V320" s="4" t="str">
        <v>复业审核失败</v>
      </c>
      <c r="W320" s="4" t="str">
        <v>娱乐场所、体验场馆</v>
      </c>
      <c r="X320" s="6">
        <v>44802</v>
      </c>
      <c r="Y320" s="6">
        <v>44802</v>
      </c>
      <c r="Z320" s="3" t="str">
        <v>淮南市春秋旅行社</v>
      </c>
      <c r="AA320" s="3" t="str">
        <v>淮南市春秋旅行社</v>
      </c>
      <c r="AB320" s="3" t="str">
        <v>关闭</v>
      </c>
      <c r="AC320" s="3">
        <f>RANDBETWEEN(10000,99999)</f>
      </c>
      <c r="AD320" s="3" t="str">
        <v>普通会员</v>
      </c>
      <c r="AE320" s="3" t="str">
        <v>普通会员</v>
      </c>
      <c r="AF320" s="3" t="str">
        <v>男</v>
      </c>
      <c r="AG320" s="4">
        <f>CHOOSE(RANDBETWEEN(1,7),"儿童","学生", "老人", "儿童","学生", "老人", "其他")</f>
      </c>
      <c r="AH320" s="2">
        <v>44833</v>
      </c>
      <c r="AI320" s="3" t="str">
        <v>四川</v>
      </c>
      <c r="AJ320" t="str">
        <v>成都</v>
      </c>
    </row>
    <row r="321">
      <c r="A321" s="1">
        <v>45395.263194444444</v>
      </c>
      <c r="B321" s="3">
        <f>RANDBETWEEN(10000,99999)</f>
      </c>
      <c r="C321" s="3">
        <f>RANDBETWEEN(10000,99999)</f>
      </c>
      <c r="D321" s="7" t="str">
        <v>订单名称320</v>
      </c>
      <c r="E321" s="4" t="str">
        <v>分销退款中</v>
      </c>
      <c r="F321" s="7" t="str">
        <v>10云仓分销订单</v>
      </c>
      <c r="G321" s="3">
        <f>RANDBETWEEN(60,450)</f>
      </c>
      <c r="H321" s="9">
        <f>RANDBETWEEN(5,20)</f>
      </c>
      <c r="I321" s="9">
        <f>RANDBETWEEN(5,20)</f>
      </c>
      <c r="M321" s="3">
        <f>SUM(G321-H321+I321)</f>
      </c>
      <c r="N321" s="4" t="str">
        <v>退款</v>
      </c>
      <c r="O321" s="4" t="str">
        <v>余额支付</v>
      </c>
      <c r="P321" s="4" t="str">
        <v>未支付</v>
      </c>
      <c r="Q321" s="8">
        <v>45395.26458333333</v>
      </c>
      <c r="R321" s="8">
        <v>45395.31875</v>
      </c>
      <c r="S321" s="3" t="str">
        <v>淮南万达广场</v>
      </c>
      <c r="T321" s="3" t="str">
        <v>淮南万达广场</v>
      </c>
      <c r="U321" s="3" t="str">
        <v>淮南万达广场</v>
      </c>
      <c r="V321" s="4" t="str">
        <v>关店</v>
      </c>
      <c r="W321" s="4" t="str">
        <v>景点门票</v>
      </c>
      <c r="X321" s="6">
        <v>45335</v>
      </c>
      <c r="Y321" s="6">
        <v>45364</v>
      </c>
      <c r="Z321" s="3" t="str">
        <v>淮南万达广场</v>
      </c>
      <c r="AA321" s="3" t="str">
        <v>淮南万达广场</v>
      </c>
      <c r="AB321" s="3" t="str">
        <v>关闭</v>
      </c>
      <c r="AC321" s="3">
        <f>RANDBETWEEN(10000,99999)</f>
      </c>
      <c r="AD321" s="3" t="str">
        <v>普通会员</v>
      </c>
      <c r="AE321" s="3" t="str">
        <v>普通会员</v>
      </c>
      <c r="AF321" s="3" t="str">
        <v>女</v>
      </c>
      <c r="AG321" s="4">
        <f>CHOOSE(RANDBETWEEN(1,7),"儿童","学生", "老人", "儿童","学生", "老人", "其他")</f>
      </c>
      <c r="AH321" s="2">
        <v>45425</v>
      </c>
      <c r="AI321" s="3" t="str">
        <v>黑龙江</v>
      </c>
      <c r="AJ321" t="str">
        <v>哈尔滨</v>
      </c>
    </row>
    <row r="322">
      <c r="A322" s="1">
        <v>45107.26875</v>
      </c>
      <c r="B322" s="3">
        <f>RANDBETWEEN(10000,99999)</f>
      </c>
      <c r="C322" s="3">
        <f>RANDBETWEEN(10000,99999)</f>
      </c>
      <c r="D322" s="7" t="str">
        <v>订单名称321</v>
      </c>
      <c r="E322" s="4" t="str">
        <v>异步下单成功</v>
      </c>
      <c r="F322" s="7" t="str">
        <v>10云仓分销订单</v>
      </c>
      <c r="G322" s="3">
        <f>RANDBETWEEN(60,450)</f>
      </c>
      <c r="H322" s="9">
        <f>RANDBETWEEN(5,20)</f>
      </c>
      <c r="I322" s="9">
        <f>RANDBETWEEN(5,20)</f>
      </c>
      <c r="M322" s="3">
        <f>SUM(G322-H322+I322)</f>
      </c>
      <c r="N322" s="4" t="str">
        <v>授信还款</v>
      </c>
      <c r="O322" s="4" t="str">
        <v>余额支付</v>
      </c>
      <c r="P322" s="4" t="str">
        <v>未支付</v>
      </c>
      <c r="Q322" s="8">
        <v>45107.273611111115</v>
      </c>
      <c r="R322" s="8">
        <v>45107.32083333334</v>
      </c>
      <c r="S322" s="3" t="str">
        <v>淮南汉庭连锁酒店</v>
      </c>
      <c r="T322" s="3" t="str">
        <v>淮南汉庭连锁酒店</v>
      </c>
      <c r="U322" s="3" t="str">
        <v>淮南汉庭连锁酒店</v>
      </c>
      <c r="V322" s="4" t="str">
        <v>复业待审核</v>
      </c>
      <c r="W322" s="4" t="str">
        <v>寻味美食</v>
      </c>
      <c r="X322" s="6">
        <v>45015</v>
      </c>
      <c r="Y322" s="6">
        <v>45046</v>
      </c>
      <c r="Z322" s="3" t="str">
        <v>淮南汉庭连锁酒店</v>
      </c>
      <c r="AA322" s="3" t="str">
        <v>淮南汉庭连锁酒店</v>
      </c>
      <c r="AB322" s="3" t="str">
        <v>装修中</v>
      </c>
      <c r="AC322" s="3">
        <f>RANDBETWEEN(10000,99999)</f>
      </c>
      <c r="AD322" s="3" t="str">
        <v>普通会员</v>
      </c>
      <c r="AE322" s="3" t="str">
        <v>普通会员</v>
      </c>
      <c r="AF322" s="3" t="str">
        <v>男</v>
      </c>
      <c r="AG322" s="4">
        <f>CHOOSE(RANDBETWEEN(1,7),"儿童","学生", "老人", "儿童","学生", "老人", "其他")</f>
      </c>
      <c r="AH322" s="2">
        <v>45015</v>
      </c>
      <c r="AI322" s="3" t="str">
        <v>河南</v>
      </c>
      <c r="AJ322" t="str">
        <v>郑州</v>
      </c>
    </row>
    <row r="323">
      <c r="A323" s="1">
        <v>45075.44513888889</v>
      </c>
      <c r="B323" s="3">
        <f>RANDBETWEEN(10000,99999)</f>
      </c>
      <c r="C323" s="3">
        <f>RANDBETWEEN(10000,99999)</f>
      </c>
      <c r="D323" s="7" t="str">
        <v>订单名称322</v>
      </c>
      <c r="E323" s="4" t="str">
        <v>已取消（买家）</v>
      </c>
      <c r="F323" s="7" t="str">
        <v>拼团订单</v>
      </c>
      <c r="G323" s="3">
        <f>RANDBETWEEN(60,450)</f>
      </c>
      <c r="H323" s="9">
        <f>RANDBETWEEN(5,20)</f>
      </c>
      <c r="I323" s="9">
        <f>RANDBETWEEN(5,20)</f>
      </c>
      <c r="M323" s="3">
        <f>SUM(G323-H323+I323)</f>
      </c>
      <c r="N323" s="4" t="str">
        <v>授信还款</v>
      </c>
      <c r="O323" s="4" t="str">
        <v>微信支付</v>
      </c>
      <c r="P323" s="4" t="str">
        <v>已支付</v>
      </c>
      <c r="Q323" s="8">
        <v>45075.45208333334</v>
      </c>
      <c r="R323" s="8">
        <v>45075.49722222223</v>
      </c>
      <c r="S323" s="3" t="str">
        <v>淮南汉庭连锁酒店</v>
      </c>
      <c r="T323" s="3" t="str">
        <v>淮南汉庭连锁酒店</v>
      </c>
      <c r="U323" s="3" t="str">
        <v>淮南汉庭连锁酒店</v>
      </c>
      <c r="V323" s="4" t="str">
        <v>正常营业</v>
      </c>
      <c r="W323" s="4" t="str">
        <v>娱乐场所、体验场馆</v>
      </c>
      <c r="X323" s="6">
        <v>45014</v>
      </c>
      <c r="Y323" s="6">
        <v>45106</v>
      </c>
      <c r="Z323" s="3" t="str">
        <v>淮南汉庭连锁酒店</v>
      </c>
      <c r="AA323" s="3" t="str">
        <v>淮南汉庭连锁酒店</v>
      </c>
      <c r="AB323" s="3" t="str">
        <v>装修中</v>
      </c>
      <c r="AC323" s="3">
        <f>RANDBETWEEN(10000,99999)</f>
      </c>
      <c r="AD323" s="3" t="str">
        <v>黄金会员</v>
      </c>
      <c r="AE323" s="3" t="str">
        <v>黄金会员</v>
      </c>
      <c r="AF323" s="3" t="str">
        <v>女</v>
      </c>
      <c r="AG323" s="4">
        <f>CHOOSE(RANDBETWEEN(1,7),"儿童","学生", "老人", "儿童","学生", "老人", "其他")</f>
      </c>
      <c r="AH323" s="2">
        <v>45045</v>
      </c>
      <c r="AI323" s="3" t="str">
        <v>山西</v>
      </c>
      <c r="AJ323" t="str">
        <v>太原</v>
      </c>
    </row>
    <row r="324">
      <c r="A324" s="1">
        <v>45230.90347222222</v>
      </c>
      <c r="B324" s="3">
        <f>RANDBETWEEN(10000,99999)</f>
      </c>
      <c r="C324" s="3">
        <f>RANDBETWEEN(10000,99999)</f>
      </c>
      <c r="D324" s="7" t="str">
        <v>订单名称323</v>
      </c>
      <c r="E324" s="4" t="str">
        <v>已退款</v>
      </c>
      <c r="F324" s="7" t="str">
        <v>10云仓分销订单</v>
      </c>
      <c r="G324" s="3">
        <f>RANDBETWEEN(60,450)</f>
      </c>
      <c r="H324" s="9">
        <f>RANDBETWEEN(5,20)</f>
      </c>
      <c r="I324" s="9">
        <f>RANDBETWEEN(5,20)</f>
      </c>
      <c r="M324" s="3">
        <f>SUM(G324-H324+I324)</f>
      </c>
      <c r="N324" s="4" t="str">
        <v>转账</v>
      </c>
      <c r="O324" s="4" t="str">
        <v>混合支付(余额+银联全民付)</v>
      </c>
      <c r="P324" s="4" t="str">
        <v>已支付</v>
      </c>
      <c r="Q324" s="8">
        <v>45230.90625</v>
      </c>
      <c r="R324" s="8">
        <v>45230.95486111111</v>
      </c>
      <c r="S324" s="3" t="str">
        <v>淮南剪纸艺术馆</v>
      </c>
      <c r="T324" s="3" t="str">
        <v>淮南剪纸艺术馆</v>
      </c>
      <c r="U324" s="3" t="str">
        <v>淮南剪纸艺术馆</v>
      </c>
      <c r="V324" s="4" t="str">
        <v>正常营业</v>
      </c>
      <c r="W324" s="4" t="str">
        <v>线路产品</v>
      </c>
      <c r="X324" s="6">
        <v>44988</v>
      </c>
      <c r="Y324" s="6">
        <v>45019</v>
      </c>
      <c r="Z324" s="3" t="str">
        <v>淮南剪纸艺术馆</v>
      </c>
      <c r="AA324" s="3" t="str">
        <v>淮南剪纸艺术馆</v>
      </c>
      <c r="AB324" s="3" t="str">
        <v>关闭</v>
      </c>
      <c r="AC324" s="3">
        <f>RANDBETWEEN(10000,99999)</f>
      </c>
      <c r="AD324" s="3" t="str">
        <v>普通会员</v>
      </c>
      <c r="AE324" s="3" t="str">
        <v>普通会员</v>
      </c>
      <c r="AF324" s="3" t="str">
        <v>男</v>
      </c>
      <c r="AG324" s="4">
        <f>CHOOSE(RANDBETWEEN(1,7),"儿童","学生", "老人", "儿童","学生", "老人", "其他")</f>
      </c>
      <c r="AH324" s="2">
        <v>44988</v>
      </c>
      <c r="AI324" s="7" t="str">
        <v>安徽</v>
      </c>
      <c r="AJ324" s="7" t="str">
        <v>合肥</v>
      </c>
    </row>
    <row r="325">
      <c r="A325" s="1">
        <v>45120.2125</v>
      </c>
      <c r="B325" s="3">
        <f>RANDBETWEEN(10000,99999)</f>
      </c>
      <c r="C325" s="3">
        <f>RANDBETWEEN(10000,99999)</f>
      </c>
      <c r="D325" s="7" t="str">
        <v>订单名称324</v>
      </c>
      <c r="E325" s="4" t="str">
        <v>已收货</v>
      </c>
      <c r="F325" s="7" t="str">
        <v>秒杀</v>
      </c>
      <c r="G325" s="3">
        <f>RANDBETWEEN(60,450)</f>
      </c>
      <c r="H325" s="9">
        <f>RANDBETWEEN(5,20)</f>
      </c>
      <c r="I325" s="9">
        <f>RANDBETWEEN(5,20)</f>
      </c>
      <c r="M325" s="3">
        <f>SUM(G325-H325+I325)</f>
      </c>
      <c r="N325" s="4" t="str">
        <v>退款</v>
      </c>
      <c r="O325" s="4" t="str">
        <v>支付宝支付</v>
      </c>
      <c r="P325" s="4" t="str">
        <v>未支付</v>
      </c>
      <c r="Q325" s="8">
        <v>45120.21388888889</v>
      </c>
      <c r="R325" s="8">
        <v>45120.23125</v>
      </c>
      <c r="S325" s="3" t="str">
        <v>淮南民间艺术团</v>
      </c>
      <c r="T325" s="3" t="str">
        <v>淮南民间艺术团</v>
      </c>
      <c r="U325" s="3" t="str">
        <v>淮南民间艺术团</v>
      </c>
      <c r="V325" s="4" t="str">
        <v>正常营业</v>
      </c>
      <c r="W325" s="4" t="str">
        <v>线路产品</v>
      </c>
      <c r="X325" s="6">
        <v>44970</v>
      </c>
      <c r="Y325" s="6">
        <v>45090</v>
      </c>
      <c r="Z325" s="3" t="str">
        <v>淮南民间艺术团</v>
      </c>
      <c r="AA325" s="3" t="str">
        <v>淮南民间艺术团</v>
      </c>
      <c r="AB325" s="3" t="str">
        <v>营业</v>
      </c>
      <c r="AC325" s="3">
        <f>RANDBETWEEN(10000,99999)</f>
      </c>
      <c r="AD325" s="3" t="str">
        <v>普通会员</v>
      </c>
      <c r="AE325" s="3" t="str">
        <v>普通会员</v>
      </c>
      <c r="AF325" s="3" t="str">
        <v>男</v>
      </c>
      <c r="AG325" s="4">
        <f>CHOOSE(RANDBETWEEN(1,7),"儿童","学生", "老人", "儿童","学生", "老人", "其他")</f>
      </c>
      <c r="AH325" s="2">
        <v>45059</v>
      </c>
      <c r="AI325" s="7" t="str">
        <v>安徽</v>
      </c>
      <c r="AJ325" s="7" t="str">
        <v>合肥</v>
      </c>
    </row>
    <row r="326">
      <c r="A326" s="1">
        <v>45442.018055555556</v>
      </c>
      <c r="B326" s="3">
        <f>RANDBETWEEN(10000,99999)</f>
      </c>
      <c r="C326" s="3">
        <f>RANDBETWEEN(10000,99999)</f>
      </c>
      <c r="D326" s="7" t="str">
        <v>订单名称325</v>
      </c>
      <c r="E326" s="4" t="str">
        <v>异步下单成功</v>
      </c>
      <c r="F326" s="7" t="str">
        <v>秒杀</v>
      </c>
      <c r="G326" s="3">
        <f>RANDBETWEEN(60,450)</f>
      </c>
      <c r="H326" s="9">
        <f>RANDBETWEEN(5,20)</f>
      </c>
      <c r="I326" s="9">
        <f>RANDBETWEEN(5,20)</f>
      </c>
      <c r="M326" s="3">
        <f>SUM(G326-H326+I326)</f>
      </c>
      <c r="N326" s="4" t="str">
        <v>提现</v>
      </c>
      <c r="O326" s="4" t="str">
        <v>银联全民付</v>
      </c>
      <c r="P326" s="4" t="str">
        <v>已支付</v>
      </c>
      <c r="Q326" s="8">
        <v>45442.02291666667</v>
      </c>
      <c r="R326" s="8">
        <v>45442.149305555555</v>
      </c>
      <c r="S326" s="3" t="str">
        <v>淮南水上世界</v>
      </c>
      <c r="T326" s="3" t="str">
        <v>淮南水上世界</v>
      </c>
      <c r="U326" s="3" t="str">
        <v>淮南水上世界</v>
      </c>
      <c r="V326" s="4" t="str">
        <v>复业审核失败</v>
      </c>
      <c r="W326" s="4" t="str">
        <v>景点门票</v>
      </c>
      <c r="X326" s="6">
        <v>45260</v>
      </c>
      <c r="Y326" s="6">
        <v>45442</v>
      </c>
      <c r="Z326" s="3" t="str">
        <v>淮南水上世界</v>
      </c>
      <c r="AA326" s="3" t="str">
        <v>淮南水上世界</v>
      </c>
      <c r="AB326" s="3" t="str">
        <v>营业</v>
      </c>
      <c r="AC326" s="3">
        <f>RANDBETWEEN(10000,99999)</f>
      </c>
      <c r="AD326" s="3" t="str">
        <v>黄金会员</v>
      </c>
      <c r="AE326" s="3" t="str">
        <v>黄金会员</v>
      </c>
      <c r="AF326" s="3" t="str">
        <v>女</v>
      </c>
      <c r="AG326" s="4">
        <f>CHOOSE(RANDBETWEEN(1,7),"儿童","学生", "老人", "儿童","学生", "老人", "其他")</f>
      </c>
      <c r="AH326" s="2">
        <v>45290</v>
      </c>
      <c r="AI326" s="7" t="str">
        <v>安徽</v>
      </c>
      <c r="AJ326" s="7" t="str">
        <v>合肥</v>
      </c>
    </row>
    <row r="327">
      <c r="A327" s="1">
        <v>45114.36388888889</v>
      </c>
      <c r="B327" s="3">
        <f>RANDBETWEEN(10000,99999)</f>
      </c>
      <c r="C327" s="3">
        <f>RANDBETWEEN(10000,99999)</f>
      </c>
      <c r="D327" s="7" t="str">
        <v>订单名称326</v>
      </c>
      <c r="E327" s="4" t="str">
        <v>已取消（商家）</v>
      </c>
      <c r="F327" s="7" t="str">
        <v>接龙订单</v>
      </c>
      <c r="G327" s="3">
        <f>RANDBETWEEN(60,450)</f>
      </c>
      <c r="H327" s="9">
        <f>RANDBETWEEN(5,20)</f>
      </c>
      <c r="I327" s="9">
        <f>RANDBETWEEN(5,20)</f>
      </c>
      <c r="M327" s="3">
        <f>SUM(G327-H327+I327)</f>
      </c>
      <c r="N327" s="4" t="str">
        <v>保证金充值</v>
      </c>
      <c r="O327" s="4" t="str">
        <v>支付宝支付</v>
      </c>
      <c r="P327" s="4" t="str">
        <v>已支付</v>
      </c>
      <c r="Q327" s="8">
        <v>45114.36666666667</v>
      </c>
      <c r="R327" s="8">
        <v>45114.42569444445</v>
      </c>
      <c r="S327" s="3" t="str">
        <v>淮南市飞扬旅行社</v>
      </c>
      <c r="T327" s="3" t="str">
        <v>淮南市飞扬旅行社</v>
      </c>
      <c r="U327" s="3" t="str">
        <v>淮南市飞扬旅行社</v>
      </c>
      <c r="V327" s="4" t="str">
        <v>正常营业</v>
      </c>
      <c r="W327" s="4" t="str">
        <v>城市会员</v>
      </c>
      <c r="X327" s="6">
        <v>44902</v>
      </c>
      <c r="Y327" s="6">
        <v>45053</v>
      </c>
      <c r="Z327" s="3" t="str">
        <v>淮南市飞扬旅行社</v>
      </c>
      <c r="AA327" s="3" t="str">
        <v>淮南市飞扬旅行社</v>
      </c>
      <c r="AB327" s="3" t="str">
        <v>营业</v>
      </c>
      <c r="AC327" s="3">
        <f>RANDBETWEEN(10000,99999)</f>
      </c>
      <c r="AD327" s="3" t="str">
        <v>砖石会员</v>
      </c>
      <c r="AE327" s="3" t="str">
        <v>砖石会员</v>
      </c>
      <c r="AF327" s="3" t="str">
        <v>男</v>
      </c>
      <c r="AG327" s="4">
        <f>CHOOSE(RANDBETWEEN(1,7),"儿童","学生", "老人", "儿童","学生", "老人", "其他")</f>
      </c>
      <c r="AH327" s="2">
        <v>44902</v>
      </c>
      <c r="AI327" s="7" t="str">
        <v>安徽</v>
      </c>
      <c r="AJ327" s="7" t="str">
        <v>合肥</v>
      </c>
    </row>
    <row r="328">
      <c r="A328" s="1">
        <v>45157.513194444444</v>
      </c>
      <c r="B328" s="3">
        <f>RANDBETWEEN(10000,99999)</f>
      </c>
      <c r="C328" s="3">
        <f>RANDBETWEEN(10000,99999)</f>
      </c>
      <c r="D328" s="7" t="str">
        <v>订单名称327</v>
      </c>
      <c r="E328" s="4" t="str">
        <v>已退款</v>
      </c>
      <c r="F328" s="7" t="str">
        <v>普通订单</v>
      </c>
      <c r="G328" s="3">
        <f>RANDBETWEEN(60,450)</f>
      </c>
      <c r="H328" s="9">
        <f>RANDBETWEEN(5,20)</f>
      </c>
      <c r="I328" s="9">
        <f>RANDBETWEEN(5,20)</f>
      </c>
      <c r="M328" s="3">
        <f>SUM(G328-H328+I328)</f>
      </c>
      <c r="N328" s="4" t="str">
        <v>打赏</v>
      </c>
      <c r="O328" s="4" t="str">
        <v>支付宝支付</v>
      </c>
      <c r="P328" s="4" t="str">
        <v>未支付</v>
      </c>
      <c r="Q328" s="8">
        <v>45157.52013888889</v>
      </c>
      <c r="R328" s="8">
        <v>45157.64861111111</v>
      </c>
      <c r="S328" s="3" t="str">
        <v>寿州窑工艺品店</v>
      </c>
      <c r="T328" s="3" t="str">
        <v>寿州窑工艺品店</v>
      </c>
      <c r="U328" s="3" t="str">
        <v>寿州窑工艺品店</v>
      </c>
      <c r="V328" s="4" t="str">
        <v>关店待审核</v>
      </c>
      <c r="W328" s="4" t="str">
        <v>研学旅行</v>
      </c>
      <c r="X328" s="6">
        <v>45096</v>
      </c>
      <c r="Y328" s="6">
        <v>45249</v>
      </c>
      <c r="Z328" s="3" t="str">
        <v>寿州窑工艺品店</v>
      </c>
      <c r="AA328" s="3" t="str">
        <v>寿州窑工艺品店</v>
      </c>
      <c r="AB328" s="3" t="str">
        <v>营业</v>
      </c>
      <c r="AC328" s="3">
        <f>RANDBETWEEN(10000,99999)</f>
      </c>
      <c r="AD328" s="3" t="str">
        <v>普通会员</v>
      </c>
      <c r="AE328" s="3" t="str">
        <v>普通会员</v>
      </c>
      <c r="AF328" s="3" t="str">
        <v>男</v>
      </c>
      <c r="AG328" s="4">
        <f>CHOOSE(RANDBETWEEN(1,7),"儿童","学生", "老人", "儿童","学生", "老人", "其他")</f>
      </c>
      <c r="AH328" s="2">
        <v>45126</v>
      </c>
      <c r="AI328" s="7" t="str">
        <v>安徽</v>
      </c>
      <c r="AJ328" s="7" t="str">
        <v>合肥</v>
      </c>
    </row>
    <row r="329">
      <c r="A329" s="1">
        <v>45206.90902777778</v>
      </c>
      <c r="B329" s="3">
        <f>RANDBETWEEN(10000,99999)</f>
      </c>
      <c r="C329" s="3">
        <f>RANDBETWEEN(10000,99999)</f>
      </c>
      <c r="D329" s="7" t="str">
        <v>订单名称328</v>
      </c>
      <c r="E329" s="4" t="str">
        <v>异步下单成功</v>
      </c>
      <c r="F329" s="7" t="str">
        <v>10云仓分销订单</v>
      </c>
      <c r="G329" s="3">
        <f>RANDBETWEEN(60,450)</f>
      </c>
      <c r="H329" s="9">
        <f>RANDBETWEEN(5,20)</f>
      </c>
      <c r="I329" s="9">
        <f>RANDBETWEEN(5,20)</f>
      </c>
      <c r="M329" s="3">
        <f>SUM(G329-H329+I329)</f>
      </c>
      <c r="N329" s="4" t="str">
        <v>订单</v>
      </c>
      <c r="O329" s="4" t="str">
        <v>混合支付(余额+银联全民付)</v>
      </c>
      <c r="P329" s="4" t="str">
        <v>未支付</v>
      </c>
      <c r="Q329" s="8">
        <v>45206.91458333334</v>
      </c>
      <c r="R329" s="8">
        <v>45207.00138888889</v>
      </c>
      <c r="S329" s="3" t="str">
        <v>淮南市欢乐假期旅游有限公司</v>
      </c>
      <c r="T329" s="3" t="str">
        <v>淮南市欢乐假期旅游有限公司</v>
      </c>
      <c r="U329" s="3" t="str">
        <v>淮南市欢乐假期旅游有限公司</v>
      </c>
      <c r="V329" s="4" t="str">
        <v>关店</v>
      </c>
      <c r="W329" s="4" t="str">
        <v>研学旅行</v>
      </c>
      <c r="X329" s="6">
        <v>45146</v>
      </c>
      <c r="Y329" s="6">
        <v>45207</v>
      </c>
      <c r="Z329" s="3" t="str">
        <v>淮南市欢乐假期旅游有限公司</v>
      </c>
      <c r="AA329" s="3" t="str">
        <v>淮南市欢乐假期旅游有限公司</v>
      </c>
      <c r="AB329" s="3" t="str">
        <v>营业</v>
      </c>
      <c r="AC329" s="3">
        <f>RANDBETWEEN(10000,99999)</f>
      </c>
      <c r="AD329" s="3" t="str">
        <v>普通会员</v>
      </c>
      <c r="AE329" s="3" t="str">
        <v>普通会员</v>
      </c>
      <c r="AF329" s="3" t="str">
        <v>女</v>
      </c>
      <c r="AG329" s="4">
        <f>CHOOSE(RANDBETWEEN(1,7),"儿童","学生", "老人", "儿童","学生", "老人", "其他")</f>
      </c>
      <c r="AH329" s="2">
        <v>45146</v>
      </c>
      <c r="AI329" s="7" t="str">
        <v>安徽</v>
      </c>
      <c r="AJ329" s="7" t="str">
        <v>合肥</v>
      </c>
    </row>
    <row r="330">
      <c r="A330" s="1">
        <v>45398.884722222225</v>
      </c>
      <c r="B330" s="3">
        <f>RANDBETWEEN(10000,99999)</f>
      </c>
      <c r="C330" s="3">
        <f>RANDBETWEEN(10000,99999)</f>
      </c>
      <c r="D330" s="7" t="str">
        <v>订单名称329</v>
      </c>
      <c r="E330" s="4" t="str">
        <v>已取消（买家）</v>
      </c>
      <c r="F330" s="7" t="str">
        <v>10云仓分销订单</v>
      </c>
      <c r="G330" s="3">
        <f>RANDBETWEEN(60,450)</f>
      </c>
      <c r="H330" s="9">
        <f>RANDBETWEEN(5,20)</f>
      </c>
      <c r="I330" s="9">
        <f>RANDBETWEEN(5,20)</f>
      </c>
      <c r="M330" s="3">
        <f>SUM(G330-H330+I330)</f>
      </c>
      <c r="N330" s="4" t="str">
        <v>保证金充值</v>
      </c>
      <c r="O330" s="4" t="str">
        <v>线下支付</v>
      </c>
      <c r="P330" s="4" t="str">
        <v>已支付</v>
      </c>
      <c r="Q330" s="8">
        <v>45398.89097222222</v>
      </c>
      <c r="R330" s="8">
        <v>45399.024305555555</v>
      </c>
      <c r="S330" s="3" t="str">
        <v>八公山豆腐坊</v>
      </c>
      <c r="T330" s="3" t="str">
        <v>八公山豆腐坊</v>
      </c>
      <c r="U330" s="3" t="str">
        <v>八公山豆腐坊</v>
      </c>
      <c r="V330" s="4" t="str">
        <v>冻结</v>
      </c>
      <c r="W330" s="4" t="str">
        <v>寻味美食</v>
      </c>
      <c r="X330" s="6">
        <v>45186</v>
      </c>
      <c r="Y330" s="6">
        <v>45368</v>
      </c>
      <c r="Z330" s="3" t="str">
        <v>八公山豆腐坊</v>
      </c>
      <c r="AA330" s="3" t="str">
        <v>八公山豆腐坊</v>
      </c>
      <c r="AB330" s="3" t="str">
        <v>装修中</v>
      </c>
      <c r="AC330" s="3">
        <f>RANDBETWEEN(10000,99999)</f>
      </c>
      <c r="AD330" s="3" t="str">
        <v>黄金会员</v>
      </c>
      <c r="AE330" s="3" t="str">
        <v>黄金会员</v>
      </c>
      <c r="AF330" s="3" t="str">
        <v>男</v>
      </c>
      <c r="AG330" s="4">
        <f>CHOOSE(RANDBETWEEN(1,7),"儿童","学生", "老人", "儿童","学生", "老人", "其他")</f>
      </c>
      <c r="AH330" s="2">
        <v>45216</v>
      </c>
      <c r="AI330" s="7" t="str">
        <v>安徽</v>
      </c>
      <c r="AJ330" s="7" t="str">
        <v>合肥</v>
      </c>
    </row>
    <row r="331">
      <c r="A331" s="1">
        <v>45317.23263888889</v>
      </c>
      <c r="B331" s="3">
        <f>RANDBETWEEN(10000,99999)</f>
      </c>
      <c r="C331" s="3">
        <f>RANDBETWEEN(10000,99999)</f>
      </c>
      <c r="D331" s="7" t="str">
        <v>订单名称330</v>
      </c>
      <c r="E331" s="4" t="str">
        <v>已取消（管理员）</v>
      </c>
      <c r="F331" s="7" t="str">
        <v>接龙订单</v>
      </c>
      <c r="G331" s="3">
        <f>RANDBETWEEN(60,450)</f>
      </c>
      <c r="H331" s="9">
        <f>RANDBETWEEN(5,20)</f>
      </c>
      <c r="I331" s="9">
        <f>RANDBETWEEN(5,20)</f>
      </c>
      <c r="M331" s="3">
        <f>SUM(G331-H331+I331)</f>
      </c>
      <c r="N331" s="4" t="str">
        <v>授信还款</v>
      </c>
      <c r="O331" s="4" t="str">
        <v>线下支付</v>
      </c>
      <c r="P331" s="4" t="str">
        <v>未支付</v>
      </c>
      <c r="Q331" s="8">
        <v>45317.239583333336</v>
      </c>
      <c r="R331" s="8">
        <v>45317.38541666667</v>
      </c>
      <c r="S331" s="3" t="str">
        <v>淮南环宇旅行社</v>
      </c>
      <c r="T331" s="3" t="str">
        <v>淮南环宇旅行社</v>
      </c>
      <c r="U331" s="3" t="str">
        <v>淮南环宇旅行社</v>
      </c>
      <c r="V331" s="4" t="str">
        <v>复业待审核</v>
      </c>
      <c r="W331" s="4" t="str">
        <v>研学旅行</v>
      </c>
      <c r="X331" s="6">
        <v>45225</v>
      </c>
      <c r="Y331" s="6">
        <v>45348</v>
      </c>
      <c r="Z331" s="3" t="str">
        <v>淮南环宇旅行社</v>
      </c>
      <c r="AA331" s="3" t="str">
        <v>淮南环宇旅行社</v>
      </c>
      <c r="AB331" s="3" t="str">
        <v>营业</v>
      </c>
      <c r="AC331" s="3">
        <f>RANDBETWEEN(10000,99999)</f>
      </c>
      <c r="AD331" s="3" t="str">
        <v>普通会员</v>
      </c>
      <c r="AE331" s="3" t="str">
        <v>普通会员</v>
      </c>
      <c r="AF331" s="3" t="str">
        <v>男</v>
      </c>
      <c r="AG331" s="4">
        <f>CHOOSE(RANDBETWEEN(1,7),"儿童","学生", "老人", "儿童","学生", "老人", "其他")</f>
      </c>
      <c r="AH331" s="2">
        <v>45256</v>
      </c>
      <c r="AI331" s="7" t="str">
        <v>安徽</v>
      </c>
      <c r="AJ331" s="7" t="str">
        <v>合肥</v>
      </c>
    </row>
    <row r="332">
      <c r="A332" s="1">
        <v>45195.01736111111</v>
      </c>
      <c r="B332" s="3">
        <f>RANDBETWEEN(10000,99999)</f>
      </c>
      <c r="C332" s="3">
        <f>RANDBETWEEN(10000,99999)</f>
      </c>
      <c r="D332" s="7" t="str">
        <v>订单名称331</v>
      </c>
      <c r="E332" s="4" t="str">
        <v>已收货</v>
      </c>
      <c r="F332" s="7" t="str">
        <v>抢购订单</v>
      </c>
      <c r="G332" s="3">
        <f>RANDBETWEEN(60,450)</f>
      </c>
      <c r="H332" s="9">
        <f>RANDBETWEEN(5,20)</f>
      </c>
      <c r="I332" s="9">
        <f>RANDBETWEEN(5,20)</f>
      </c>
      <c r="M332" s="3">
        <f>SUM(G332-H332+I332)</f>
      </c>
      <c r="N332" s="4" t="str">
        <v>转账</v>
      </c>
      <c r="O332" s="4" t="str">
        <v>支付宝支付</v>
      </c>
      <c r="P332" s="4" t="str">
        <v>未支付</v>
      </c>
      <c r="Q332" s="8">
        <v>45195.02013888889</v>
      </c>
      <c r="R332" s="8">
        <v>45195.12430555555</v>
      </c>
      <c r="S332" s="3" t="str">
        <v>淮南市运输总公司交通假日旅行社</v>
      </c>
      <c r="T332" s="3" t="str">
        <v>淮南市运输总公司交通假日旅行社</v>
      </c>
      <c r="U332" s="3" t="str">
        <v>淮南市运输总公司交通假日旅行社</v>
      </c>
      <c r="V332" s="4" t="str">
        <v>关店审核失败</v>
      </c>
      <c r="W332" s="4" t="str">
        <v>景点门票</v>
      </c>
      <c r="X332" s="6">
        <v>44952</v>
      </c>
      <c r="Y332" s="6">
        <v>44983</v>
      </c>
      <c r="Z332" s="3" t="str">
        <v>淮南市运输总公司交通假日旅行社</v>
      </c>
      <c r="AA332" s="3" t="str">
        <v>淮南市运输总公司交通假日旅行社</v>
      </c>
      <c r="AB332" s="3" t="str">
        <v>营业</v>
      </c>
      <c r="AC332" s="3">
        <f>RANDBETWEEN(10000,99999)</f>
      </c>
      <c r="AD332" s="3" t="str">
        <v>普通会员</v>
      </c>
      <c r="AE332" s="3" t="str">
        <v>普通会员</v>
      </c>
      <c r="AF332" s="3" t="str">
        <v>女</v>
      </c>
      <c r="AG332" s="4">
        <f>CHOOSE(RANDBETWEEN(1,7),"儿童","学生", "老人", "儿童","学生", "老人", "其他")</f>
      </c>
      <c r="AH332" s="2">
        <v>44983</v>
      </c>
      <c r="AI332" s="7" t="str">
        <v>安徽</v>
      </c>
      <c r="AJ332" s="7" t="str">
        <v>合肥</v>
      </c>
    </row>
    <row r="333">
      <c r="A333" s="1">
        <v>45181.02638888889</v>
      </c>
      <c r="B333" s="3">
        <f>RANDBETWEEN(10000,99999)</f>
      </c>
      <c r="C333" s="3">
        <f>RANDBETWEEN(10000,99999)</f>
      </c>
      <c r="D333" s="7" t="str">
        <v>订单名称332</v>
      </c>
      <c r="E333" s="4" t="str">
        <v>已取消（买家）</v>
      </c>
      <c r="F333" s="7" t="str">
        <v>普通订单</v>
      </c>
      <c r="G333" s="3">
        <f>RANDBETWEEN(60,450)</f>
      </c>
      <c r="H333" s="9">
        <f>RANDBETWEEN(5,20)</f>
      </c>
      <c r="I333" s="9">
        <f>RANDBETWEEN(5,20)</f>
      </c>
      <c r="M333" s="3">
        <f>SUM(G333-H333+I333)</f>
      </c>
      <c r="N333" s="4" t="str">
        <v>转账</v>
      </c>
      <c r="O333" s="4" t="str">
        <v>混合支付(余额+微信支付)</v>
      </c>
      <c r="P333" s="4" t="str">
        <v>未支付</v>
      </c>
      <c r="Q333" s="8">
        <v>45181.03333333333</v>
      </c>
      <c r="R333" s="8">
        <v>45181.160416666666</v>
      </c>
      <c r="S333" s="3" t="str">
        <v>淮南国际饭店</v>
      </c>
      <c r="T333" s="3" t="str">
        <v>淮南国际饭店</v>
      </c>
      <c r="U333" s="3" t="str">
        <v>淮南国际饭店</v>
      </c>
      <c r="V333" s="4" t="str">
        <v>关店审核失败</v>
      </c>
      <c r="W333" s="4" t="str">
        <v>景点门票</v>
      </c>
      <c r="X333" s="6">
        <v>44997</v>
      </c>
      <c r="Y333" s="6">
        <v>45119</v>
      </c>
      <c r="Z333" s="3" t="str">
        <v>淮南国际饭店</v>
      </c>
      <c r="AA333" s="3" t="str">
        <v>淮南国际饭店</v>
      </c>
      <c r="AB333" s="3" t="str">
        <v>装修中</v>
      </c>
      <c r="AC333" s="3">
        <f>RANDBETWEEN(10000,99999)</f>
      </c>
      <c r="AD333" s="3" t="str">
        <v>普通会员</v>
      </c>
      <c r="AE333" s="3" t="str">
        <v>普通会员</v>
      </c>
      <c r="AF333" s="3" t="str">
        <v>女</v>
      </c>
      <c r="AG333" s="4">
        <f>CHOOSE(RANDBETWEEN(1,7),"儿童","学生", "老人", "儿童","学生", "老人", "其他")</f>
      </c>
      <c r="AH333" s="2">
        <v>44997</v>
      </c>
      <c r="AI333" s="7" t="str">
        <v>安徽</v>
      </c>
      <c r="AJ333" s="7" t="str">
        <v>淮北</v>
      </c>
    </row>
    <row r="334">
      <c r="A334" s="1">
        <v>45018.79305555556</v>
      </c>
      <c r="B334" s="3">
        <f>RANDBETWEEN(10000,99999)</f>
      </c>
      <c r="C334" s="3">
        <f>RANDBETWEEN(10000,99999)</f>
      </c>
      <c r="D334" s="7" t="str">
        <v>订单名称333</v>
      </c>
      <c r="E334" s="4" t="str">
        <v>已取消（系统）</v>
      </c>
      <c r="F334" s="7" t="str">
        <v>秒杀</v>
      </c>
      <c r="G334" s="3">
        <f>RANDBETWEEN(60,450)</f>
      </c>
      <c r="H334" s="9">
        <f>RANDBETWEEN(5,20)</f>
      </c>
      <c r="I334" s="9">
        <f>RANDBETWEEN(5,20)</f>
      </c>
      <c r="M334" s="3">
        <f>SUM(G334-H334+I334)</f>
      </c>
      <c r="N334" s="4" t="str">
        <v>授信还款</v>
      </c>
      <c r="O334" s="4" t="str">
        <v>支付宝支付</v>
      </c>
      <c r="P334" s="4" t="str">
        <v>未支付</v>
      </c>
      <c r="Q334" s="8">
        <v>45018.799305555556</v>
      </c>
      <c r="R334" s="8">
        <v>45018.93263888889</v>
      </c>
      <c r="S334" s="3" t="str">
        <v>淮南太阳石旅行社</v>
      </c>
      <c r="T334" s="3" t="str">
        <v>淮南太阳石旅行社</v>
      </c>
      <c r="U334" s="3" t="str">
        <v>淮南太阳石旅行社</v>
      </c>
      <c r="V334" s="4" t="str">
        <v>关店</v>
      </c>
      <c r="W334" s="4" t="str">
        <v>寻味美食</v>
      </c>
      <c r="X334" s="6">
        <v>44928</v>
      </c>
      <c r="Y334" s="6">
        <v>44987</v>
      </c>
      <c r="Z334" s="3" t="str">
        <v>淮南太阳石旅行社</v>
      </c>
      <c r="AA334" s="3" t="str">
        <v>淮南太阳石旅行社</v>
      </c>
      <c r="AB334" s="3" t="str">
        <v>关闭</v>
      </c>
      <c r="AC334" s="3">
        <f>RANDBETWEEN(10000,99999)</f>
      </c>
      <c r="AD334" s="3" t="str">
        <v>普通会员</v>
      </c>
      <c r="AE334" s="3" t="str">
        <v>普通会员</v>
      </c>
      <c r="AF334" s="3" t="str">
        <v>女</v>
      </c>
      <c r="AG334" s="4">
        <f>CHOOSE(RANDBETWEEN(1,7),"儿童","学生", "老人", "儿童","学生", "老人", "其他")</f>
      </c>
      <c r="AH334" s="2">
        <v>44987</v>
      </c>
      <c r="AI334" s="7" t="str">
        <v>安徽</v>
      </c>
      <c r="AJ334" s="7" t="str">
        <v>淮北</v>
      </c>
    </row>
    <row r="335">
      <c r="A335" s="1">
        <v>45168.393055555556</v>
      </c>
      <c r="B335" s="3">
        <f>RANDBETWEEN(10000,99999)</f>
      </c>
      <c r="C335" s="3">
        <f>RANDBETWEEN(10000,99999)</f>
      </c>
      <c r="D335" s="7" t="str">
        <v>订单名称334</v>
      </c>
      <c r="E335" s="4" t="str">
        <v>已取消（系统）</v>
      </c>
      <c r="F335" s="7" t="str">
        <v>接龙订单</v>
      </c>
      <c r="G335" s="3">
        <f>RANDBETWEEN(60,450)</f>
      </c>
      <c r="H335" s="9">
        <f>RANDBETWEEN(5,20)</f>
      </c>
      <c r="I335" s="9">
        <f>RANDBETWEEN(5,20)</f>
      </c>
      <c r="M335" s="3">
        <f>SUM(G335-H335+I335)</f>
      </c>
      <c r="N335" s="4" t="str">
        <v>保证金充值</v>
      </c>
      <c r="O335" s="4" t="str">
        <v>余额支付</v>
      </c>
      <c r="P335" s="4" t="str">
        <v>已支付</v>
      </c>
      <c r="Q335" s="8">
        <v>45168.39722222222</v>
      </c>
      <c r="R335" s="8">
        <v>45168.532638888886</v>
      </c>
      <c r="S335" s="3" t="str">
        <v>淮南市运输总公司交通假日旅行社</v>
      </c>
      <c r="T335" s="3" t="str">
        <v>淮南市运输总公司交通假日旅行社</v>
      </c>
      <c r="U335" s="3" t="str">
        <v>淮南市运输总公司交通假日旅行社</v>
      </c>
      <c r="V335" s="4" t="str">
        <v>复业审核失败</v>
      </c>
      <c r="W335" s="4" t="str">
        <v>特色商品</v>
      </c>
      <c r="X335" s="6">
        <v>45015</v>
      </c>
      <c r="Y335" s="6">
        <v>45076</v>
      </c>
      <c r="Z335" s="3" t="str">
        <v>淮南市运输总公司交通假日旅行社</v>
      </c>
      <c r="AA335" s="3" t="str">
        <v>淮南市运输总公司交通假日旅行社</v>
      </c>
      <c r="AB335" s="3" t="str">
        <v>营业</v>
      </c>
      <c r="AC335" s="3">
        <f>RANDBETWEEN(10000,99999)</f>
      </c>
      <c r="AD335" s="3" t="str">
        <v>砖石会员</v>
      </c>
      <c r="AE335" s="3" t="str">
        <v>砖石会员</v>
      </c>
      <c r="AF335" s="3" t="str">
        <v>女</v>
      </c>
      <c r="AG335" s="4">
        <f>CHOOSE(RANDBETWEEN(1,7),"儿童","学生", "老人", "儿童","学生", "老人", "其他")</f>
      </c>
      <c r="AH335" s="2">
        <v>45015</v>
      </c>
      <c r="AI335" s="7" t="str">
        <v>安徽</v>
      </c>
      <c r="AJ335" s="7" t="str">
        <v>淮北</v>
      </c>
    </row>
    <row r="336">
      <c r="A336" s="1">
        <v>45416.47083333333</v>
      </c>
      <c r="B336" s="3">
        <f>RANDBETWEEN(10000,99999)</f>
      </c>
      <c r="C336" s="3">
        <f>RANDBETWEEN(10000,99999)</f>
      </c>
      <c r="D336" s="7" t="str">
        <v>订单名称335</v>
      </c>
      <c r="E336" s="4" t="str">
        <v>已取消（管理员）</v>
      </c>
      <c r="F336" s="7" t="str">
        <v>拼团订单</v>
      </c>
      <c r="G336" s="3">
        <f>RANDBETWEEN(60,450)</f>
      </c>
      <c r="H336" s="9">
        <f>RANDBETWEEN(5,20)</f>
      </c>
      <c r="I336" s="9">
        <f>RANDBETWEEN(5,20)</f>
      </c>
      <c r="M336" s="3">
        <f>SUM(G336-H336+I336)</f>
      </c>
      <c r="N336" s="4" t="str">
        <v>充值</v>
      </c>
      <c r="O336" s="4" t="str">
        <v>混合支付(余额+微信支付)</v>
      </c>
      <c r="P336" s="4" t="str">
        <v>已支付</v>
      </c>
      <c r="Q336" s="8">
        <v>45416.47430555555</v>
      </c>
      <c r="R336" s="8">
        <v>45416.48263888888</v>
      </c>
      <c r="S336" s="3" t="str">
        <v>淮南特色小吃一条街</v>
      </c>
      <c r="T336" s="3" t="str">
        <v>淮南特色小吃一条街</v>
      </c>
      <c r="U336" s="3" t="str">
        <v>淮南特色小吃一条街</v>
      </c>
      <c r="V336" s="4" t="str">
        <v>正常营业</v>
      </c>
      <c r="W336" s="4" t="str">
        <v>寻味美食</v>
      </c>
      <c r="X336" s="6">
        <v>45081</v>
      </c>
      <c r="Y336" s="6">
        <v>45264</v>
      </c>
      <c r="Z336" s="3" t="str">
        <v>淮南特色小吃一条街</v>
      </c>
      <c r="AA336" s="3" t="str">
        <v>淮南特色小吃一条街</v>
      </c>
      <c r="AB336" s="3" t="str">
        <v>装修中</v>
      </c>
      <c r="AC336" s="3">
        <f>RANDBETWEEN(10000,99999)</f>
      </c>
      <c r="AD336" s="3" t="str">
        <v>普通会员</v>
      </c>
      <c r="AE336" s="3" t="str">
        <v>普通会员</v>
      </c>
      <c r="AF336" s="3" t="str">
        <v>女</v>
      </c>
      <c r="AG336" s="4">
        <f>CHOOSE(RANDBETWEEN(1,7),"儿童","学生", "老人", "儿童","学生", "老人", "其他")</f>
      </c>
      <c r="AH336" s="2">
        <v>45111</v>
      </c>
      <c r="AI336" s="7" t="str">
        <v>安徽</v>
      </c>
      <c r="AJ336" s="7" t="str">
        <v>淮北</v>
      </c>
    </row>
    <row r="337">
      <c r="A337" s="1">
        <v>45152.40972222222</v>
      </c>
      <c r="B337" s="3">
        <f>RANDBETWEEN(10000,99999)</f>
      </c>
      <c r="C337" s="3">
        <f>RANDBETWEEN(10000,99999)</f>
      </c>
      <c r="D337" s="7" t="str">
        <v>订单名称336</v>
      </c>
      <c r="E337" s="4" t="str">
        <v>已取消（商家）</v>
      </c>
      <c r="F337" s="7" t="str">
        <v>10云仓分销订单</v>
      </c>
      <c r="G337" s="3">
        <f>RANDBETWEEN(60,450)</f>
      </c>
      <c r="H337" s="9">
        <f>RANDBETWEEN(5,20)</f>
      </c>
      <c r="I337" s="9">
        <f>RANDBETWEEN(5,20)</f>
      </c>
      <c r="M337" s="3">
        <f>SUM(G337-H337+I337)</f>
      </c>
      <c r="N337" s="4" t="str">
        <v>转账</v>
      </c>
      <c r="O337" s="4" t="str">
        <v>微信支付</v>
      </c>
      <c r="P337" s="4" t="str">
        <v>未支付</v>
      </c>
      <c r="Q337" s="8">
        <v>45152.411111111105</v>
      </c>
      <c r="R337" s="8">
        <v>45152.43194444444</v>
      </c>
      <c r="S337" s="3" t="str">
        <v>淮南市飞扬旅行社</v>
      </c>
      <c r="T337" s="3" t="str">
        <v>淮南市飞扬旅行社</v>
      </c>
      <c r="U337" s="3" t="str">
        <v>淮南市飞扬旅行社</v>
      </c>
      <c r="V337" s="4" t="str">
        <v>复业待审核</v>
      </c>
      <c r="W337" s="4" t="str">
        <v>摄影摄像</v>
      </c>
      <c r="X337" s="6">
        <v>44787</v>
      </c>
      <c r="Y337" s="6">
        <v>44971</v>
      </c>
      <c r="Z337" s="3" t="str">
        <v>淮南市飞扬旅行社</v>
      </c>
      <c r="AA337" s="3" t="str">
        <v>淮南市飞扬旅行社</v>
      </c>
      <c r="AB337" s="3" t="str">
        <v>关闭</v>
      </c>
      <c r="AC337" s="3">
        <f>RANDBETWEEN(10000,99999)</f>
      </c>
      <c r="AD337" s="3" t="str">
        <v>普通会员</v>
      </c>
      <c r="AE337" s="3" t="str">
        <v>普通会员</v>
      </c>
      <c r="AF337" s="3" t="str">
        <v>男</v>
      </c>
      <c r="AG337" s="4">
        <f>CHOOSE(RANDBETWEEN(1,7),"儿童","学生", "老人", "儿童","学生", "老人", "其他")</f>
      </c>
      <c r="AH337" s="2">
        <v>44879</v>
      </c>
      <c r="AI337" s="7" t="str">
        <v>安徽</v>
      </c>
      <c r="AJ337" s="7" t="str">
        <v>亳州</v>
      </c>
    </row>
    <row r="338">
      <c r="A338" s="1">
        <v>45143.55486111111</v>
      </c>
      <c r="B338" s="3">
        <f>RANDBETWEEN(10000,99999)</f>
      </c>
      <c r="C338" s="3">
        <f>RANDBETWEEN(10000,99999)</f>
      </c>
      <c r="D338" s="7" t="str">
        <v>订单名称337</v>
      </c>
      <c r="E338" s="4" t="str">
        <v>已取消（管理员）</v>
      </c>
      <c r="F338" s="7" t="str">
        <v>抢购订单</v>
      </c>
      <c r="G338" s="3">
        <f>RANDBETWEEN(60,450)</f>
      </c>
      <c r="H338" s="9">
        <f>RANDBETWEEN(5,20)</f>
      </c>
      <c r="I338" s="9">
        <f>RANDBETWEEN(5,20)</f>
      </c>
      <c r="M338" s="3">
        <f>SUM(G338-H338+I338)</f>
      </c>
      <c r="N338" s="4" t="str">
        <v>提现</v>
      </c>
      <c r="O338" s="4" t="str">
        <v>微信支付</v>
      </c>
      <c r="P338" s="4" t="str">
        <v>已支付</v>
      </c>
      <c r="Q338" s="8">
        <v>45143.56041666667</v>
      </c>
      <c r="R338" s="8">
        <v>45143.65625</v>
      </c>
      <c r="S338" s="3" t="str">
        <v>淮南游乐园</v>
      </c>
      <c r="T338" s="3" t="str">
        <v>淮南游乐园</v>
      </c>
      <c r="U338" s="3" t="str">
        <v>淮南游乐园</v>
      </c>
      <c r="V338" s="4" t="str">
        <v>正常营业</v>
      </c>
      <c r="W338" s="4" t="str">
        <v>摄影摄像</v>
      </c>
      <c r="X338" s="6">
        <v>45021</v>
      </c>
      <c r="Y338" s="6">
        <v>45174</v>
      </c>
      <c r="Z338" s="3" t="str">
        <v>淮南游乐园</v>
      </c>
      <c r="AA338" s="3" t="str">
        <v>淮南游乐园</v>
      </c>
      <c r="AB338" s="3" t="str">
        <v>营业</v>
      </c>
      <c r="AC338" s="3">
        <f>RANDBETWEEN(10000,99999)</f>
      </c>
      <c r="AD338" s="3" t="str">
        <v>普通会员</v>
      </c>
      <c r="AE338" s="3" t="str">
        <v>普通会员</v>
      </c>
      <c r="AF338" s="3" t="str">
        <v>女</v>
      </c>
      <c r="AG338" s="4">
        <f>CHOOSE(RANDBETWEEN(1,7),"儿童","学生", "老人", "儿童","学生", "老人", "其他")</f>
      </c>
      <c r="AH338" s="2">
        <v>45051</v>
      </c>
      <c r="AI338" s="7" t="str">
        <v>安徽</v>
      </c>
      <c r="AJ338" s="7" t="str">
        <v>亳州</v>
      </c>
    </row>
    <row r="339">
      <c r="A339" s="1">
        <v>45210.95277777778</v>
      </c>
      <c r="B339" s="3">
        <f>RANDBETWEEN(10000,99999)</f>
      </c>
      <c r="C339" s="3">
        <f>RANDBETWEEN(10000,99999)</f>
      </c>
      <c r="D339" s="7" t="str">
        <v>订单名称338</v>
      </c>
      <c r="E339" s="4" t="str">
        <v>分销下单其他异常</v>
      </c>
      <c r="F339" s="7" t="str">
        <v>拼团订单</v>
      </c>
      <c r="G339" s="3">
        <f>RANDBETWEEN(60,450)</f>
      </c>
      <c r="H339" s="9">
        <f>RANDBETWEEN(5,20)</f>
      </c>
      <c r="I339" s="9">
        <f>RANDBETWEEN(5,20)</f>
      </c>
      <c r="M339" s="3">
        <f>SUM(G339-H339+I339)</f>
      </c>
      <c r="N339" s="4" t="str">
        <v>转账</v>
      </c>
      <c r="O339" s="4" t="str">
        <v>余额支付</v>
      </c>
      <c r="P339" s="4" t="str">
        <v>已支付</v>
      </c>
      <c r="Q339" s="8">
        <v>45210.958333333336</v>
      </c>
      <c r="R339" s="8">
        <v>45210.96041666667</v>
      </c>
      <c r="S339" s="3" t="str">
        <v>寿县古城文化旅游公司</v>
      </c>
      <c r="T339" s="3" t="str">
        <v>寿县古城文化旅游公司</v>
      </c>
      <c r="U339" s="3" t="str">
        <v>寿县古城文化旅游公司</v>
      </c>
      <c r="V339" s="4" t="str">
        <v>关店审核失败</v>
      </c>
      <c r="W339" s="4" t="str">
        <v>特色商品</v>
      </c>
      <c r="X339" s="6">
        <v>44845</v>
      </c>
      <c r="Y339" s="6">
        <v>44906</v>
      </c>
      <c r="Z339" s="3" t="str">
        <v>寿县古城文化旅游公司</v>
      </c>
      <c r="AA339" s="3" t="str">
        <v>寿县古城文化旅游公司</v>
      </c>
      <c r="AB339" s="3" t="str">
        <v>营业</v>
      </c>
      <c r="AC339" s="3">
        <f>RANDBETWEEN(10000,99999)</f>
      </c>
      <c r="AD339" s="3" t="str">
        <v>普通会员</v>
      </c>
      <c r="AE339" s="3" t="str">
        <v>普通会员</v>
      </c>
      <c r="AF339" s="3" t="str">
        <v>男</v>
      </c>
      <c r="AG339" s="4">
        <f>CHOOSE(RANDBETWEEN(1,7),"儿童","学生", "老人", "儿童","学生", "老人", "其他")</f>
      </c>
      <c r="AH339" s="2">
        <v>44937</v>
      </c>
      <c r="AI339" s="7" t="str">
        <v>安徽</v>
      </c>
      <c r="AJ339" s="7" t="str">
        <v>亳州</v>
      </c>
    </row>
    <row r="340">
      <c r="A340" s="1">
        <v>44947.93958333333</v>
      </c>
      <c r="B340" s="3">
        <f>RANDBETWEEN(10000,99999)</f>
      </c>
      <c r="C340" s="3">
        <f>RANDBETWEEN(10000,99999)</f>
      </c>
      <c r="D340" s="7" t="str">
        <v>订单名称339</v>
      </c>
      <c r="E340" s="4" t="str">
        <v>已取消（商家）</v>
      </c>
      <c r="F340" s="7" t="str">
        <v>接龙订单</v>
      </c>
      <c r="G340" s="3">
        <f>RANDBETWEEN(60,450)</f>
      </c>
      <c r="H340" s="9">
        <f>RANDBETWEEN(5,20)</f>
      </c>
      <c r="I340" s="9">
        <f>RANDBETWEEN(5,20)</f>
      </c>
      <c r="M340" s="3">
        <f>SUM(G340-H340+I340)</f>
      </c>
      <c r="N340" s="4" t="str">
        <v>充值</v>
      </c>
      <c r="O340" s="4" t="str">
        <v>银联全民付</v>
      </c>
      <c r="P340" s="4" t="str">
        <v>未支付</v>
      </c>
      <c r="Q340" s="8">
        <v>44947.94097222222</v>
      </c>
      <c r="R340" s="8">
        <v>44947.996527777774</v>
      </c>
      <c r="S340" s="3" t="str">
        <v>淮南金色青旅旅游有限公司</v>
      </c>
      <c r="T340" s="3" t="str">
        <v>淮南金色青旅旅游有限公司</v>
      </c>
      <c r="U340" s="3" t="str">
        <v>淮南金色青旅旅游有限公司</v>
      </c>
      <c r="V340" s="4" t="str">
        <v>正常营业</v>
      </c>
      <c r="W340" s="4" t="str">
        <v>娱乐场所、体验场馆</v>
      </c>
      <c r="X340" s="6">
        <v>44763</v>
      </c>
      <c r="Y340" s="6">
        <v>44825</v>
      </c>
      <c r="Z340" s="3" t="str">
        <v>淮南金色青旅旅游有限公司</v>
      </c>
      <c r="AA340" s="3" t="str">
        <v>淮南金色青旅旅游有限公司</v>
      </c>
      <c r="AB340" s="3" t="str">
        <v>营业</v>
      </c>
      <c r="AC340" s="3">
        <f>RANDBETWEEN(10000,99999)</f>
      </c>
      <c r="AD340" s="3" t="str">
        <v>普通会员</v>
      </c>
      <c r="AE340" s="3" t="str">
        <v>普通会员</v>
      </c>
      <c r="AF340" s="3" t="str">
        <v>女</v>
      </c>
      <c r="AG340" s="4">
        <f>CHOOSE(RANDBETWEEN(1,7),"儿童","学生", "老人", "儿童","学生", "老人", "其他")</f>
      </c>
      <c r="AH340" s="2">
        <v>44763</v>
      </c>
      <c r="AI340" s="7" t="str">
        <v>安徽</v>
      </c>
      <c r="AJ340" s="7" t="str">
        <v>亳州</v>
      </c>
    </row>
    <row r="341">
      <c r="A341" s="1">
        <v>45259.54027777778</v>
      </c>
      <c r="B341" s="3">
        <f>RANDBETWEEN(10000,99999)</f>
      </c>
      <c r="C341" s="3">
        <f>RANDBETWEEN(10000,99999)</f>
      </c>
      <c r="D341" s="7" t="str">
        <v>订单名称340</v>
      </c>
      <c r="E341" s="4" t="str">
        <v>分销下单其他异常</v>
      </c>
      <c r="F341" s="7" t="str">
        <v>接龙订单</v>
      </c>
      <c r="G341" s="3">
        <f>RANDBETWEEN(60,450)</f>
      </c>
      <c r="H341" s="9">
        <f>RANDBETWEEN(5,20)</f>
      </c>
      <c r="I341" s="9">
        <f>RANDBETWEEN(5,20)</f>
      </c>
      <c r="M341" s="3">
        <f>SUM(G341-H341+I341)</f>
      </c>
      <c r="N341" s="4" t="str">
        <v>充值</v>
      </c>
      <c r="O341" s="4" t="str">
        <v>混合支付(余额+微信支付)</v>
      </c>
      <c r="P341" s="4" t="str">
        <v>已支付</v>
      </c>
      <c r="Q341" s="8">
        <v>45259.54236111111</v>
      </c>
      <c r="R341" s="8">
        <v>45259.55416666667</v>
      </c>
      <c r="S341" s="3" t="str">
        <v>淮南市蓝天旅行社</v>
      </c>
      <c r="T341" s="3" t="str">
        <v>淮南市蓝天旅行社</v>
      </c>
      <c r="U341" s="3" t="str">
        <v>淮南市蓝天旅行社</v>
      </c>
      <c r="V341" s="4" t="str">
        <v>正常营业</v>
      </c>
      <c r="W341" s="4" t="str">
        <v>景点门票</v>
      </c>
      <c r="X341" s="6">
        <v>44924</v>
      </c>
      <c r="Y341" s="6">
        <v>45014</v>
      </c>
      <c r="Z341" s="3" t="str">
        <v>淮南市蓝天旅行社</v>
      </c>
      <c r="AA341" s="3" t="str">
        <v>淮南市蓝天旅行社</v>
      </c>
      <c r="AB341" s="3" t="str">
        <v>装修中</v>
      </c>
      <c r="AC341" s="3">
        <f>RANDBETWEEN(10000,99999)</f>
      </c>
      <c r="AD341" s="3" t="str">
        <v>普通会员</v>
      </c>
      <c r="AE341" s="3" t="str">
        <v>普通会员</v>
      </c>
      <c r="AF341" s="3" t="str">
        <v>男</v>
      </c>
      <c r="AG341" s="4">
        <f>CHOOSE(RANDBETWEEN(1,7),"儿童","学生", "老人", "儿童","学生", "老人", "其他")</f>
      </c>
      <c r="AH341" s="2">
        <v>44986</v>
      </c>
      <c r="AI341" s="7" t="str">
        <v>安徽</v>
      </c>
      <c r="AJ341" s="7" t="str">
        <v>宿州</v>
      </c>
    </row>
    <row r="342">
      <c r="A342" s="1">
        <v>45234.95208333333</v>
      </c>
      <c r="B342" s="3">
        <f>RANDBETWEEN(10000,99999)</f>
      </c>
      <c r="C342" s="3">
        <f>RANDBETWEEN(10000,99999)</f>
      </c>
      <c r="D342" s="7" t="str">
        <v>订单名称341</v>
      </c>
      <c r="E342" s="4" t="str">
        <v>已取消（系统）</v>
      </c>
      <c r="F342" s="7" t="str">
        <v>秒杀</v>
      </c>
      <c r="G342" s="3">
        <f>RANDBETWEEN(60,450)</f>
      </c>
      <c r="H342" s="9">
        <f>RANDBETWEEN(5,20)</f>
      </c>
      <c r="I342" s="9">
        <f>RANDBETWEEN(5,20)</f>
      </c>
      <c r="M342" s="3">
        <f>SUM(G342-H342+I342)</f>
      </c>
      <c r="N342" s="4" t="str">
        <v>退款</v>
      </c>
      <c r="O342" s="4" t="str">
        <v>支付宝支付</v>
      </c>
      <c r="P342" s="4" t="str">
        <v>未支付</v>
      </c>
      <c r="Q342" s="8">
        <v>45234.959027777775</v>
      </c>
      <c r="R342" s="8">
        <v>45235.05208333333</v>
      </c>
      <c r="S342" s="3" t="str">
        <v>淮南世纪联华超市</v>
      </c>
      <c r="T342" s="3" t="str">
        <v>淮南世纪联华超市</v>
      </c>
      <c r="U342" s="3" t="str">
        <v>淮南世纪联华超市</v>
      </c>
      <c r="V342" s="4" t="str">
        <v>关店待审核</v>
      </c>
      <c r="W342" s="4" t="str">
        <v>研学旅行</v>
      </c>
      <c r="X342" s="6">
        <v>45112</v>
      </c>
      <c r="Y342" s="6">
        <v>45174</v>
      </c>
      <c r="Z342" s="3" t="str">
        <v>淮南世纪联华超市</v>
      </c>
      <c r="AA342" s="3" t="str">
        <v>淮南世纪联华超市</v>
      </c>
      <c r="AB342" s="3" t="str">
        <v>装修中</v>
      </c>
      <c r="AC342" s="3">
        <f>RANDBETWEEN(10000,99999)</f>
      </c>
      <c r="AD342" s="3" t="str">
        <v>黄金会员</v>
      </c>
      <c r="AE342" s="3" t="str">
        <v>黄金会员</v>
      </c>
      <c r="AF342" s="3" t="str">
        <v>男</v>
      </c>
      <c r="AG342" s="4">
        <f>CHOOSE(RANDBETWEEN(1,7),"儿童","学生", "老人", "儿童","学生", "老人", "其他")</f>
      </c>
      <c r="AH342" s="2">
        <v>45174</v>
      </c>
      <c r="AI342" s="7" t="str">
        <v>安徽</v>
      </c>
      <c r="AJ342" s="7" t="str">
        <v>宿州</v>
      </c>
    </row>
    <row r="343">
      <c r="A343" s="1">
        <v>45358.020833333336</v>
      </c>
      <c r="B343" s="3">
        <f>RANDBETWEEN(10000,99999)</f>
      </c>
      <c r="C343" s="3">
        <f>RANDBETWEEN(10000,99999)</f>
      </c>
      <c r="D343" s="7" t="str">
        <v>订单名称342</v>
      </c>
      <c r="E343" s="4" t="str">
        <v>已退款</v>
      </c>
      <c r="F343" s="7" t="str">
        <v>秒杀</v>
      </c>
      <c r="G343" s="3">
        <f>RANDBETWEEN(60,450)</f>
      </c>
      <c r="H343" s="9">
        <f>RANDBETWEEN(5,20)</f>
      </c>
      <c r="I343" s="9">
        <f>RANDBETWEEN(5,20)</f>
      </c>
      <c r="M343" s="3">
        <f>SUM(G343-H343+I343)</f>
      </c>
      <c r="N343" s="4" t="str">
        <v>充值</v>
      </c>
      <c r="O343" s="4" t="str">
        <v>混合支付(余额+微信支付)</v>
      </c>
      <c r="P343" s="4" t="str">
        <v>未支付</v>
      </c>
      <c r="Q343" s="8">
        <v>45358.02222222222</v>
      </c>
      <c r="R343" s="8">
        <v>45358.06805555555</v>
      </c>
      <c r="S343" s="3" t="str">
        <v>淮南大润发超市</v>
      </c>
      <c r="T343" s="3" t="str">
        <v>淮南大润发超市</v>
      </c>
      <c r="U343" s="3" t="str">
        <v>淮南大润发超市</v>
      </c>
      <c r="V343" s="4" t="str">
        <v>复业审核失败</v>
      </c>
      <c r="W343" s="4" t="str">
        <v>酒店民宿</v>
      </c>
      <c r="X343" s="6">
        <v>45023</v>
      </c>
      <c r="Y343" s="6">
        <v>45114</v>
      </c>
      <c r="Z343" s="3" t="str">
        <v>淮南大润发超市</v>
      </c>
      <c r="AA343" s="3" t="str">
        <v>淮南大润发超市</v>
      </c>
      <c r="AB343" s="3" t="str">
        <v>营业</v>
      </c>
      <c r="AC343" s="3">
        <f>RANDBETWEEN(10000,99999)</f>
      </c>
      <c r="AD343" s="3" t="str">
        <v>普通会员</v>
      </c>
      <c r="AE343" s="3" t="str">
        <v>普通会员</v>
      </c>
      <c r="AF343" s="3" t="str">
        <v>男</v>
      </c>
      <c r="AG343" s="4">
        <f>CHOOSE(RANDBETWEEN(1,7),"儿童","学生", "老人", "儿童","学生", "老人", "其他")</f>
      </c>
      <c r="AH343" s="2">
        <v>45084</v>
      </c>
      <c r="AI343" s="7" t="str">
        <v>安徽</v>
      </c>
      <c r="AJ343" s="7" t="str">
        <v>宿州</v>
      </c>
    </row>
    <row r="344">
      <c r="A344" s="1">
        <v>45376.63263888889</v>
      </c>
      <c r="B344" s="3">
        <f>RANDBETWEEN(10000,99999)</f>
      </c>
      <c r="C344" s="3">
        <f>RANDBETWEEN(10000,99999)</f>
      </c>
      <c r="D344" s="7" t="str">
        <v>订单名称343</v>
      </c>
      <c r="E344" s="4" t="str">
        <v>待付款</v>
      </c>
      <c r="F344" s="7" t="str">
        <v>抢购订单</v>
      </c>
      <c r="G344" s="3">
        <f>RANDBETWEEN(60,450)</f>
      </c>
      <c r="H344" s="9">
        <f>RANDBETWEEN(5,20)</f>
      </c>
      <c r="I344" s="9">
        <f>RANDBETWEEN(5,20)</f>
      </c>
      <c r="M344" s="3">
        <f>SUM(G344-H344+I344)</f>
      </c>
      <c r="N344" s="4" t="str">
        <v>授信还款</v>
      </c>
      <c r="O344" s="4" t="str">
        <v>微信支付</v>
      </c>
      <c r="P344" s="4" t="str">
        <v>已支付</v>
      </c>
      <c r="Q344" s="8">
        <v>45376.637500000004</v>
      </c>
      <c r="R344" s="8">
        <v>45376.685416666674</v>
      </c>
      <c r="S344" s="3" t="str">
        <v>淮南市春秋旅行社</v>
      </c>
      <c r="T344" s="3" t="str">
        <v>淮南市春秋旅行社</v>
      </c>
      <c r="U344" s="3" t="str">
        <v>淮南市春秋旅行社</v>
      </c>
      <c r="V344" s="4" t="str">
        <v>复业待审核</v>
      </c>
      <c r="W344" s="4" t="str">
        <v>寻味美食</v>
      </c>
      <c r="X344" s="6">
        <v>45255</v>
      </c>
      <c r="Y344" s="6">
        <v>45347</v>
      </c>
      <c r="Z344" s="3" t="str">
        <v>淮南市春秋旅行社</v>
      </c>
      <c r="AA344" s="3" t="str">
        <v>淮南市春秋旅行社</v>
      </c>
      <c r="AB344" s="3" t="str">
        <v>关闭</v>
      </c>
      <c r="AC344" s="3">
        <f>RANDBETWEEN(10000,99999)</f>
      </c>
      <c r="AD344" s="3" t="str">
        <v>黄金会员</v>
      </c>
      <c r="AE344" s="3" t="str">
        <v>黄金会员</v>
      </c>
      <c r="AF344" s="3" t="str">
        <v>男</v>
      </c>
      <c r="AG344" s="4">
        <f>CHOOSE(RANDBETWEEN(1,7),"儿童","学生", "老人", "儿童","学生", "老人", "其他")</f>
      </c>
      <c r="AH344" s="2">
        <v>45347</v>
      </c>
      <c r="AI344" s="7" t="str">
        <v>安徽</v>
      </c>
      <c r="AJ344" s="7" t="str">
        <v>宿州</v>
      </c>
    </row>
    <row r="345">
      <c r="A345" s="1">
        <v>45133.98888888889</v>
      </c>
      <c r="B345" s="3">
        <f>RANDBETWEEN(10000,99999)</f>
      </c>
      <c r="C345" s="3">
        <f>RANDBETWEEN(10000,99999)</f>
      </c>
      <c r="D345" s="7" t="str">
        <v>订单名称344</v>
      </c>
      <c r="E345" s="4" t="str">
        <v>已取消（买家）</v>
      </c>
      <c r="F345" s="7" t="str">
        <v>普通订单</v>
      </c>
      <c r="G345" s="3">
        <f>RANDBETWEEN(60,450)</f>
      </c>
      <c r="H345" s="9">
        <f>RANDBETWEEN(5,20)</f>
      </c>
      <c r="I345" s="9">
        <f>RANDBETWEEN(5,20)</f>
      </c>
      <c r="M345" s="3">
        <f>SUM(G345-H345+I345)</f>
      </c>
      <c r="N345" s="4" t="str">
        <v>订单</v>
      </c>
      <c r="O345" s="4" t="str">
        <v>银联全民付</v>
      </c>
      <c r="P345" s="4" t="str">
        <v>未支付</v>
      </c>
      <c r="Q345" s="8">
        <v>45133.99513888889</v>
      </c>
      <c r="R345" s="8">
        <v>45134.14027777778</v>
      </c>
      <c r="S345" s="3" t="str">
        <v>淮南市常华旅行社</v>
      </c>
      <c r="T345" s="3" t="str">
        <v>淮南市常华旅行社</v>
      </c>
      <c r="U345" s="3" t="str">
        <v>淮南市常华旅行社</v>
      </c>
      <c r="V345" s="4" t="str">
        <v>正常营业</v>
      </c>
      <c r="W345" s="4" t="str">
        <v>酒店民宿</v>
      </c>
      <c r="X345" s="6">
        <v>44922</v>
      </c>
      <c r="Y345" s="6">
        <v>45104</v>
      </c>
      <c r="Z345" s="3" t="str">
        <v>淮南市常华旅行社</v>
      </c>
      <c r="AA345" s="3" t="str">
        <v>淮南市常华旅行社</v>
      </c>
      <c r="AB345" s="3" t="str">
        <v>关闭</v>
      </c>
      <c r="AC345" s="3">
        <f>RANDBETWEEN(10000,99999)</f>
      </c>
      <c r="AD345" s="3" t="str">
        <v>黄金会员</v>
      </c>
      <c r="AE345" s="3" t="str">
        <v>黄金会员</v>
      </c>
      <c r="AF345" s="3" t="str">
        <v>女</v>
      </c>
      <c r="AG345" s="4">
        <f>CHOOSE(RANDBETWEEN(1,7),"儿童","学生", "老人", "儿童","学生", "老人", "其他")</f>
      </c>
      <c r="AH345" s="2">
        <v>44984</v>
      </c>
      <c r="AI345" s="7" t="str">
        <v>安徽</v>
      </c>
      <c r="AJ345" s="7" t="str">
        <v>宿州</v>
      </c>
    </row>
    <row r="346">
      <c r="A346" s="1">
        <v>45098.19305555556</v>
      </c>
      <c r="B346" s="3">
        <f>RANDBETWEEN(10000,99999)</f>
      </c>
      <c r="C346" s="3">
        <f>RANDBETWEEN(10000,99999)</f>
      </c>
      <c r="D346" s="7" t="str">
        <v>订单名称345</v>
      </c>
      <c r="E346" s="4" t="str">
        <v>分销退款中</v>
      </c>
      <c r="F346" s="7" t="str">
        <v>秒杀</v>
      </c>
      <c r="G346" s="3">
        <f>RANDBETWEEN(60,450)</f>
      </c>
      <c r="H346" s="9">
        <f>RANDBETWEEN(5,20)</f>
      </c>
      <c r="I346" s="9">
        <f>RANDBETWEEN(5,20)</f>
      </c>
      <c r="M346" s="3">
        <f>SUM(G346-H346+I346)</f>
      </c>
      <c r="N346" s="4" t="str">
        <v>提现</v>
      </c>
      <c r="O346" s="4" t="str">
        <v>混合支付(余额+微信支付)</v>
      </c>
      <c r="P346" s="4" t="str">
        <v>已支付</v>
      </c>
      <c r="Q346" s="8">
        <v>45098.200000000004</v>
      </c>
      <c r="R346" s="8">
        <v>45098.21527777778</v>
      </c>
      <c r="S346" s="3" t="str">
        <v>淮南市蓝天旅行社</v>
      </c>
      <c r="T346" s="3" t="str">
        <v>淮南市蓝天旅行社</v>
      </c>
      <c r="U346" s="3" t="str">
        <v>淮南市蓝天旅行社</v>
      </c>
      <c r="V346" s="4" t="str">
        <v>正常营业</v>
      </c>
      <c r="W346" s="4" t="str">
        <v>线路产品</v>
      </c>
      <c r="X346" s="6">
        <v>45067</v>
      </c>
      <c r="Y346" s="6">
        <v>45128</v>
      </c>
      <c r="Z346" s="3" t="str">
        <v>淮南市蓝天旅行社</v>
      </c>
      <c r="AA346" s="3" t="str">
        <v>淮南市蓝天旅行社</v>
      </c>
      <c r="AB346" s="3" t="str">
        <v>营业</v>
      </c>
      <c r="AC346" s="3">
        <f>RANDBETWEEN(10000,99999)</f>
      </c>
      <c r="AD346" s="3" t="str">
        <v>黄金会员</v>
      </c>
      <c r="AE346" s="3" t="str">
        <v>黄金会员</v>
      </c>
      <c r="AF346" s="3" t="str">
        <v>女</v>
      </c>
      <c r="AG346" s="4">
        <f>CHOOSE(RANDBETWEEN(1,7),"儿童","学生", "老人", "儿童","学生", "老人", "其他")</f>
      </c>
      <c r="AH346" s="2">
        <v>45128</v>
      </c>
      <c r="AI346" s="7" t="str">
        <v>安徽</v>
      </c>
      <c r="AJ346" s="7" t="str">
        <v>蚌埠</v>
      </c>
    </row>
    <row r="347">
      <c r="A347" s="1">
        <v>45103.49166666667</v>
      </c>
      <c r="B347" s="3">
        <f>RANDBETWEEN(10000,99999)</f>
      </c>
      <c r="C347" s="3">
        <f>RANDBETWEEN(10000,99999)</f>
      </c>
      <c r="D347" s="7" t="str">
        <v>订单名称346</v>
      </c>
      <c r="E347" s="4" t="str">
        <v>已取消（买家）</v>
      </c>
      <c r="F347" s="7" t="str">
        <v>普通订单</v>
      </c>
      <c r="G347" s="3">
        <f>RANDBETWEEN(60,450)</f>
      </c>
      <c r="H347" s="9">
        <f>RANDBETWEEN(5,20)</f>
      </c>
      <c r="I347" s="9">
        <f>RANDBETWEEN(5,20)</f>
      </c>
      <c r="M347" s="3">
        <f>SUM(G347-H347+I347)</f>
      </c>
      <c r="N347" s="4" t="str">
        <v>打赏</v>
      </c>
      <c r="O347" s="4" t="str">
        <v>混合支付(余额+微信支付)</v>
      </c>
      <c r="P347" s="4" t="str">
        <v>未支付</v>
      </c>
      <c r="Q347" s="8">
        <v>45103.495833333334</v>
      </c>
      <c r="R347" s="8">
        <v>45103.580555555556</v>
      </c>
      <c r="S347" s="3" t="str">
        <v>大通区山水宾馆</v>
      </c>
      <c r="T347" s="3" t="str">
        <v>大通区山水宾馆</v>
      </c>
      <c r="U347" s="3" t="str">
        <v>大通区山水宾馆</v>
      </c>
      <c r="V347" s="4" t="str">
        <v>复业审核失败</v>
      </c>
      <c r="W347" s="4" t="str">
        <v>城市会员</v>
      </c>
      <c r="X347" s="6">
        <v>44799</v>
      </c>
      <c r="Y347" s="6">
        <v>44952</v>
      </c>
      <c r="Z347" s="3" t="str">
        <v>大通区山水宾馆</v>
      </c>
      <c r="AA347" s="3" t="str">
        <v>大通区山水宾馆</v>
      </c>
      <c r="AB347" s="3" t="str">
        <v>装修中</v>
      </c>
      <c r="AC347" s="3">
        <f>RANDBETWEEN(10000,99999)</f>
      </c>
      <c r="AD347" s="3" t="str">
        <v>普通会员</v>
      </c>
      <c r="AE347" s="3" t="str">
        <v>普通会员</v>
      </c>
      <c r="AF347" s="3" t="str">
        <v>女</v>
      </c>
      <c r="AG347" s="4">
        <f>CHOOSE(RANDBETWEEN(1,7),"儿童","学生", "老人", "儿童","学生", "老人", "其他")</f>
      </c>
      <c r="AH347" s="2">
        <v>44860</v>
      </c>
      <c r="AI347" s="7" t="str">
        <v>安徽</v>
      </c>
      <c r="AJ347" s="7" t="str">
        <v>蚌埠</v>
      </c>
    </row>
    <row r="348">
      <c r="A348" s="1">
        <v>45452.45763888889</v>
      </c>
      <c r="B348" s="3">
        <f>RANDBETWEEN(10000,99999)</f>
      </c>
      <c r="C348" s="3">
        <f>RANDBETWEEN(10000,99999)</f>
      </c>
      <c r="D348" s="7" t="str">
        <v>订单名称347</v>
      </c>
      <c r="E348" s="4" t="str">
        <v>已取消（管理员）</v>
      </c>
      <c r="F348" s="7" t="str">
        <v>10云仓分销订单</v>
      </c>
      <c r="G348" s="3">
        <f>RANDBETWEEN(60,450)</f>
      </c>
      <c r="H348" s="9">
        <f>RANDBETWEEN(5,20)</f>
      </c>
      <c r="I348" s="9">
        <f>RANDBETWEEN(5,20)</f>
      </c>
      <c r="M348" s="3">
        <f>SUM(G348-H348+I348)</f>
      </c>
      <c r="N348" s="4" t="str">
        <v>授信还款</v>
      </c>
      <c r="O348" s="4" t="str">
        <v>混合支付(余额+支付宝支付)</v>
      </c>
      <c r="P348" s="4" t="str">
        <v>已支付</v>
      </c>
      <c r="Q348" s="8">
        <v>45452.459027777775</v>
      </c>
      <c r="R348" s="8">
        <v>45452.50208333333</v>
      </c>
      <c r="S348" s="3" t="str">
        <v>淮南金色青旅旅游有限公司</v>
      </c>
      <c r="T348" s="3" t="str">
        <v>淮南金色青旅旅游有限公司</v>
      </c>
      <c r="U348" s="3" t="str">
        <v>淮南金色青旅旅游有限公司</v>
      </c>
      <c r="V348" s="4" t="str">
        <v>草稿</v>
      </c>
      <c r="W348" s="4" t="str">
        <v>城市会员</v>
      </c>
      <c r="X348" s="6">
        <v>45178</v>
      </c>
      <c r="Y348" s="6">
        <v>45360</v>
      </c>
      <c r="Z348" s="3" t="str">
        <v>淮南金色青旅旅游有限公司</v>
      </c>
      <c r="AA348" s="3" t="str">
        <v>淮南金色青旅旅游有限公司</v>
      </c>
      <c r="AB348" s="3" t="str">
        <v>营业</v>
      </c>
      <c r="AC348" s="3">
        <f>RANDBETWEEN(10000,99999)</f>
      </c>
      <c r="AD348" s="3" t="str">
        <v>普通会员</v>
      </c>
      <c r="AE348" s="3" t="str">
        <v>普通会员</v>
      </c>
      <c r="AF348" s="3" t="str">
        <v>女</v>
      </c>
      <c r="AG348" s="4">
        <f>CHOOSE(RANDBETWEEN(1,7),"儿童","学生", "老人", "儿童","学生", "老人", "其他")</f>
      </c>
      <c r="AH348" s="2">
        <v>45269</v>
      </c>
      <c r="AI348" s="7" t="str">
        <v>安徽</v>
      </c>
      <c r="AJ348" s="7" t="str">
        <v>蚌埠</v>
      </c>
    </row>
    <row r="349">
      <c r="A349" s="1">
        <v>45324.41180555556</v>
      </c>
      <c r="B349" s="3">
        <f>RANDBETWEEN(10000,99999)</f>
      </c>
      <c r="C349" s="3">
        <f>RANDBETWEEN(10000,99999)</f>
      </c>
      <c r="D349" s="7" t="str">
        <v>订单名称348</v>
      </c>
      <c r="E349" s="4" t="str">
        <v>分销退款中</v>
      </c>
      <c r="F349" s="7" t="str">
        <v>抢购订单</v>
      </c>
      <c r="G349" s="3">
        <f>RANDBETWEEN(60,450)</f>
      </c>
      <c r="H349" s="9">
        <f>RANDBETWEEN(5,20)</f>
      </c>
      <c r="I349" s="9">
        <f>RANDBETWEEN(5,20)</f>
      </c>
      <c r="M349" s="3">
        <f>SUM(G349-H349+I349)</f>
      </c>
      <c r="N349" s="4" t="str">
        <v>转账</v>
      </c>
      <c r="O349" s="4" t="str">
        <v>微信支付</v>
      </c>
      <c r="P349" s="4" t="str">
        <v>未支付</v>
      </c>
      <c r="Q349" s="8">
        <v>45324.41388888889</v>
      </c>
      <c r="R349" s="8">
        <v>45324.47291666667</v>
      </c>
      <c r="S349" s="3" t="str">
        <v>淮南民间艺术团</v>
      </c>
      <c r="T349" s="3" t="str">
        <v>淮南民间艺术团</v>
      </c>
      <c r="U349" s="3" t="str">
        <v>淮南民间艺术团</v>
      </c>
      <c r="V349" s="4" t="str">
        <v>正常营业</v>
      </c>
      <c r="W349" s="4" t="str">
        <v>景点门票</v>
      </c>
      <c r="X349" s="6">
        <v>45079</v>
      </c>
      <c r="Y349" s="6">
        <v>45201</v>
      </c>
      <c r="Z349" s="3" t="str">
        <v>淮南民间艺术团</v>
      </c>
      <c r="AA349" s="3" t="str">
        <v>淮南民间艺术团</v>
      </c>
      <c r="AB349" s="3" t="str">
        <v>关闭</v>
      </c>
      <c r="AC349" s="3">
        <f>RANDBETWEEN(10000,99999)</f>
      </c>
      <c r="AD349" s="3" t="str">
        <v>普通会员</v>
      </c>
      <c r="AE349" s="3" t="str">
        <v>普通会员</v>
      </c>
      <c r="AF349" s="3" t="str">
        <v>男</v>
      </c>
      <c r="AG349" s="4">
        <f>CHOOSE(RANDBETWEEN(1,7),"儿童","学生", "老人", "儿童","学生", "老人", "其他")</f>
      </c>
      <c r="AH349" s="2">
        <v>45140</v>
      </c>
      <c r="AI349" s="7" t="str">
        <v>安徽</v>
      </c>
      <c r="AJ349" s="7" t="str">
        <v>蚌埠</v>
      </c>
    </row>
    <row r="350">
      <c r="A350" s="1">
        <v>45090.11319444444</v>
      </c>
      <c r="B350" s="3">
        <f>RANDBETWEEN(10000,99999)</f>
      </c>
      <c r="C350" s="3">
        <f>RANDBETWEEN(10000,99999)</f>
      </c>
      <c r="D350" s="7" t="str">
        <v>订单名称349</v>
      </c>
      <c r="E350" s="4" t="str">
        <v>已取消（系统）</v>
      </c>
      <c r="F350" s="7" t="str">
        <v>10云仓分销订单</v>
      </c>
      <c r="G350" s="3">
        <f>RANDBETWEEN(60,450)</f>
      </c>
      <c r="H350" s="9">
        <f>RANDBETWEEN(5,20)</f>
      </c>
      <c r="I350" s="9">
        <f>RANDBETWEEN(5,20)</f>
      </c>
      <c r="M350" s="3">
        <f>SUM(G350-H350+I350)</f>
      </c>
      <c r="N350" s="4" t="str">
        <v>提现</v>
      </c>
      <c r="O350" s="4" t="str">
        <v>混合支付(余额+支付宝支付)</v>
      </c>
      <c r="P350" s="4" t="str">
        <v>未支付</v>
      </c>
      <c r="Q350" s="8">
        <v>45090.11388888889</v>
      </c>
      <c r="R350" s="8">
        <v>45090.126388888886</v>
      </c>
      <c r="S350" s="3" t="str">
        <v>淮南博物馆</v>
      </c>
      <c r="T350" s="3" t="str">
        <v>淮南博物馆</v>
      </c>
      <c r="U350" s="3" t="str">
        <v>淮南博物馆</v>
      </c>
      <c r="V350" s="4" t="str">
        <v>复业待审核</v>
      </c>
      <c r="W350" s="4" t="str">
        <v>景点门票</v>
      </c>
      <c r="X350" s="6">
        <v>44878</v>
      </c>
      <c r="Y350" s="6">
        <v>44998</v>
      </c>
      <c r="Z350" s="3" t="str">
        <v>淮南博物馆</v>
      </c>
      <c r="AA350" s="3" t="str">
        <v>淮南博物馆</v>
      </c>
      <c r="AB350" s="3" t="str">
        <v>关闭</v>
      </c>
      <c r="AC350" s="3">
        <f>RANDBETWEEN(10000,99999)</f>
      </c>
      <c r="AD350" s="3" t="str">
        <v>普通会员</v>
      </c>
      <c r="AE350" s="3" t="str">
        <v>普通会员</v>
      </c>
      <c r="AF350" s="3" t="str">
        <v>男</v>
      </c>
      <c r="AG350" s="4">
        <f>CHOOSE(RANDBETWEEN(1,7),"儿童","学生", "老人", "儿童","学生", "老人", "其他")</f>
      </c>
      <c r="AH350" s="2">
        <v>44908</v>
      </c>
      <c r="AI350" s="7" t="str">
        <v>安徽</v>
      </c>
      <c r="AJ350" s="7" t="str">
        <v>蚌埠</v>
      </c>
    </row>
    <row r="351">
      <c r="A351" s="1">
        <v>44933.600694444445</v>
      </c>
      <c r="B351" s="3">
        <f>RANDBETWEEN(10000,99999)</f>
      </c>
      <c r="C351" s="3">
        <f>RANDBETWEEN(10000,99999)</f>
      </c>
      <c r="D351" s="7" t="str">
        <v>订单名称350</v>
      </c>
      <c r="E351" s="4" t="str">
        <v>分销退款中</v>
      </c>
      <c r="F351" s="7" t="str">
        <v>普通订单</v>
      </c>
      <c r="G351" s="3">
        <f>RANDBETWEEN(60,450)</f>
      </c>
      <c r="H351" s="9">
        <f>RANDBETWEEN(5,20)</f>
      </c>
      <c r="I351" s="9">
        <f>RANDBETWEEN(5,20)</f>
      </c>
      <c r="M351" s="3">
        <f>SUM(G351-H351+I351)</f>
      </c>
      <c r="N351" s="4" t="str">
        <v>充值</v>
      </c>
      <c r="O351" s="4" t="str">
        <v>微信支付</v>
      </c>
      <c r="P351" s="4" t="str">
        <v>未支付</v>
      </c>
      <c r="Q351" s="8">
        <v>44933.604166666664</v>
      </c>
      <c r="R351" s="8">
        <v>44933.666666666664</v>
      </c>
      <c r="S351" s="3" t="str">
        <v>淮南市运输总公司交通假日旅行社</v>
      </c>
      <c r="T351" s="3" t="str">
        <v>淮南市运输总公司交通假日旅行社</v>
      </c>
      <c r="U351" s="3" t="str">
        <v>淮南市运输总公司交通假日旅行社</v>
      </c>
      <c r="V351" s="4" t="str">
        <v>关店</v>
      </c>
      <c r="W351" s="4" t="str">
        <v>摄影摄像</v>
      </c>
      <c r="X351" s="6">
        <v>44933</v>
      </c>
      <c r="Y351" s="6">
        <v>45053</v>
      </c>
      <c r="Z351" s="3" t="str">
        <v>淮南市运输总公司交通假日旅行社</v>
      </c>
      <c r="AA351" s="3" t="str">
        <v>淮南市运输总公司交通假日旅行社</v>
      </c>
      <c r="AB351" s="3" t="str">
        <v>营业</v>
      </c>
      <c r="AC351" s="3">
        <f>RANDBETWEEN(10000,99999)</f>
      </c>
      <c r="AD351" s="3" t="str">
        <v>普通会员</v>
      </c>
      <c r="AE351" s="3" t="str">
        <v>普通会员</v>
      </c>
      <c r="AF351" s="3" t="str">
        <v>女</v>
      </c>
      <c r="AG351" s="4">
        <f>CHOOSE(RANDBETWEEN(1,7),"儿童","学生", "老人", "儿童","学生", "老人", "其他")</f>
      </c>
      <c r="AH351" s="2">
        <v>44992</v>
      </c>
      <c r="AI351" s="7" t="str">
        <v>安徽</v>
      </c>
      <c r="AJ351" s="7" t="str">
        <v>蚌埠</v>
      </c>
    </row>
    <row r="352">
      <c r="A352" s="1">
        <v>44988.26527777778</v>
      </c>
      <c r="B352" s="3">
        <f>RANDBETWEEN(10000,99999)</f>
      </c>
      <c r="C352" s="3">
        <f>RANDBETWEEN(10000,99999)</f>
      </c>
      <c r="D352" s="7" t="str">
        <v>订单名称351</v>
      </c>
      <c r="E352" s="4" t="str">
        <v>已退款</v>
      </c>
      <c r="F352" s="7" t="str">
        <v>接龙订单</v>
      </c>
      <c r="G352" s="3">
        <f>RANDBETWEEN(60,450)</f>
      </c>
      <c r="H352" s="9">
        <f>RANDBETWEEN(5,20)</f>
      </c>
      <c r="I352" s="9">
        <f>RANDBETWEEN(5,20)</f>
      </c>
      <c r="M352" s="3">
        <f>SUM(G352-H352+I352)</f>
      </c>
      <c r="N352" s="4" t="str">
        <v>提现</v>
      </c>
      <c r="O352" s="4" t="str">
        <v>混合支付(余额+银联全民付)</v>
      </c>
      <c r="P352" s="4" t="str">
        <v>已支付</v>
      </c>
      <c r="Q352" s="8">
        <v>44988.26736111111</v>
      </c>
      <c r="R352" s="8">
        <v>44988.27986111111</v>
      </c>
      <c r="S352" s="3" t="str">
        <v>淮南特产超市</v>
      </c>
      <c r="T352" s="3" t="str">
        <v>淮南特产超市</v>
      </c>
      <c r="U352" s="3" t="str">
        <v>淮南特产超市</v>
      </c>
      <c r="V352" s="4" t="str">
        <v>开店审核失败</v>
      </c>
      <c r="W352" s="4" t="str">
        <v>景点门票</v>
      </c>
      <c r="X352" s="6">
        <v>44776</v>
      </c>
      <c r="Y352" s="6">
        <v>44776</v>
      </c>
      <c r="Z352" s="3" t="str">
        <v>淮南特产超市</v>
      </c>
      <c r="AA352" s="3" t="str">
        <v>淮南特产超市</v>
      </c>
      <c r="AB352" s="3" t="str">
        <v>营业</v>
      </c>
      <c r="AC352" s="3">
        <f>RANDBETWEEN(10000,99999)</f>
      </c>
      <c r="AD352" s="3" t="str">
        <v>普通会员</v>
      </c>
      <c r="AE352" s="3" t="str">
        <v>普通会员</v>
      </c>
      <c r="AF352" s="3" t="str">
        <v>女</v>
      </c>
      <c r="AG352" s="4">
        <f>CHOOSE(RANDBETWEEN(1,7),"儿童","学生", "老人", "儿童","学生", "老人", "其他")</f>
      </c>
      <c r="AH352" s="2">
        <v>44837</v>
      </c>
      <c r="AI352" s="7" t="str">
        <v>安徽</v>
      </c>
      <c r="AJ352" s="7" t="str">
        <v>蚌埠</v>
      </c>
    </row>
    <row r="353">
      <c r="A353" s="1">
        <v>45429.629166666666</v>
      </c>
      <c r="B353" s="3">
        <f>RANDBETWEEN(10000,99999)</f>
      </c>
      <c r="C353" s="3">
        <f>RANDBETWEEN(10000,99999)</f>
      </c>
      <c r="D353" s="7" t="str">
        <v>订单名称352</v>
      </c>
      <c r="E353" s="4" t="str">
        <v>分销下单其他异常</v>
      </c>
      <c r="F353" s="7" t="str">
        <v>抢购订单</v>
      </c>
      <c r="G353" s="3">
        <f>RANDBETWEEN(60,450)</f>
      </c>
      <c r="H353" s="9">
        <f>RANDBETWEEN(5,20)</f>
      </c>
      <c r="I353" s="9">
        <f>RANDBETWEEN(5,20)</f>
      </c>
      <c r="M353" s="3">
        <f>SUM(G353-H353+I353)</f>
      </c>
      <c r="N353" s="4" t="str">
        <v>充值</v>
      </c>
      <c r="O353" s="4" t="str">
        <v>余额支付</v>
      </c>
      <c r="P353" s="4" t="str">
        <v>未支付</v>
      </c>
      <c r="Q353" s="8">
        <v>45429.631944444445</v>
      </c>
      <c r="R353" s="8">
        <v>45429.774305555555</v>
      </c>
      <c r="S353" s="3" t="str">
        <v>淮南市飞扬旅行社</v>
      </c>
      <c r="T353" s="3" t="str">
        <v>淮南市飞扬旅行社</v>
      </c>
      <c r="U353" s="3" t="str">
        <v>淮南市飞扬旅行社</v>
      </c>
      <c r="V353" s="4" t="str">
        <v>草稿</v>
      </c>
      <c r="W353" s="4" t="str">
        <v>娱乐场所、体验场馆</v>
      </c>
      <c r="X353" s="6">
        <v>45186</v>
      </c>
      <c r="Y353" s="6">
        <v>45216</v>
      </c>
      <c r="Z353" s="3" t="str">
        <v>淮南市飞扬旅行社</v>
      </c>
      <c r="AA353" s="3" t="str">
        <v>淮南市飞扬旅行社</v>
      </c>
      <c r="AB353" s="3" t="str">
        <v>营业</v>
      </c>
      <c r="AC353" s="3">
        <f>RANDBETWEEN(10000,99999)</f>
      </c>
      <c r="AD353" s="3" t="str">
        <v>普通会员</v>
      </c>
      <c r="AE353" s="3" t="str">
        <v>普通会员</v>
      </c>
      <c r="AF353" s="3" t="str">
        <v>男</v>
      </c>
      <c r="AG353" s="4">
        <f>CHOOSE(RANDBETWEEN(1,7),"儿童","学生", "老人", "儿童","学生", "老人", "其他")</f>
      </c>
      <c r="AH353" s="2">
        <v>45277</v>
      </c>
      <c r="AI353" s="7" t="str">
        <v>安徽</v>
      </c>
      <c r="AJ353" s="7" t="str">
        <v>阜阳</v>
      </c>
    </row>
    <row r="354">
      <c r="A354" s="1">
        <v>45102.24097222222</v>
      </c>
      <c r="B354" s="3">
        <f>RANDBETWEEN(10000,99999)</f>
      </c>
      <c r="C354" s="3">
        <f>RANDBETWEEN(10000,99999)</f>
      </c>
      <c r="D354" s="7" t="str">
        <v>订单名称353</v>
      </c>
      <c r="E354" s="4" t="str">
        <v>已评价</v>
      </c>
      <c r="F354" s="7" t="str">
        <v>秒杀</v>
      </c>
      <c r="G354" s="3">
        <f>RANDBETWEEN(60,450)</f>
      </c>
      <c r="H354" s="9">
        <f>RANDBETWEEN(5,20)</f>
      </c>
      <c r="I354" s="9">
        <f>RANDBETWEEN(5,20)</f>
      </c>
      <c r="M354" s="3">
        <f>SUM(G354-H354+I354)</f>
      </c>
      <c r="N354" s="4" t="str">
        <v>保证金充值</v>
      </c>
      <c r="O354" s="4" t="str">
        <v>余额支付</v>
      </c>
      <c r="P354" s="4" t="str">
        <v>未支付</v>
      </c>
      <c r="Q354" s="8">
        <v>45102.243055555555</v>
      </c>
      <c r="R354" s="8">
        <v>45102.290972222225</v>
      </c>
      <c r="S354" s="3" t="str">
        <v>淮南市新世纪旅行社</v>
      </c>
      <c r="T354" s="3" t="str">
        <v>淮南市新世纪旅行社</v>
      </c>
      <c r="U354" s="3" t="str">
        <v>淮南市新世纪旅行社</v>
      </c>
      <c r="V354" s="4" t="str">
        <v>草稿</v>
      </c>
      <c r="W354" s="4" t="str">
        <v>酒店民宿</v>
      </c>
      <c r="X354" s="6">
        <v>44951</v>
      </c>
      <c r="Y354" s="6">
        <v>44982</v>
      </c>
      <c r="Z354" s="3" t="str">
        <v>淮南市新世纪旅行社</v>
      </c>
      <c r="AA354" s="3" t="str">
        <v>淮南市新世纪旅行社</v>
      </c>
      <c r="AB354" s="3" t="str">
        <v>营业</v>
      </c>
      <c r="AC354" s="3">
        <f>RANDBETWEEN(10000,99999)</f>
      </c>
      <c r="AD354" s="3" t="str">
        <v>砖石会员</v>
      </c>
      <c r="AE354" s="3" t="str">
        <v>砖石会员</v>
      </c>
      <c r="AF354" s="3" t="str">
        <v>男</v>
      </c>
      <c r="AG354" s="4">
        <f>CHOOSE(RANDBETWEEN(1,7),"儿童","学生", "老人", "儿童","学生", "老人", "其他")</f>
      </c>
      <c r="AH354" s="2">
        <v>44982</v>
      </c>
      <c r="AI354" t="str">
        <v>浙江</v>
      </c>
      <c r="AJ354" t="str">
        <v>杭州</v>
      </c>
    </row>
    <row r="355">
      <c r="A355" s="1">
        <v>45076.24722222222</v>
      </c>
      <c r="B355" s="3">
        <f>RANDBETWEEN(10000,99999)</f>
      </c>
      <c r="C355" s="3">
        <f>RANDBETWEEN(10000,99999)</f>
      </c>
      <c r="D355" s="7" t="str">
        <v>订单名称354</v>
      </c>
      <c r="E355" s="4" t="str">
        <v>已取消（管理员）</v>
      </c>
      <c r="F355" s="7" t="str">
        <v>抢购订单</v>
      </c>
      <c r="G355" s="3">
        <f>RANDBETWEEN(60,450)</f>
      </c>
      <c r="H355" s="9">
        <f>RANDBETWEEN(5,20)</f>
      </c>
      <c r="I355" s="9">
        <f>RANDBETWEEN(5,20)</f>
      </c>
      <c r="M355" s="3">
        <f>SUM(G355-H355+I355)</f>
      </c>
      <c r="N355" s="4" t="str">
        <v>提现</v>
      </c>
      <c r="O355" s="4" t="str">
        <v>线下支付</v>
      </c>
      <c r="P355" s="4" t="str">
        <v>已支付</v>
      </c>
      <c r="Q355" s="8">
        <v>45076.25069444444</v>
      </c>
      <c r="R355" s="8">
        <v>45076.25555555555</v>
      </c>
      <c r="S355" s="3" t="str">
        <v>淮南特产超市</v>
      </c>
      <c r="T355" s="3" t="str">
        <v>淮南特产超市</v>
      </c>
      <c r="U355" s="3" t="str">
        <v>淮南特产超市</v>
      </c>
      <c r="V355" s="4" t="str">
        <v>正常营业</v>
      </c>
      <c r="W355" s="4" t="str">
        <v>寻味美食</v>
      </c>
      <c r="X355" s="6">
        <v>45015</v>
      </c>
      <c r="Y355" s="6">
        <v>45199</v>
      </c>
      <c r="Z355" s="3" t="str">
        <v>淮南特产超市</v>
      </c>
      <c r="AA355" s="3" t="str">
        <v>淮南特产超市</v>
      </c>
      <c r="AB355" s="3" t="str">
        <v>营业</v>
      </c>
      <c r="AC355" s="3">
        <f>RANDBETWEEN(10000,99999)</f>
      </c>
      <c r="AD355" s="3" t="str">
        <v>普通会员</v>
      </c>
      <c r="AE355" s="3" t="str">
        <v>普通会员</v>
      </c>
      <c r="AF355" s="3" t="str">
        <v>男</v>
      </c>
      <c r="AG355" s="4">
        <f>CHOOSE(RANDBETWEEN(1,7),"儿童","学生", "老人", "儿童","学生", "老人", "其他")</f>
      </c>
      <c r="AH355" s="2">
        <v>45046</v>
      </c>
      <c r="AI355" t="str">
        <v>安徽</v>
      </c>
      <c r="AJ355" t="str">
        <v>合肥</v>
      </c>
    </row>
    <row r="356">
      <c r="A356" s="1">
        <v>45304.70208333333</v>
      </c>
      <c r="B356" s="3">
        <f>RANDBETWEEN(10000,99999)</f>
      </c>
      <c r="C356" s="3">
        <f>RANDBETWEEN(10000,99999)</f>
      </c>
      <c r="D356" s="7" t="str">
        <v>订单名称355</v>
      </c>
      <c r="E356" s="4" t="str">
        <v>已取消（管理员）</v>
      </c>
      <c r="F356" s="7" t="str">
        <v>普通订单</v>
      </c>
      <c r="G356" s="3">
        <f>RANDBETWEEN(60,450)</f>
      </c>
      <c r="H356" s="9">
        <f>RANDBETWEEN(5,20)</f>
      </c>
      <c r="I356" s="9">
        <f>RANDBETWEEN(5,20)</f>
      </c>
      <c r="M356" s="3">
        <f>SUM(G356-H356+I356)</f>
      </c>
      <c r="N356" s="4" t="str">
        <v>提现</v>
      </c>
      <c r="O356" s="4" t="str">
        <v>混合支付(余额+银联全民付)</v>
      </c>
      <c r="P356" s="4" t="str">
        <v>未支付</v>
      </c>
      <c r="Q356" s="8">
        <v>45304.70694444444</v>
      </c>
      <c r="R356" s="8">
        <v>45304.799999999996</v>
      </c>
      <c r="S356" s="3" t="str">
        <v>淮南新百百货</v>
      </c>
      <c r="T356" s="3" t="str">
        <v>淮南新百百货</v>
      </c>
      <c r="U356" s="3" t="str">
        <v>淮南新百百货</v>
      </c>
      <c r="V356" s="4" t="str">
        <v>正常营业</v>
      </c>
      <c r="W356" s="4" t="str">
        <v>娱乐场所、体验场馆</v>
      </c>
      <c r="X356" s="6">
        <v>45182</v>
      </c>
      <c r="Y356" s="6">
        <v>45335</v>
      </c>
      <c r="Z356" s="3" t="str">
        <v>淮南新百百货</v>
      </c>
      <c r="AA356" s="3" t="str">
        <v>淮南新百百货</v>
      </c>
      <c r="AB356" s="3" t="str">
        <v>营业</v>
      </c>
      <c r="AC356" s="3">
        <f>RANDBETWEEN(10000,99999)</f>
      </c>
      <c r="AD356" s="3" t="str">
        <v>普通会员</v>
      </c>
      <c r="AE356" s="3" t="str">
        <v>普通会员</v>
      </c>
      <c r="AF356" s="3" t="str">
        <v>男</v>
      </c>
      <c r="AG356" s="4">
        <f>CHOOSE(RANDBETWEEN(1,7),"儿童","学生", "老人", "儿童","学生", "老人", "其他")</f>
      </c>
      <c r="AH356" s="2">
        <v>45243</v>
      </c>
      <c r="AI356" t="str">
        <v>重庆</v>
      </c>
      <c r="AJ356" t="str">
        <v>重庆</v>
      </c>
    </row>
    <row r="357">
      <c r="A357" s="1">
        <v>45306.83541666667</v>
      </c>
      <c r="B357" s="3">
        <f>RANDBETWEEN(10000,99999)</f>
      </c>
      <c r="C357" s="3">
        <f>RANDBETWEEN(10000,99999)</f>
      </c>
      <c r="D357" s="7" t="str">
        <v>订单名称356</v>
      </c>
      <c r="E357" s="4" t="str">
        <v>异步下单成功</v>
      </c>
      <c r="F357" s="7" t="str">
        <v>秒杀</v>
      </c>
      <c r="G357" s="3">
        <f>RANDBETWEEN(60,450)</f>
      </c>
      <c r="H357" s="9">
        <f>RANDBETWEEN(5,20)</f>
      </c>
      <c r="I357" s="9">
        <f>RANDBETWEEN(5,20)</f>
      </c>
      <c r="M357" s="3">
        <f>SUM(G357-H357+I357)</f>
      </c>
      <c r="N357" s="4" t="str">
        <v>订单</v>
      </c>
      <c r="O357" s="4" t="str">
        <v>混合支付(余额+支付宝支付)</v>
      </c>
      <c r="P357" s="4" t="str">
        <v>已支付</v>
      </c>
      <c r="Q357" s="8">
        <v>45306.84097222223</v>
      </c>
      <c r="R357" s="8">
        <v>45306.898611111115</v>
      </c>
      <c r="S357" s="3" t="str">
        <v>淮南市春秋旅行社</v>
      </c>
      <c r="T357" s="3" t="str">
        <v>淮南市春秋旅行社</v>
      </c>
      <c r="U357" s="3" t="str">
        <v>淮南市春秋旅行社</v>
      </c>
      <c r="V357" s="4" t="str">
        <v>冻结</v>
      </c>
      <c r="W357" s="4" t="str">
        <v>特色商品</v>
      </c>
      <c r="X357" s="6">
        <v>44941</v>
      </c>
      <c r="Y357" s="6">
        <v>45122</v>
      </c>
      <c r="Z357" s="3" t="str">
        <v>淮南市春秋旅行社</v>
      </c>
      <c r="AA357" s="3" t="str">
        <v>淮南市春秋旅行社</v>
      </c>
      <c r="AB357" s="3" t="str">
        <v>营业</v>
      </c>
      <c r="AC357" s="3">
        <f>RANDBETWEEN(10000,99999)</f>
      </c>
      <c r="AD357" s="3" t="str">
        <v>普通会员</v>
      </c>
      <c r="AE357" s="3" t="str">
        <v>普通会员</v>
      </c>
      <c r="AF357" s="3" t="str">
        <v>女</v>
      </c>
      <c r="AG357" s="4">
        <f>CHOOSE(RANDBETWEEN(1,7),"儿童","学生", "老人", "儿童","学生", "老人", "其他")</f>
      </c>
      <c r="AH357" s="2">
        <v>45000</v>
      </c>
      <c r="AI357" t="str">
        <v>广东</v>
      </c>
      <c r="AJ357" t="str">
        <v>广州</v>
      </c>
    </row>
    <row r="358">
      <c r="A358" s="1">
        <v>45040.39236111111</v>
      </c>
      <c r="B358" s="3">
        <f>RANDBETWEEN(10000,99999)</f>
      </c>
      <c r="C358" s="3">
        <f>RANDBETWEEN(10000,99999)</f>
      </c>
      <c r="D358" s="7" t="str">
        <v>订单名称357</v>
      </c>
      <c r="E358" s="4" t="str">
        <v>异步下单成功</v>
      </c>
      <c r="F358" s="7" t="str">
        <v>秒杀</v>
      </c>
      <c r="G358" s="3">
        <f>RANDBETWEEN(60,450)</f>
      </c>
      <c r="H358" s="9">
        <f>RANDBETWEEN(5,20)</f>
      </c>
      <c r="I358" s="9">
        <f>RANDBETWEEN(5,20)</f>
      </c>
      <c r="M358" s="3">
        <f>SUM(G358-H358+I358)</f>
      </c>
      <c r="N358" s="4" t="str">
        <v>授信还款</v>
      </c>
      <c r="O358" s="4" t="str">
        <v>线下支付</v>
      </c>
      <c r="P358" s="4" t="str">
        <v>未支付</v>
      </c>
      <c r="Q358" s="8">
        <v>45040.39722222222</v>
      </c>
      <c r="R358" s="8">
        <v>45040.52291666667</v>
      </c>
      <c r="S358" s="3" t="str">
        <v>淮南博物馆</v>
      </c>
      <c r="T358" s="3" t="str">
        <v>淮南博物馆</v>
      </c>
      <c r="U358" s="3" t="str">
        <v>淮南博物馆</v>
      </c>
      <c r="V358" s="4" t="str">
        <v>草稿</v>
      </c>
      <c r="W358" s="4" t="str">
        <v>娱乐场所、体验场馆</v>
      </c>
      <c r="X358" s="6">
        <v>44858</v>
      </c>
      <c r="Y358" s="6">
        <v>45009</v>
      </c>
      <c r="Z358" s="3" t="str">
        <v>淮南博物馆</v>
      </c>
      <c r="AA358" s="3" t="str">
        <v>淮南博物馆</v>
      </c>
      <c r="AB358" s="3" t="str">
        <v>营业</v>
      </c>
      <c r="AC358" s="3">
        <f>RANDBETWEEN(10000,99999)</f>
      </c>
      <c r="AD358" s="3" t="str">
        <v>普通会员</v>
      </c>
      <c r="AE358" s="3" t="str">
        <v>普通会员</v>
      </c>
      <c r="AF358" s="3" t="str">
        <v>女</v>
      </c>
      <c r="AG358" s="4">
        <f>CHOOSE(RANDBETWEEN(1,7),"儿童","学生", "老人", "儿童","学生", "老人", "其他")</f>
      </c>
      <c r="AH358" s="2">
        <v>44950</v>
      </c>
      <c r="AI358" t="str">
        <v>辽宁</v>
      </c>
      <c r="AJ358" t="str">
        <v>沈阳</v>
      </c>
    </row>
    <row r="359">
      <c r="A359" s="1">
        <v>45004.65277777778</v>
      </c>
      <c r="B359" s="3">
        <f>RANDBETWEEN(10000,99999)</f>
      </c>
      <c r="C359" s="3">
        <f>RANDBETWEEN(10000,99999)</f>
      </c>
      <c r="D359" s="7" t="str">
        <v>订单名称358</v>
      </c>
      <c r="E359" s="4" t="str">
        <v>已取消（商家）</v>
      </c>
      <c r="F359" s="7" t="str">
        <v>普通订单</v>
      </c>
      <c r="G359" s="3">
        <f>RANDBETWEEN(60,450)</f>
      </c>
      <c r="H359" s="9">
        <f>RANDBETWEEN(5,20)</f>
      </c>
      <c r="I359" s="9">
        <f>RANDBETWEEN(5,20)</f>
      </c>
      <c r="M359" s="3">
        <f>SUM(G359-H359+I359)</f>
      </c>
      <c r="N359" s="4" t="str">
        <v>转账</v>
      </c>
      <c r="O359" s="4" t="str">
        <v>微信支付</v>
      </c>
      <c r="P359" s="4" t="str">
        <v>未支付</v>
      </c>
      <c r="Q359" s="8">
        <v>45004.659722222226</v>
      </c>
      <c r="R359" s="8">
        <v>45004.66180555556</v>
      </c>
      <c r="S359" s="3" t="str">
        <v>淮南世纪联华超市</v>
      </c>
      <c r="T359" s="3" t="str">
        <v>淮南世纪联华超市</v>
      </c>
      <c r="U359" s="3" t="str">
        <v>淮南世纪联华超市</v>
      </c>
      <c r="V359" s="4" t="str">
        <v>草稿</v>
      </c>
      <c r="W359" s="4" t="str">
        <v>研学旅行</v>
      </c>
      <c r="X359" s="6">
        <v>44976</v>
      </c>
      <c r="Y359" s="6">
        <v>45126</v>
      </c>
      <c r="Z359" s="3" t="str">
        <v>淮南世纪联华超市</v>
      </c>
      <c r="AA359" s="3" t="str">
        <v>淮南世纪联华超市</v>
      </c>
      <c r="AB359" s="3" t="str">
        <v>营业</v>
      </c>
      <c r="AC359" s="3">
        <f>RANDBETWEEN(10000,99999)</f>
      </c>
      <c r="AD359" s="3" t="str">
        <v>普通会员</v>
      </c>
      <c r="AE359" s="3" t="str">
        <v>普通会员</v>
      </c>
      <c r="AF359" s="3" t="str">
        <v>女</v>
      </c>
      <c r="AG359" s="4">
        <f>CHOOSE(RANDBETWEEN(1,7),"儿童","学生", "老人", "儿童","学生", "老人", "其他")</f>
      </c>
      <c r="AH359" s="2">
        <v>45065</v>
      </c>
      <c r="AI359" t="str">
        <v>北京</v>
      </c>
      <c r="AJ359" t="str">
        <v>北京</v>
      </c>
    </row>
    <row r="360">
      <c r="A360" s="1">
        <v>44995.978472222225</v>
      </c>
      <c r="B360" s="3">
        <f>RANDBETWEEN(10000,99999)</f>
      </c>
      <c r="C360" s="3">
        <f>RANDBETWEEN(10000,99999)</f>
      </c>
      <c r="D360" s="7" t="str">
        <v>订单名称359</v>
      </c>
      <c r="E360" s="4" t="str">
        <v>已取消（管理员）</v>
      </c>
      <c r="F360" s="7" t="str">
        <v>抢购订单</v>
      </c>
      <c r="G360" s="3">
        <f>RANDBETWEEN(60,450)</f>
      </c>
      <c r="H360" s="9">
        <f>RANDBETWEEN(5,20)</f>
      </c>
      <c r="I360" s="9">
        <f>RANDBETWEEN(5,20)</f>
      </c>
      <c r="M360" s="3">
        <f>SUM(G360-H360+I360)</f>
      </c>
      <c r="N360" s="4" t="str">
        <v>提现</v>
      </c>
      <c r="O360" s="4" t="str">
        <v>混合支付(余额+微信支付)</v>
      </c>
      <c r="P360" s="4" t="str">
        <v>未支付</v>
      </c>
      <c r="Q360" s="8">
        <v>44995.98055555556</v>
      </c>
      <c r="R360" s="8">
        <v>44996.03402777778</v>
      </c>
      <c r="S360" s="3" t="str">
        <v>八公山腐皮王专卖店</v>
      </c>
      <c r="T360" s="3" t="str">
        <v>八公山腐皮王专卖店</v>
      </c>
      <c r="U360" s="3" t="str">
        <v>八公山腐皮王专卖店</v>
      </c>
      <c r="V360" s="4" t="str">
        <v>关店审核失败</v>
      </c>
      <c r="W360" s="4" t="str">
        <v>寻味美食</v>
      </c>
      <c r="X360" s="6">
        <v>44784</v>
      </c>
      <c r="Y360" s="6">
        <v>44815</v>
      </c>
      <c r="Z360" s="3" t="str">
        <v>八公山腐皮王专卖店</v>
      </c>
      <c r="AA360" s="3" t="str">
        <v>八公山腐皮王专卖店</v>
      </c>
      <c r="AB360" s="3" t="str">
        <v>营业</v>
      </c>
      <c r="AC360" s="3">
        <f>RANDBETWEEN(10000,99999)</f>
      </c>
      <c r="AD360" s="3" t="str">
        <v>普通会员</v>
      </c>
      <c r="AE360" s="3" t="str">
        <v>普通会员</v>
      </c>
      <c r="AF360" s="3" t="str">
        <v>女</v>
      </c>
      <c r="AG360" s="4">
        <f>CHOOSE(RANDBETWEEN(1,7),"儿童","学生", "老人", "儿童","学生", "老人", "其他")</f>
      </c>
      <c r="AH360" s="2">
        <v>44784</v>
      </c>
      <c r="AI360" t="str">
        <v>浙江</v>
      </c>
      <c r="AJ360" t="str">
        <v>杭州</v>
      </c>
    </row>
    <row r="361">
      <c r="A361" s="1">
        <v>45120.16736111111</v>
      </c>
      <c r="B361" s="3">
        <f>RANDBETWEEN(10000,99999)</f>
      </c>
      <c r="C361" s="3">
        <f>RANDBETWEEN(10000,99999)</f>
      </c>
      <c r="D361" s="7" t="str">
        <v>订单名称360</v>
      </c>
      <c r="E361" s="4" t="str">
        <v>异步下单成功</v>
      </c>
      <c r="F361" s="7" t="str">
        <v>10云仓分销订单</v>
      </c>
      <c r="G361" s="3">
        <f>RANDBETWEEN(60,450)</f>
      </c>
      <c r="H361" s="9">
        <f>RANDBETWEEN(5,20)</f>
      </c>
      <c r="I361" s="9">
        <f>RANDBETWEEN(5,20)</f>
      </c>
      <c r="M361" s="3">
        <f>SUM(G361-H361+I361)</f>
      </c>
      <c r="N361" s="4" t="str">
        <v>订单</v>
      </c>
      <c r="O361" s="4" t="str">
        <v>微信支付</v>
      </c>
      <c r="P361" s="4" t="str">
        <v>已支付</v>
      </c>
      <c r="Q361" s="8">
        <v>45120.17291666667</v>
      </c>
      <c r="R361" s="8">
        <v>45120.25763888889</v>
      </c>
      <c r="S361" s="3" t="str">
        <v>淮南世纪联华超市</v>
      </c>
      <c r="T361" s="3" t="str">
        <v>淮南世纪联华超市</v>
      </c>
      <c r="U361" s="3" t="str">
        <v>淮南世纪联华超市</v>
      </c>
      <c r="V361" s="4" t="str">
        <v>正常营业</v>
      </c>
      <c r="W361" s="4" t="str">
        <v>景点门票</v>
      </c>
      <c r="X361" s="6">
        <v>45059</v>
      </c>
      <c r="Y361" s="6">
        <v>45090</v>
      </c>
      <c r="Z361" s="3" t="str">
        <v>淮南世纪联华超市</v>
      </c>
      <c r="AA361" s="3" t="str">
        <v>淮南世纪联华超市</v>
      </c>
      <c r="AB361" s="3" t="str">
        <v>营业</v>
      </c>
      <c r="AC361" s="3">
        <f>RANDBETWEEN(10000,99999)</f>
      </c>
      <c r="AD361" s="3" t="str">
        <v>普通会员</v>
      </c>
      <c r="AE361" s="3" t="str">
        <v>普通会员</v>
      </c>
      <c r="AF361" s="3" t="str">
        <v>女</v>
      </c>
      <c r="AG361" s="4">
        <f>CHOOSE(RANDBETWEEN(1,7),"儿童","学生", "老人", "儿童","学生", "老人", "其他")</f>
      </c>
      <c r="AH361" s="2">
        <v>45090</v>
      </c>
      <c r="AI361" t="str">
        <v>安徽</v>
      </c>
      <c r="AJ361" t="str">
        <v>合肥</v>
      </c>
    </row>
    <row r="362">
      <c r="A362" s="1">
        <v>44980.74652777778</v>
      </c>
      <c r="B362" s="3">
        <f>RANDBETWEEN(10000,99999)</f>
      </c>
      <c r="C362" s="3">
        <f>RANDBETWEEN(10000,99999)</f>
      </c>
      <c r="D362" s="7" t="str">
        <v>订单名称361</v>
      </c>
      <c r="E362" s="4" t="str">
        <v>分销退款中</v>
      </c>
      <c r="F362" s="7" t="str">
        <v>拼团订单</v>
      </c>
      <c r="G362" s="3">
        <f>RANDBETWEEN(60,450)</f>
      </c>
      <c r="H362" s="9">
        <f>RANDBETWEEN(5,20)</f>
      </c>
      <c r="I362" s="9">
        <f>RANDBETWEEN(5,20)</f>
      </c>
      <c r="M362" s="3">
        <f>SUM(G362-H362+I362)</f>
      </c>
      <c r="N362" s="4" t="str">
        <v>退款</v>
      </c>
      <c r="O362" s="4" t="str">
        <v>混合支付(余额+银联全民付)</v>
      </c>
      <c r="P362" s="4" t="str">
        <v>已支付</v>
      </c>
      <c r="Q362" s="8">
        <v>44980.75277777778</v>
      </c>
      <c r="R362" s="8">
        <v>44980.770833333336</v>
      </c>
      <c r="S362" s="3" t="str">
        <v>淮南环宇旅行社</v>
      </c>
      <c r="T362" s="3" t="str">
        <v>淮南环宇旅行社</v>
      </c>
      <c r="U362" s="3" t="str">
        <v>淮南环宇旅行社</v>
      </c>
      <c r="V362" s="4" t="str">
        <v>关店</v>
      </c>
      <c r="W362" s="4" t="str">
        <v>城市会员</v>
      </c>
      <c r="X362" s="6">
        <v>44704</v>
      </c>
      <c r="Y362" s="6">
        <v>44827</v>
      </c>
      <c r="Z362" s="3" t="str">
        <v>淮南环宇旅行社</v>
      </c>
      <c r="AA362" s="3" t="str">
        <v>淮南环宇旅行社</v>
      </c>
      <c r="AB362" s="3" t="str">
        <v>关闭</v>
      </c>
      <c r="AC362" s="3">
        <f>RANDBETWEEN(10000,99999)</f>
      </c>
      <c r="AD362" s="3" t="str">
        <v>普通会员</v>
      </c>
      <c r="AE362" s="3" t="str">
        <v>普通会员</v>
      </c>
      <c r="AF362" s="3" t="str">
        <v>女</v>
      </c>
      <c r="AG362" s="4">
        <f>CHOOSE(RANDBETWEEN(1,7),"儿童","学生", "老人", "儿童","学生", "老人", "其他")</f>
      </c>
      <c r="AH362" s="2">
        <v>44796</v>
      </c>
      <c r="AI362" t="str">
        <v>重庆</v>
      </c>
      <c r="AJ362" t="str">
        <v>重庆</v>
      </c>
    </row>
    <row r="363">
      <c r="A363" s="1">
        <v>45021.580555555556</v>
      </c>
      <c r="B363" s="3">
        <f>RANDBETWEEN(10000,99999)</f>
      </c>
      <c r="C363" s="3">
        <f>RANDBETWEEN(10000,99999)</f>
      </c>
      <c r="D363" s="7" t="str">
        <v>订单名称362</v>
      </c>
      <c r="E363" s="4" t="str">
        <v>分销退款中</v>
      </c>
      <c r="F363" s="7" t="str">
        <v>秒杀</v>
      </c>
      <c r="G363" s="3">
        <f>RANDBETWEEN(60,450)</f>
      </c>
      <c r="H363" s="9">
        <f>RANDBETWEEN(5,20)</f>
      </c>
      <c r="I363" s="9">
        <f>RANDBETWEEN(5,20)</f>
      </c>
      <c r="M363" s="3">
        <f>SUM(G363-H363+I363)</f>
      </c>
      <c r="N363" s="4" t="str">
        <v>充值</v>
      </c>
      <c r="O363" s="4" t="str">
        <v>混合支付(余额+微信支付)</v>
      </c>
      <c r="P363" s="4" t="str">
        <v>已支付</v>
      </c>
      <c r="Q363" s="8">
        <v>45021.583333333336</v>
      </c>
      <c r="R363" s="8">
        <v>45021.64444444445</v>
      </c>
      <c r="S363" s="3" t="str">
        <v>淮南博物馆</v>
      </c>
      <c r="T363" s="3" t="str">
        <v>淮南博物馆</v>
      </c>
      <c r="U363" s="3" t="str">
        <v>淮南博物馆</v>
      </c>
      <c r="V363" s="4" t="str">
        <v>关店审核失败</v>
      </c>
      <c r="W363" s="4" t="str">
        <v>酒店民宿</v>
      </c>
      <c r="X363" s="6">
        <v>44870</v>
      </c>
      <c r="Y363" s="6">
        <v>45021</v>
      </c>
      <c r="Z363" s="3" t="str">
        <v>淮南博物馆</v>
      </c>
      <c r="AA363" s="3" t="str">
        <v>淮南博物馆</v>
      </c>
      <c r="AB363" s="3" t="str">
        <v>营业</v>
      </c>
      <c r="AC363" s="3">
        <f>RANDBETWEEN(10000,99999)</f>
      </c>
      <c r="AD363" s="3" t="str">
        <v>普通会员</v>
      </c>
      <c r="AE363" s="3" t="str">
        <v>普通会员</v>
      </c>
      <c r="AF363" s="3" t="str">
        <v>女</v>
      </c>
      <c r="AG363" s="4">
        <f>CHOOSE(RANDBETWEEN(1,7),"儿童","学生", "老人", "儿童","学生", "老人", "其他")</f>
      </c>
      <c r="AH363" s="2">
        <v>44962</v>
      </c>
      <c r="AI363" t="str">
        <v>广东</v>
      </c>
      <c r="AJ363" t="str">
        <v>广州</v>
      </c>
    </row>
    <row r="364">
      <c r="A364" s="1">
        <v>44956.44097222222</v>
      </c>
      <c r="B364" s="3">
        <f>RANDBETWEEN(10000,99999)</f>
      </c>
      <c r="C364" s="3">
        <f>RANDBETWEEN(10000,99999)</f>
      </c>
      <c r="D364" s="7" t="str">
        <v>订单名称363</v>
      </c>
      <c r="E364" s="4" t="str">
        <v>分销退款中</v>
      </c>
      <c r="F364" s="7" t="str">
        <v>秒杀</v>
      </c>
      <c r="G364" s="3">
        <f>RANDBETWEEN(60,450)</f>
      </c>
      <c r="H364" s="9">
        <f>RANDBETWEEN(5,20)</f>
      </c>
      <c r="I364" s="9">
        <f>RANDBETWEEN(5,20)</f>
      </c>
      <c r="M364" s="3">
        <f>SUM(G364-H364+I364)</f>
      </c>
      <c r="N364" s="4" t="str">
        <v>打赏</v>
      </c>
      <c r="O364" s="4" t="str">
        <v>混合支付(余额+微信支付)</v>
      </c>
      <c r="P364" s="4" t="str">
        <v>未支付</v>
      </c>
      <c r="Q364" s="8">
        <v>44956.441666666666</v>
      </c>
      <c r="R364" s="8">
        <v>44956.490277777775</v>
      </c>
      <c r="S364" s="3" t="str">
        <v>淮南万达广场</v>
      </c>
      <c r="T364" s="3" t="str">
        <v>淮南万达广场</v>
      </c>
      <c r="U364" s="3" t="str">
        <v>淮南万达广场</v>
      </c>
      <c r="V364" s="4" t="str">
        <v>正常营业</v>
      </c>
      <c r="W364" s="4" t="str">
        <v>寻味美食</v>
      </c>
      <c r="X364" s="6">
        <v>44803</v>
      </c>
      <c r="Y364" s="6">
        <v>44803</v>
      </c>
      <c r="Z364" s="3" t="str">
        <v>淮南万达广场</v>
      </c>
      <c r="AA364" s="3" t="str">
        <v>淮南万达广场</v>
      </c>
      <c r="AB364" s="3" t="str">
        <v>营业</v>
      </c>
      <c r="AC364" s="3">
        <f>RANDBETWEEN(10000,99999)</f>
      </c>
      <c r="AD364" s="3" t="str">
        <v>普通会员</v>
      </c>
      <c r="AE364" s="3" t="str">
        <v>普通会员</v>
      </c>
      <c r="AF364" s="3" t="str">
        <v>女</v>
      </c>
      <c r="AG364" s="4">
        <f>CHOOSE(RANDBETWEEN(1,7),"儿童","学生", "老人", "儿童","学生", "老人", "其他")</f>
      </c>
      <c r="AH364" s="2">
        <v>44834</v>
      </c>
      <c r="AI364" t="str">
        <v>辽宁</v>
      </c>
      <c r="AJ364" t="str">
        <v>沈阳</v>
      </c>
    </row>
    <row r="365">
      <c r="A365" s="1">
        <v>45043.354166666664</v>
      </c>
      <c r="B365" s="3">
        <f>RANDBETWEEN(10000,99999)</f>
      </c>
      <c r="C365" s="3">
        <f>RANDBETWEEN(10000,99999)</f>
      </c>
      <c r="D365" s="7" t="str">
        <v>订单名称364</v>
      </c>
      <c r="E365" s="4" t="str">
        <v>待预约</v>
      </c>
      <c r="F365" s="7" t="str">
        <v>拼团订单</v>
      </c>
      <c r="G365" s="3">
        <f>RANDBETWEEN(60,450)</f>
      </c>
      <c r="H365" s="9">
        <f>RANDBETWEEN(5,20)</f>
      </c>
      <c r="I365" s="9">
        <f>RANDBETWEEN(5,20)</f>
      </c>
      <c r="M365" s="3">
        <f>SUM(G365-H365+I365)</f>
      </c>
      <c r="N365" s="4" t="str">
        <v>充值</v>
      </c>
      <c r="O365" s="4" t="str">
        <v>支付宝支付</v>
      </c>
      <c r="P365" s="4" t="str">
        <v>已支付</v>
      </c>
      <c r="Q365" s="8">
        <v>45043.35902777778</v>
      </c>
      <c r="R365" s="8">
        <v>45043.416666666664</v>
      </c>
      <c r="S365" s="3" t="str">
        <v>淮南市欢乐假期旅游有限公司</v>
      </c>
      <c r="T365" s="3" t="str">
        <v>淮南市欢乐假期旅游有限公司</v>
      </c>
      <c r="U365" s="3" t="str">
        <v>淮南市欢乐假期旅游有限公司</v>
      </c>
      <c r="V365" s="4" t="str">
        <v>开店审核失败</v>
      </c>
      <c r="W365" s="4" t="str">
        <v>研学旅行</v>
      </c>
      <c r="X365" s="6">
        <v>45043</v>
      </c>
      <c r="Y365" s="6">
        <v>45196</v>
      </c>
      <c r="Z365" s="3" t="str">
        <v>淮南市欢乐假期旅游有限公司</v>
      </c>
      <c r="AA365" s="3" t="str">
        <v>淮南市欢乐假期旅游有限公司</v>
      </c>
      <c r="AB365" s="3" t="str">
        <v>营业</v>
      </c>
      <c r="AC365" s="3">
        <f>RANDBETWEEN(10000,99999)</f>
      </c>
      <c r="AD365" s="3" t="str">
        <v>普通会员</v>
      </c>
      <c r="AE365" s="3" t="str">
        <v>普通会员</v>
      </c>
      <c r="AF365" s="3" t="str">
        <v>女</v>
      </c>
      <c r="AG365" s="4">
        <f>CHOOSE(RANDBETWEEN(1,7),"儿童","学生", "老人", "儿童","学生", "老人", "其他")</f>
      </c>
      <c r="AH365" s="2">
        <v>45104</v>
      </c>
      <c r="AI365" t="str">
        <v>浙江</v>
      </c>
      <c r="AJ365" t="str">
        <v>杭州</v>
      </c>
    </row>
    <row r="366">
      <c r="A366" s="1">
        <v>45420.77638888889</v>
      </c>
      <c r="B366" s="3">
        <f>RANDBETWEEN(10000,99999)</f>
      </c>
      <c r="C366" s="3">
        <f>RANDBETWEEN(10000,99999)</f>
      </c>
      <c r="D366" s="7" t="str">
        <v>订单名称365</v>
      </c>
      <c r="E366" s="4" t="str">
        <v>分销退款中</v>
      </c>
      <c r="F366" s="7" t="str">
        <v>接龙订单</v>
      </c>
      <c r="G366" s="3">
        <f>RANDBETWEEN(60,450)</f>
      </c>
      <c r="H366" s="9">
        <f>RANDBETWEEN(5,20)</f>
      </c>
      <c r="I366" s="9">
        <f>RANDBETWEEN(5,20)</f>
      </c>
      <c r="M366" s="3">
        <f>SUM(G366-H366+I366)</f>
      </c>
      <c r="N366" s="4" t="str">
        <v>授信还款</v>
      </c>
      <c r="O366" s="4" t="str">
        <v>混合支付(余额+微信支付)</v>
      </c>
      <c r="P366" s="4" t="str">
        <v>未支付</v>
      </c>
      <c r="Q366" s="8">
        <v>45420.78055555555</v>
      </c>
      <c r="R366" s="8">
        <v>45420.82361111111</v>
      </c>
      <c r="S366" s="3" t="str">
        <v>淮南市黄金假日旅行社</v>
      </c>
      <c r="T366" s="3" t="str">
        <v>淮南市黄金假日旅行社</v>
      </c>
      <c r="U366" s="3" t="str">
        <v>淮南市黄金假日旅行社</v>
      </c>
      <c r="V366" s="4" t="str">
        <v>冻结</v>
      </c>
      <c r="W366" s="4" t="str">
        <v>特色商品</v>
      </c>
      <c r="X366" s="6">
        <v>45115</v>
      </c>
      <c r="Y366" s="6">
        <v>45268</v>
      </c>
      <c r="Z366" s="3" t="str">
        <v>淮南市黄金假日旅行社</v>
      </c>
      <c r="AA366" s="3" t="str">
        <v>淮南市黄金假日旅行社</v>
      </c>
      <c r="AB366" s="3" t="str">
        <v>关闭</v>
      </c>
      <c r="AC366" s="3">
        <f>RANDBETWEEN(10000,99999)</f>
      </c>
      <c r="AD366" s="3" t="str">
        <v>砖石会员</v>
      </c>
      <c r="AE366" s="3" t="str">
        <v>砖石会员</v>
      </c>
      <c r="AF366" s="3" t="str">
        <v>女</v>
      </c>
      <c r="AG366" s="4">
        <f>CHOOSE(RANDBETWEEN(1,7),"儿童","学生", "老人", "儿童","学生", "老人", "其他")</f>
      </c>
      <c r="AH366" s="2">
        <v>45115</v>
      </c>
      <c r="AI366" t="str">
        <v>安徽</v>
      </c>
      <c r="AJ366" t="str">
        <v>合肥</v>
      </c>
    </row>
    <row r="367">
      <c r="A367" s="1">
        <v>45047.96944444445</v>
      </c>
      <c r="B367" s="3">
        <f>RANDBETWEEN(10000,99999)</f>
      </c>
      <c r="C367" s="3">
        <f>RANDBETWEEN(10000,99999)</f>
      </c>
      <c r="D367" s="7" t="str">
        <v>订单名称366</v>
      </c>
      <c r="E367" s="4" t="str">
        <v>已取消（商家）</v>
      </c>
      <c r="F367" s="7" t="str">
        <v>拼团订单</v>
      </c>
      <c r="G367" s="3">
        <f>RANDBETWEEN(60,450)</f>
      </c>
      <c r="H367" s="9">
        <f>RANDBETWEEN(5,20)</f>
      </c>
      <c r="I367" s="9">
        <f>RANDBETWEEN(5,20)</f>
      </c>
      <c r="M367" s="3">
        <f>SUM(G367-H367+I367)</f>
      </c>
      <c r="N367" s="4" t="str">
        <v>转账</v>
      </c>
      <c r="O367" s="4" t="str">
        <v>支付宝支付</v>
      </c>
      <c r="P367" s="4" t="str">
        <v>未支付</v>
      </c>
      <c r="Q367" s="8">
        <v>45047.97013888889</v>
      </c>
      <c r="R367" s="8">
        <v>45047.98333333334</v>
      </c>
      <c r="S367" s="3" t="str">
        <v>田家庵区购物中心</v>
      </c>
      <c r="T367" s="3" t="str">
        <v>田家庵区购物中心</v>
      </c>
      <c r="U367" s="3" t="str">
        <v>田家庵区购物中心</v>
      </c>
      <c r="V367" s="4" t="str">
        <v>复业待审核</v>
      </c>
      <c r="W367" s="4" t="str">
        <v>酒店民宿</v>
      </c>
      <c r="X367" s="6">
        <v>44774</v>
      </c>
      <c r="Y367" s="6">
        <v>44835</v>
      </c>
      <c r="Z367" s="3" t="str">
        <v>田家庵区购物中心</v>
      </c>
      <c r="AA367" s="3" t="str">
        <v>田家庵区购物中心</v>
      </c>
      <c r="AB367" s="3" t="str">
        <v>营业</v>
      </c>
      <c r="AC367" s="3">
        <f>RANDBETWEEN(10000,99999)</f>
      </c>
      <c r="AD367" s="3" t="str">
        <v>砖石会员</v>
      </c>
      <c r="AE367" s="3" t="str">
        <v>砖石会员</v>
      </c>
      <c r="AF367" s="3" t="str">
        <v>女</v>
      </c>
      <c r="AG367" s="4">
        <f>CHOOSE(RANDBETWEEN(1,7),"儿童","学生", "老人", "儿童","学生", "老人", "其他")</f>
      </c>
      <c r="AH367" s="2">
        <v>44805</v>
      </c>
      <c r="AI367" t="str">
        <v>重庆</v>
      </c>
      <c r="AJ367" t="str">
        <v>重庆</v>
      </c>
    </row>
    <row r="368">
      <c r="A368" s="1">
        <v>45062.59027777778</v>
      </c>
      <c r="B368" s="3">
        <f>RANDBETWEEN(10000,99999)</f>
      </c>
      <c r="C368" s="3">
        <f>RANDBETWEEN(10000,99999)</f>
      </c>
      <c r="D368" s="7" t="str">
        <v>订单名称367</v>
      </c>
      <c r="E368" s="4" t="str">
        <v>异步下单成功</v>
      </c>
      <c r="F368" s="7" t="str">
        <v>拼团订单</v>
      </c>
      <c r="G368" s="3">
        <f>RANDBETWEEN(60,450)</f>
      </c>
      <c r="H368" s="9">
        <f>RANDBETWEEN(5,20)</f>
      </c>
      <c r="I368" s="9">
        <f>RANDBETWEEN(5,20)</f>
      </c>
      <c r="M368" s="3">
        <f>SUM(G368-H368+I368)</f>
      </c>
      <c r="N368" s="4" t="str">
        <v>保证金充值</v>
      </c>
      <c r="O368" s="4" t="str">
        <v>支付宝支付</v>
      </c>
      <c r="P368" s="4" t="str">
        <v>已支付</v>
      </c>
      <c r="Q368" s="8">
        <v>45062.59652777778</v>
      </c>
      <c r="R368" s="8">
        <v>45062.69027777778</v>
      </c>
      <c r="S368" s="3" t="str">
        <v>淮南水上世界</v>
      </c>
      <c r="T368" s="3" t="str">
        <v>淮南水上世界</v>
      </c>
      <c r="U368" s="3" t="str">
        <v>淮南水上世界</v>
      </c>
      <c r="V368" s="4" t="str">
        <v>关店审核失败</v>
      </c>
      <c r="W368" s="4" t="str">
        <v>特色商品</v>
      </c>
      <c r="X368" s="6">
        <v>44820</v>
      </c>
      <c r="Y368" s="6">
        <v>45001</v>
      </c>
      <c r="Z368" s="3" t="str">
        <v>淮南水上世界</v>
      </c>
      <c r="AA368" s="3" t="str">
        <v>淮南水上世界</v>
      </c>
      <c r="AB368" s="3" t="str">
        <v>营业</v>
      </c>
      <c r="AC368" s="3">
        <f>RANDBETWEEN(10000,99999)</f>
      </c>
      <c r="AD368" s="3" t="str">
        <v>普通会员</v>
      </c>
      <c r="AE368" s="3" t="str">
        <v>普通会员</v>
      </c>
      <c r="AF368" s="3" t="str">
        <v>女</v>
      </c>
      <c r="AG368" s="4">
        <f>CHOOSE(RANDBETWEEN(1,7),"儿童","学生", "老人", "儿童","学生", "老人", "其他")</f>
      </c>
      <c r="AH368" s="2">
        <v>44881</v>
      </c>
      <c r="AI368" t="str">
        <v>广东</v>
      </c>
      <c r="AJ368" t="str">
        <v>广州</v>
      </c>
    </row>
    <row r="369">
      <c r="A369" s="1">
        <v>45353.96319444444</v>
      </c>
      <c r="B369" s="3">
        <f>RANDBETWEEN(10000,99999)</f>
      </c>
      <c r="C369" s="3">
        <f>RANDBETWEEN(10000,99999)</f>
      </c>
      <c r="D369" s="7" t="str">
        <v>订单名称368</v>
      </c>
      <c r="E369" s="4" t="str">
        <v>异步下单成功</v>
      </c>
      <c r="F369" s="7" t="str">
        <v>拼团订单</v>
      </c>
      <c r="G369" s="3">
        <f>RANDBETWEEN(60,450)</f>
      </c>
      <c r="H369" s="9">
        <f>RANDBETWEEN(5,20)</f>
      </c>
      <c r="I369" s="9">
        <f>RANDBETWEEN(5,20)</f>
      </c>
      <c r="M369" s="3">
        <f>SUM(G369-H369+I369)</f>
      </c>
      <c r="N369" s="4" t="str">
        <v>充值</v>
      </c>
      <c r="O369" s="4" t="str">
        <v>混合支付(余额+微信支付)</v>
      </c>
      <c r="P369" s="4" t="str">
        <v>未支付</v>
      </c>
      <c r="Q369" s="8">
        <v>45353.970138888886</v>
      </c>
      <c r="R369" s="8">
        <v>45354.06875</v>
      </c>
      <c r="S369" s="3" t="str">
        <v>淮南大酒店</v>
      </c>
      <c r="T369" s="3" t="str">
        <v>淮南大酒店</v>
      </c>
      <c r="U369" s="3" t="str">
        <v>淮南大酒店</v>
      </c>
      <c r="V369" s="4" t="str">
        <v>正常营业</v>
      </c>
      <c r="W369" s="4" t="str">
        <v>摄影摄像</v>
      </c>
      <c r="X369" s="6">
        <v>45110</v>
      </c>
      <c r="Y369" s="6">
        <v>45141</v>
      </c>
      <c r="Z369" s="3" t="str">
        <v>淮南大酒店</v>
      </c>
      <c r="AA369" s="3" t="str">
        <v>淮南大酒店</v>
      </c>
      <c r="AB369" s="3" t="str">
        <v>营业</v>
      </c>
      <c r="AC369" s="3">
        <f>RANDBETWEEN(10000,99999)</f>
      </c>
      <c r="AD369" s="3" t="str">
        <v>普通会员</v>
      </c>
      <c r="AE369" s="3" t="str">
        <v>普通会员</v>
      </c>
      <c r="AF369" s="3" t="str">
        <v>男</v>
      </c>
      <c r="AG369" s="4">
        <f>CHOOSE(RANDBETWEEN(1,7),"儿童","学生", "老人", "儿童","学生", "老人", "其他")</f>
      </c>
      <c r="AH369" s="2">
        <v>45110</v>
      </c>
      <c r="AI369" t="str">
        <v>辽宁</v>
      </c>
      <c r="AJ369" t="str">
        <v>沈阳</v>
      </c>
    </row>
    <row r="370">
      <c r="A370" s="1">
        <v>45277.93263888889</v>
      </c>
      <c r="B370" s="3">
        <f>RANDBETWEEN(10000,99999)</f>
      </c>
      <c r="C370" s="3">
        <f>RANDBETWEEN(10000,99999)</f>
      </c>
      <c r="D370" s="7" t="str">
        <v>订单名称369</v>
      </c>
      <c r="E370" s="4" t="str">
        <v>已取消（管理员）</v>
      </c>
      <c r="F370" s="7" t="str">
        <v>秒杀</v>
      </c>
      <c r="G370" s="3">
        <f>RANDBETWEEN(60,450)</f>
      </c>
      <c r="H370" s="9">
        <f>RANDBETWEEN(5,20)</f>
      </c>
      <c r="I370" s="9">
        <f>RANDBETWEEN(5,20)</f>
      </c>
      <c r="M370" s="3">
        <f>SUM(G370-H370+I370)</f>
      </c>
      <c r="N370" s="4" t="str">
        <v>转账</v>
      </c>
      <c r="O370" s="4" t="str">
        <v>支付宝支付</v>
      </c>
      <c r="P370" s="4" t="str">
        <v>未支付</v>
      </c>
      <c r="Q370" s="8">
        <v>45277.93958333333</v>
      </c>
      <c r="R370" s="8">
        <v>45278.027083333334</v>
      </c>
      <c r="S370" s="3" t="str">
        <v>淮南特产超市</v>
      </c>
      <c r="T370" s="3" t="str">
        <v>淮南特产超市</v>
      </c>
      <c r="U370" s="3" t="str">
        <v>淮南特产超市</v>
      </c>
      <c r="V370" s="4" t="str">
        <v>草稿</v>
      </c>
      <c r="W370" s="4" t="str">
        <v>寻味美食</v>
      </c>
      <c r="X370" s="6">
        <v>45278</v>
      </c>
      <c r="Y370" s="6">
        <v>45278</v>
      </c>
      <c r="Z370" s="3" t="str">
        <v>淮南特产超市</v>
      </c>
      <c r="AA370" s="3" t="str">
        <v>淮南特产超市</v>
      </c>
      <c r="AB370" s="3" t="str">
        <v>装修中</v>
      </c>
      <c r="AC370" s="3">
        <f>RANDBETWEEN(10000,99999)</f>
      </c>
      <c r="AD370" s="3" t="str">
        <v>普通会员</v>
      </c>
      <c r="AE370" s="3" t="str">
        <v>普通会员</v>
      </c>
      <c r="AF370" s="3" t="str">
        <v>女</v>
      </c>
      <c r="AG370" s="4">
        <f>CHOOSE(RANDBETWEEN(1,7),"儿童","学生", "老人", "儿童","学生", "老人", "其他")</f>
      </c>
      <c r="AH370" s="2">
        <v>45369</v>
      </c>
      <c r="AI370" t="str">
        <v>北京</v>
      </c>
      <c r="AJ370" t="str">
        <v>北京</v>
      </c>
    </row>
    <row r="371">
      <c r="A371" s="1">
        <v>45260.83125</v>
      </c>
      <c r="B371" s="3">
        <f>RANDBETWEEN(10000,99999)</f>
      </c>
      <c r="C371" s="3">
        <f>RANDBETWEEN(10000,99999)</f>
      </c>
      <c r="D371" s="7" t="str">
        <v>订单名称370</v>
      </c>
      <c r="E371" s="4" t="str">
        <v>已收货</v>
      </c>
      <c r="F371" s="7" t="str">
        <v>秒杀</v>
      </c>
      <c r="G371" s="3">
        <f>RANDBETWEEN(60,450)</f>
      </c>
      <c r="H371" s="9">
        <f>RANDBETWEEN(5,20)</f>
      </c>
      <c r="I371" s="9">
        <f>RANDBETWEEN(5,20)</f>
      </c>
      <c r="M371" s="3">
        <f>SUM(G371-H371+I371)</f>
      </c>
      <c r="N371" s="4" t="str">
        <v>授信还款</v>
      </c>
      <c r="O371" s="4" t="str">
        <v>混合支付(余额+微信支付)</v>
      </c>
      <c r="P371" s="4" t="str">
        <v>已支付</v>
      </c>
      <c r="Q371" s="8">
        <v>45260.83819444445</v>
      </c>
      <c r="R371" s="8">
        <v>45260.895833333336</v>
      </c>
      <c r="S371" s="3" t="str">
        <v>寿县古城文化旅游公司</v>
      </c>
      <c r="T371" s="3" t="str">
        <v>寿县古城文化旅游公司</v>
      </c>
      <c r="U371" s="3" t="str">
        <v>寿县古城文化旅游公司</v>
      </c>
      <c r="V371" s="4" t="str">
        <v>复业审核失败</v>
      </c>
      <c r="W371" s="4" t="str">
        <v>寻味美食</v>
      </c>
      <c r="X371" s="6">
        <v>45015</v>
      </c>
      <c r="Y371" s="6">
        <v>45076</v>
      </c>
      <c r="Z371" s="3" t="str">
        <v>寿县古城文化旅游公司</v>
      </c>
      <c r="AA371" s="3" t="str">
        <v>寿县古城文化旅游公司</v>
      </c>
      <c r="AB371" s="3" t="str">
        <v>营业</v>
      </c>
      <c r="AC371" s="3">
        <f>RANDBETWEEN(10000,99999)</f>
      </c>
      <c r="AD371" s="3" t="str">
        <v>普通会员</v>
      </c>
      <c r="AE371" s="3" t="str">
        <v>普通会员</v>
      </c>
      <c r="AF371" s="3" t="str">
        <v>女</v>
      </c>
      <c r="AG371" s="4">
        <f>CHOOSE(RANDBETWEEN(1,7),"儿童","学生", "老人", "儿童","学生", "老人", "其他")</f>
      </c>
      <c r="AH371" s="2">
        <v>45046</v>
      </c>
      <c r="AI371" t="str">
        <v>福建</v>
      </c>
      <c r="AJ371" t="str">
        <v>福州</v>
      </c>
    </row>
    <row r="372">
      <c r="A372" s="1">
        <v>45127.50347222222</v>
      </c>
      <c r="B372" s="3">
        <f>RANDBETWEEN(10000,99999)</f>
      </c>
      <c r="C372" s="3">
        <f>RANDBETWEEN(10000,99999)</f>
      </c>
      <c r="D372" s="7" t="str">
        <v>订单名称371</v>
      </c>
      <c r="E372" s="4" t="str">
        <v>已取消（商家）</v>
      </c>
      <c r="F372" s="7" t="str">
        <v>秒杀</v>
      </c>
      <c r="G372" s="3">
        <f>RANDBETWEEN(60,450)</f>
      </c>
      <c r="H372" s="9">
        <f>RANDBETWEEN(5,20)</f>
      </c>
      <c r="I372" s="9">
        <f>RANDBETWEEN(5,20)</f>
      </c>
      <c r="M372" s="3">
        <f>SUM(G372-H372+I372)</f>
      </c>
      <c r="N372" s="4" t="str">
        <v>充值</v>
      </c>
      <c r="O372" s="4" t="str">
        <v>支付宝支付</v>
      </c>
      <c r="P372" s="4" t="str">
        <v>已支付</v>
      </c>
      <c r="Q372" s="8">
        <v>45127.504166666666</v>
      </c>
      <c r="R372" s="8">
        <v>45127.52222222222</v>
      </c>
      <c r="S372" s="3" t="str">
        <v>淮南市康辉旅行社有限公司</v>
      </c>
      <c r="T372" s="3" t="str">
        <v>淮南市康辉旅行社有限公司</v>
      </c>
      <c r="U372" s="3" t="str">
        <v>淮南市康辉旅行社有限公司</v>
      </c>
      <c r="V372" s="4" t="str">
        <v>关店审核失败</v>
      </c>
      <c r="W372" s="4" t="str">
        <v>景点门票</v>
      </c>
      <c r="X372" s="6">
        <v>44824</v>
      </c>
      <c r="Y372" s="6">
        <v>44946</v>
      </c>
      <c r="Z372" s="3" t="str">
        <v>淮南市康辉旅行社有限公司</v>
      </c>
      <c r="AA372" s="3" t="str">
        <v>淮南市康辉旅行社有限公司</v>
      </c>
      <c r="AB372" s="3" t="str">
        <v>关闭</v>
      </c>
      <c r="AC372" s="3">
        <f>RANDBETWEEN(10000,99999)</f>
      </c>
      <c r="AD372" s="3" t="str">
        <v>普通会员</v>
      </c>
      <c r="AE372" s="3" t="str">
        <v>普通会员</v>
      </c>
      <c r="AF372" s="3" t="str">
        <v>男</v>
      </c>
      <c r="AG372" s="4">
        <f>CHOOSE(RANDBETWEEN(1,7),"儿童","学生", "老人", "儿童","学生", "老人", "其他")</f>
      </c>
      <c r="AH372" s="2">
        <v>44915</v>
      </c>
      <c r="AI372" s="7" t="str">
        <v>安徽</v>
      </c>
      <c r="AJ372" s="7" t="str">
        <v>滁州</v>
      </c>
    </row>
    <row r="373">
      <c r="A373" s="1">
        <v>45446.29513888889</v>
      </c>
      <c r="B373" s="3">
        <f>RANDBETWEEN(10000,99999)</f>
      </c>
      <c r="C373" s="3">
        <f>RANDBETWEEN(10000,99999)</f>
      </c>
      <c r="D373" s="7" t="str">
        <v>订单名称372</v>
      </c>
      <c r="E373" s="4" t="str">
        <v>分销下单其他异常</v>
      </c>
      <c r="F373" s="7" t="str">
        <v>秒杀</v>
      </c>
      <c r="G373" s="3">
        <f>RANDBETWEEN(60,450)</f>
      </c>
      <c r="H373" s="9">
        <f>RANDBETWEEN(5,20)</f>
      </c>
      <c r="I373" s="9">
        <f>RANDBETWEEN(5,20)</f>
      </c>
      <c r="M373" s="3">
        <f>SUM(G373-H373+I373)</f>
      </c>
      <c r="N373" s="4" t="str">
        <v>转账</v>
      </c>
      <c r="O373" s="4" t="str">
        <v>支付宝支付</v>
      </c>
      <c r="P373" s="4" t="str">
        <v>未支付</v>
      </c>
      <c r="Q373" s="8">
        <v>45446.29652777778</v>
      </c>
      <c r="R373" s="8">
        <v>45446.434027777774</v>
      </c>
      <c r="S373" s="3" t="str">
        <v>淮南市新世纪旅行社</v>
      </c>
      <c r="T373" s="3" t="str">
        <v>淮南市新世纪旅行社</v>
      </c>
      <c r="U373" s="3" t="str">
        <v>淮南市新世纪旅行社</v>
      </c>
      <c r="V373" s="4" t="str">
        <v>正常营业</v>
      </c>
      <c r="W373" s="4" t="str">
        <v>娱乐场所、体验场馆</v>
      </c>
      <c r="X373" s="6">
        <v>45202</v>
      </c>
      <c r="Y373" s="6">
        <v>45325</v>
      </c>
      <c r="Z373" s="3" t="str">
        <v>淮南市新世纪旅行社</v>
      </c>
      <c r="AA373" s="3" t="str">
        <v>淮南市新世纪旅行社</v>
      </c>
      <c r="AB373" s="3" t="str">
        <v>营业</v>
      </c>
      <c r="AC373" s="3">
        <f>RANDBETWEEN(10000,99999)</f>
      </c>
      <c r="AD373" s="3" t="str">
        <v>普通会员</v>
      </c>
      <c r="AE373" s="3" t="str">
        <v>普通会员</v>
      </c>
      <c r="AF373" s="3" t="str">
        <v>女</v>
      </c>
      <c r="AG373" s="4">
        <f>CHOOSE(RANDBETWEEN(1,7),"儿童","学生", "老人", "儿童","学生", "老人", "其他")</f>
      </c>
      <c r="AH373" s="2">
        <v>45233</v>
      </c>
      <c r="AI373" s="7" t="str">
        <v>安徽</v>
      </c>
      <c r="AJ373" s="7" t="str">
        <v>滁州</v>
      </c>
    </row>
    <row r="374">
      <c r="A374" s="1">
        <v>45349.245833333334</v>
      </c>
      <c r="B374" s="3">
        <f>RANDBETWEEN(10000,99999)</f>
      </c>
      <c r="C374" s="3">
        <f>RANDBETWEEN(10000,99999)</f>
      </c>
      <c r="D374" s="7" t="str">
        <v>订单名称373</v>
      </c>
      <c r="E374" s="4" t="str">
        <v>已收货</v>
      </c>
      <c r="F374" s="7" t="str">
        <v>拼团订单</v>
      </c>
      <c r="G374" s="3">
        <f>RANDBETWEEN(60,450)</f>
      </c>
      <c r="H374" s="9">
        <f>RANDBETWEEN(5,20)</f>
      </c>
      <c r="I374" s="9">
        <f>RANDBETWEEN(5,20)</f>
      </c>
      <c r="M374" s="3">
        <f>SUM(G374-H374+I374)</f>
      </c>
      <c r="N374" s="4" t="str">
        <v>订单</v>
      </c>
      <c r="O374" s="4" t="str">
        <v>混合支付(余额+银联全民付)</v>
      </c>
      <c r="P374" s="4" t="str">
        <v>已支付</v>
      </c>
      <c r="Q374" s="8">
        <v>45349.25069444445</v>
      </c>
      <c r="R374" s="8">
        <v>45349.3375</v>
      </c>
      <c r="S374" s="3" t="str">
        <v>淮南环宇旅行社</v>
      </c>
      <c r="T374" s="3" t="str">
        <v>淮南环宇旅行社</v>
      </c>
      <c r="U374" s="3" t="str">
        <v>淮南环宇旅行社</v>
      </c>
      <c r="V374" s="4" t="str">
        <v>正常营业</v>
      </c>
      <c r="W374" s="4" t="str">
        <v>线路产品</v>
      </c>
      <c r="X374" s="6">
        <v>45104</v>
      </c>
      <c r="Y374" s="6">
        <v>45196</v>
      </c>
      <c r="Z374" s="3" t="str">
        <v>淮南环宇旅行社</v>
      </c>
      <c r="AA374" s="3" t="str">
        <v>淮南环宇旅行社</v>
      </c>
      <c r="AB374" s="3" t="str">
        <v>关闭</v>
      </c>
      <c r="AC374" s="3">
        <f>RANDBETWEEN(10000,99999)</f>
      </c>
      <c r="AD374" s="3" t="str">
        <v>普通会员</v>
      </c>
      <c r="AE374" s="3" t="str">
        <v>普通会员</v>
      </c>
      <c r="AF374" s="3" t="str">
        <v>男</v>
      </c>
      <c r="AG374" s="4">
        <f>CHOOSE(RANDBETWEEN(1,7),"儿童","学生", "老人", "儿童","学生", "老人", "其他")</f>
      </c>
      <c r="AH374" s="2">
        <v>45134</v>
      </c>
      <c r="AI374" s="7" t="str">
        <v>安徽</v>
      </c>
      <c r="AJ374" s="7" t="str">
        <v>滁州</v>
      </c>
    </row>
    <row r="375">
      <c r="A375" s="1">
        <v>45081.68958333333</v>
      </c>
      <c r="B375" s="3">
        <f>RANDBETWEEN(10000,99999)</f>
      </c>
      <c r="C375" s="3">
        <f>RANDBETWEEN(10000,99999)</f>
      </c>
      <c r="D375" s="7" t="str">
        <v>订单名称374</v>
      </c>
      <c r="E375" s="4" t="str">
        <v>已退款</v>
      </c>
      <c r="F375" s="7" t="str">
        <v>抢购订单</v>
      </c>
      <c r="G375" s="3">
        <f>RANDBETWEEN(60,450)</f>
      </c>
      <c r="H375" s="9">
        <f>RANDBETWEEN(5,20)</f>
      </c>
      <c r="I375" s="9">
        <f>RANDBETWEEN(5,20)</f>
      </c>
      <c r="M375" s="3">
        <f>SUM(G375-H375+I375)</f>
      </c>
      <c r="N375" s="4" t="str">
        <v>转账</v>
      </c>
      <c r="O375" s="4" t="str">
        <v>微信支付</v>
      </c>
      <c r="P375" s="4" t="str">
        <v>未支付</v>
      </c>
      <c r="Q375" s="8">
        <v>45081.69513888889</v>
      </c>
      <c r="R375" s="8">
        <v>45081.83541666667</v>
      </c>
      <c r="S375" s="3" t="str">
        <v>淮南世纪联华超市</v>
      </c>
      <c r="T375" s="3" t="str">
        <v>淮南世纪联华超市</v>
      </c>
      <c r="U375" s="3" t="str">
        <v>淮南世纪联华超市</v>
      </c>
      <c r="V375" s="4" t="str">
        <v>正常营业</v>
      </c>
      <c r="W375" s="4" t="str">
        <v>寻味美食</v>
      </c>
      <c r="X375" s="6">
        <v>45020</v>
      </c>
      <c r="Y375" s="6">
        <v>45203</v>
      </c>
      <c r="Z375" s="3" t="str">
        <v>淮南世纪联华超市</v>
      </c>
      <c r="AA375" s="3" t="str">
        <v>淮南世纪联华超市</v>
      </c>
      <c r="AB375" s="3" t="str">
        <v>关闭</v>
      </c>
      <c r="AC375" s="3">
        <f>RANDBETWEEN(10000,99999)</f>
      </c>
      <c r="AD375" s="3" t="str">
        <v>普通会员</v>
      </c>
      <c r="AE375" s="3" t="str">
        <v>普通会员</v>
      </c>
      <c r="AF375" s="3" t="str">
        <v>男</v>
      </c>
      <c r="AG375" s="4">
        <f>CHOOSE(RANDBETWEEN(1,7),"儿童","学生", "老人", "儿童","学生", "老人", "其他")</f>
      </c>
      <c r="AH375" s="2">
        <v>45050</v>
      </c>
      <c r="AI375" s="7" t="str">
        <v>安徽</v>
      </c>
      <c r="AJ375" s="7" t="str">
        <v>滁州</v>
      </c>
    </row>
    <row r="376">
      <c r="A376" s="1">
        <v>45356.364583333336</v>
      </c>
      <c r="B376" s="3">
        <f>RANDBETWEEN(10000,99999)</f>
      </c>
      <c r="C376" s="3">
        <f>RANDBETWEEN(10000,99999)</f>
      </c>
      <c r="D376" s="7" t="str">
        <v>订单名称375</v>
      </c>
      <c r="E376" s="4" t="str">
        <v>分销下单其他异常</v>
      </c>
      <c r="F376" s="7" t="str">
        <v>抢购订单</v>
      </c>
      <c r="G376" s="3">
        <f>RANDBETWEEN(60,450)</f>
      </c>
      <c r="H376" s="9">
        <f>RANDBETWEEN(5,20)</f>
      </c>
      <c r="I376" s="9">
        <f>RANDBETWEEN(5,20)</f>
      </c>
      <c r="M376" s="3">
        <f>SUM(G376-H376+I376)</f>
      </c>
      <c r="N376" s="4" t="str">
        <v>充值</v>
      </c>
      <c r="O376" s="4" t="str">
        <v>混合支付(余额+银联全民付)</v>
      </c>
      <c r="P376" s="4" t="str">
        <v>已支付</v>
      </c>
      <c r="Q376" s="8">
        <v>45356.37152777778</v>
      </c>
      <c r="R376" s="8">
        <v>45356.37291666667</v>
      </c>
      <c r="S376" s="3" t="str">
        <v>田家庵区购物中心</v>
      </c>
      <c r="T376" s="3" t="str">
        <v>田家庵区购物中心</v>
      </c>
      <c r="U376" s="3" t="str">
        <v>田家庵区购物中心</v>
      </c>
      <c r="V376" s="4" t="str">
        <v>正常营业</v>
      </c>
      <c r="W376" s="4" t="str">
        <v>寻味美食</v>
      </c>
      <c r="X376" s="6">
        <v>45051</v>
      </c>
      <c r="Y376" s="6">
        <v>45112</v>
      </c>
      <c r="Z376" s="3" t="str">
        <v>田家庵区购物中心</v>
      </c>
      <c r="AA376" s="3" t="str">
        <v>田家庵区购物中心</v>
      </c>
      <c r="AB376" s="3" t="str">
        <v>营业</v>
      </c>
      <c r="AC376" s="3">
        <f>RANDBETWEEN(10000,99999)</f>
      </c>
      <c r="AD376" s="3" t="str">
        <v>砖石会员</v>
      </c>
      <c r="AE376" s="3" t="str">
        <v>砖石会员</v>
      </c>
      <c r="AF376" s="3" t="str">
        <v>女</v>
      </c>
      <c r="AG376" s="4">
        <f>CHOOSE(RANDBETWEEN(1,7),"儿童","学生", "老人", "儿童","学生", "老人", "其他")</f>
      </c>
      <c r="AH376" s="2">
        <v>45112</v>
      </c>
      <c r="AI376" s="7" t="str">
        <v>安徽</v>
      </c>
      <c r="AJ376" s="7" t="str">
        <v>六安</v>
      </c>
    </row>
    <row r="377">
      <c r="A377" s="1">
        <v>45055.603472222225</v>
      </c>
      <c r="B377" s="3">
        <f>RANDBETWEEN(10000,99999)</f>
      </c>
      <c r="C377" s="3">
        <f>RANDBETWEEN(10000,99999)</f>
      </c>
      <c r="D377" s="7" t="str">
        <v>订单名称376</v>
      </c>
      <c r="E377" s="4" t="str">
        <v>异步下单成功</v>
      </c>
      <c r="F377" s="7" t="str">
        <v>抢购订单</v>
      </c>
      <c r="G377" s="3">
        <f>RANDBETWEEN(60,450)</f>
      </c>
      <c r="H377" s="9">
        <f>RANDBETWEEN(5,20)</f>
      </c>
      <c r="I377" s="9">
        <f>RANDBETWEEN(5,20)</f>
      </c>
      <c r="M377" s="3">
        <f>SUM(G377-H377+I377)</f>
      </c>
      <c r="N377" s="4" t="str">
        <v>订单</v>
      </c>
      <c r="O377" s="4" t="str">
        <v>支付宝支付</v>
      </c>
      <c r="P377" s="4" t="str">
        <v>已支付</v>
      </c>
      <c r="Q377" s="8">
        <v>45055.60833333334</v>
      </c>
      <c r="R377" s="8">
        <v>45055.66458333334</v>
      </c>
      <c r="S377" s="3" t="str">
        <v>淮南市常华旅行社</v>
      </c>
      <c r="T377" s="3" t="str">
        <v>淮南市常华旅行社</v>
      </c>
      <c r="U377" s="3" t="str">
        <v>淮南市常华旅行社</v>
      </c>
      <c r="V377" s="4" t="str">
        <v>复业审核失败</v>
      </c>
      <c r="W377" s="4" t="str">
        <v>寻味美食</v>
      </c>
      <c r="X377" s="6">
        <v>45055</v>
      </c>
      <c r="Y377" s="6">
        <v>45116</v>
      </c>
      <c r="Z377" s="3" t="str">
        <v>淮南市常华旅行社</v>
      </c>
      <c r="AA377" s="3" t="str">
        <v>淮南市常华旅行社</v>
      </c>
      <c r="AB377" s="3" t="str">
        <v>关闭</v>
      </c>
      <c r="AC377" s="3">
        <f>RANDBETWEEN(10000,99999)</f>
      </c>
      <c r="AD377" s="3" t="str">
        <v>普通会员</v>
      </c>
      <c r="AE377" s="3" t="str">
        <v>普通会员</v>
      </c>
      <c r="AF377" s="3" t="str">
        <v>男</v>
      </c>
      <c r="AG377" s="4">
        <f>CHOOSE(RANDBETWEEN(1,7),"儿童","学生", "老人", "儿童","学生", "老人", "其他")</f>
      </c>
      <c r="AH377" s="2">
        <v>45086</v>
      </c>
      <c r="AI377" s="7" t="str">
        <v>安徽</v>
      </c>
      <c r="AJ377" s="7" t="str">
        <v>六安</v>
      </c>
    </row>
    <row r="378">
      <c r="A378" s="1">
        <v>44973.134722222225</v>
      </c>
      <c r="B378" s="3">
        <f>RANDBETWEEN(10000,99999)</f>
      </c>
      <c r="C378" s="3">
        <f>RANDBETWEEN(10000,99999)</f>
      </c>
      <c r="D378" s="7" t="str">
        <v>订单名称377</v>
      </c>
      <c r="E378" s="4" t="str">
        <v>已退款</v>
      </c>
      <c r="F378" s="7" t="str">
        <v>接龙订单</v>
      </c>
      <c r="G378" s="3">
        <f>RANDBETWEEN(60,450)</f>
      </c>
      <c r="H378" s="9">
        <f>RANDBETWEEN(5,20)</f>
      </c>
      <c r="I378" s="9">
        <f>RANDBETWEEN(5,20)</f>
      </c>
      <c r="M378" s="3">
        <f>SUM(G378-H378+I378)</f>
      </c>
      <c r="N378" s="4" t="str">
        <v>转账</v>
      </c>
      <c r="O378" s="4" t="str">
        <v>支付宝支付</v>
      </c>
      <c r="P378" s="4" t="str">
        <v>未支付</v>
      </c>
      <c r="Q378" s="8">
        <v>44973.140277777784</v>
      </c>
      <c r="R378" s="8">
        <v>44973.193750000006</v>
      </c>
      <c r="S378" s="3" t="str">
        <v>淮南文化体验馆</v>
      </c>
      <c r="T378" s="3" t="str">
        <v>淮南文化体验馆</v>
      </c>
      <c r="U378" s="3" t="str">
        <v>淮南文化体验馆</v>
      </c>
      <c r="V378" s="4" t="str">
        <v>复业审核失败</v>
      </c>
      <c r="W378" s="4" t="str">
        <v>摄影摄像</v>
      </c>
      <c r="X378" s="6">
        <v>44636</v>
      </c>
      <c r="Y378" s="6">
        <v>44728</v>
      </c>
      <c r="Z378" s="3" t="str">
        <v>淮南文化体验馆</v>
      </c>
      <c r="AA378" s="3" t="str">
        <v>淮南文化体验馆</v>
      </c>
      <c r="AB378" s="3" t="str">
        <v>营业</v>
      </c>
      <c r="AC378" s="3">
        <f>RANDBETWEEN(10000,99999)</f>
      </c>
      <c r="AD378" s="3" t="str">
        <v>黄金会员</v>
      </c>
      <c r="AE378" s="3" t="str">
        <v>黄金会员</v>
      </c>
      <c r="AF378" s="3" t="str">
        <v>男</v>
      </c>
      <c r="AG378" s="4">
        <f>CHOOSE(RANDBETWEEN(1,7),"儿童","学生", "老人", "儿童","学生", "老人", "其他")</f>
      </c>
      <c r="AH378" s="2">
        <v>44728</v>
      </c>
      <c r="AI378" s="7" t="str">
        <v>安徽</v>
      </c>
      <c r="AJ378" s="7" t="str">
        <v>六安</v>
      </c>
    </row>
    <row r="379">
      <c r="A379" s="1">
        <v>44948.94375</v>
      </c>
      <c r="B379" s="3">
        <f>RANDBETWEEN(10000,99999)</f>
      </c>
      <c r="C379" s="3">
        <f>RANDBETWEEN(10000,99999)</f>
      </c>
      <c r="D379" s="7" t="str">
        <v>订单名称378</v>
      </c>
      <c r="E379" s="4" t="str">
        <v>已取消（系统）</v>
      </c>
      <c r="F379" s="7" t="str">
        <v>拼团订单</v>
      </c>
      <c r="G379" s="3">
        <f>RANDBETWEEN(60,450)</f>
      </c>
      <c r="H379" s="9">
        <f>RANDBETWEEN(5,20)</f>
      </c>
      <c r="I379" s="9">
        <f>RANDBETWEEN(5,20)</f>
      </c>
      <c r="M379" s="3">
        <f>SUM(G379-H379+I379)</f>
      </c>
      <c r="N379" s="4" t="str">
        <v>充值</v>
      </c>
      <c r="O379" s="4" t="str">
        <v>余额支付</v>
      </c>
      <c r="P379" s="4" t="str">
        <v>已支付</v>
      </c>
      <c r="Q379" s="8">
        <v>44948.94652777778</v>
      </c>
      <c r="R379" s="8">
        <v>44949.04236111111</v>
      </c>
      <c r="S379" s="3" t="str">
        <v>寿县古城文化旅游公司</v>
      </c>
      <c r="T379" s="3" t="str">
        <v>寿县古城文化旅游公司</v>
      </c>
      <c r="U379" s="3" t="str">
        <v>寿县古城文化旅游公司</v>
      </c>
      <c r="V379" s="4" t="str">
        <v>正常营业</v>
      </c>
      <c r="W379" s="4" t="str">
        <v>景点门票</v>
      </c>
      <c r="X379" s="6">
        <v>44949</v>
      </c>
      <c r="Y379" s="6">
        <v>44980</v>
      </c>
      <c r="Z379" s="3" t="str">
        <v>寿县古城文化旅游公司</v>
      </c>
      <c r="AA379" s="3" t="str">
        <v>寿县古城文化旅游公司</v>
      </c>
      <c r="AB379" s="3" t="str">
        <v>营业</v>
      </c>
      <c r="AC379" s="3">
        <f>RANDBETWEEN(10000,99999)</f>
      </c>
      <c r="AD379" s="3" t="str">
        <v>普通会员</v>
      </c>
      <c r="AE379" s="3" t="str">
        <v>普通会员</v>
      </c>
      <c r="AF379" s="3" t="str">
        <v>男</v>
      </c>
      <c r="AG379" s="4">
        <f>CHOOSE(RANDBETWEEN(1,7),"儿童","学生", "老人", "儿童","学生", "老人", "其他")</f>
      </c>
      <c r="AH379" s="2">
        <v>44949</v>
      </c>
      <c r="AI379" s="7" t="str">
        <v>安徽</v>
      </c>
      <c r="AJ379" s="7" t="str">
        <v>六安</v>
      </c>
    </row>
    <row r="380">
      <c r="A380" s="1">
        <v>45352.691666666666</v>
      </c>
      <c r="B380" s="3">
        <f>RANDBETWEEN(10000,99999)</f>
      </c>
      <c r="C380" s="3">
        <f>RANDBETWEEN(10000,99999)</f>
      </c>
      <c r="D380" s="7" t="str">
        <v>订单名称379</v>
      </c>
      <c r="E380" s="4" t="str">
        <v>已取消（系统）</v>
      </c>
      <c r="F380" s="7" t="str">
        <v>拼团订单</v>
      </c>
      <c r="G380" s="3">
        <f>RANDBETWEEN(60,450)</f>
      </c>
      <c r="H380" s="9">
        <f>RANDBETWEEN(5,20)</f>
      </c>
      <c r="I380" s="9">
        <f>RANDBETWEEN(5,20)</f>
      </c>
      <c r="M380" s="3">
        <f>SUM(G380-H380+I380)</f>
      </c>
      <c r="N380" s="4" t="str">
        <v>转账</v>
      </c>
      <c r="O380" s="4" t="str">
        <v>余额支付</v>
      </c>
      <c r="P380" s="4" t="str">
        <v>未支付</v>
      </c>
      <c r="Q380" s="8">
        <v>45352.69305555555</v>
      </c>
      <c r="R380" s="8">
        <v>45352.73958333333</v>
      </c>
      <c r="S380" s="3" t="str">
        <v>淮南万达广场</v>
      </c>
      <c r="T380" s="3" t="str">
        <v>淮南万达广场</v>
      </c>
      <c r="U380" s="3" t="str">
        <v>淮南万达广场</v>
      </c>
      <c r="V380" s="4" t="str">
        <v>草稿</v>
      </c>
      <c r="W380" s="4" t="str">
        <v>娱乐场所、体验场馆</v>
      </c>
      <c r="X380" s="6">
        <v>45352</v>
      </c>
      <c r="Y380" s="6">
        <v>45413</v>
      </c>
      <c r="Z380" s="3" t="str">
        <v>淮南万达广场</v>
      </c>
      <c r="AA380" s="3" t="str">
        <v>淮南万达广场</v>
      </c>
      <c r="AB380" s="3" t="str">
        <v>营业</v>
      </c>
      <c r="AC380" s="3">
        <f>RANDBETWEEN(10000,99999)</f>
      </c>
      <c r="AD380" s="3" t="str">
        <v>普通会员</v>
      </c>
      <c r="AE380" s="3" t="str">
        <v>普通会员</v>
      </c>
      <c r="AF380" s="3" t="str">
        <v>女</v>
      </c>
      <c r="AG380" s="4">
        <f>CHOOSE(RANDBETWEEN(1,7),"儿童","学生", "老人", "儿童","学生", "老人", "其他")</f>
      </c>
      <c r="AH380" s="2">
        <v>45444</v>
      </c>
      <c r="AI380" s="7" t="str">
        <v>安徽</v>
      </c>
      <c r="AJ380" s="7" t="str">
        <v>六安</v>
      </c>
    </row>
    <row r="381">
      <c r="A381" s="1">
        <v>44941.22361111111</v>
      </c>
      <c r="B381" s="3">
        <f>RANDBETWEEN(10000,99999)</f>
      </c>
      <c r="C381" s="3">
        <f>RANDBETWEEN(10000,99999)</f>
      </c>
      <c r="D381" s="7" t="str">
        <v>订单名称380</v>
      </c>
      <c r="E381" s="4" t="str">
        <v>已退款</v>
      </c>
      <c r="F381" s="7" t="str">
        <v>秒杀</v>
      </c>
      <c r="G381" s="3">
        <f>RANDBETWEEN(60,450)</f>
      </c>
      <c r="H381" s="9">
        <f>RANDBETWEEN(5,20)</f>
      </c>
      <c r="I381" s="9">
        <f>RANDBETWEEN(5,20)</f>
      </c>
      <c r="M381" s="3">
        <f>SUM(G381-H381+I381)</f>
      </c>
      <c r="N381" s="4" t="str">
        <v>打赏</v>
      </c>
      <c r="O381" s="4" t="str">
        <v>混合支付(余额+支付宝支付)</v>
      </c>
      <c r="P381" s="4" t="str">
        <v>已支付</v>
      </c>
      <c r="Q381" s="8">
        <v>44941.22916666667</v>
      </c>
      <c r="R381" s="8">
        <v>44941.37222222223</v>
      </c>
      <c r="S381" s="3" t="str">
        <v>潘集酥瓜美食店</v>
      </c>
      <c r="T381" s="3" t="str">
        <v>潘集酥瓜美食店</v>
      </c>
      <c r="U381" s="3" t="str">
        <v>潘集酥瓜美食店</v>
      </c>
      <c r="V381" s="4" t="str">
        <v>正常营业</v>
      </c>
      <c r="W381" s="4" t="str">
        <v>娱乐场所、体验场馆</v>
      </c>
      <c r="X381" s="6">
        <v>44819</v>
      </c>
      <c r="Y381" s="6">
        <v>44880</v>
      </c>
      <c r="Z381" s="3" t="str">
        <v>潘集酥瓜美食店</v>
      </c>
      <c r="AA381" s="3" t="str">
        <v>潘集酥瓜美食店</v>
      </c>
      <c r="AB381" s="3" t="str">
        <v>装修中</v>
      </c>
      <c r="AC381" s="3">
        <f>RANDBETWEEN(10000,99999)</f>
      </c>
      <c r="AD381" s="3" t="str">
        <v>普通会员</v>
      </c>
      <c r="AE381" s="3" t="str">
        <v>普通会员</v>
      </c>
      <c r="AF381" s="3" t="str">
        <v>女</v>
      </c>
      <c r="AG381" s="4">
        <f>CHOOSE(RANDBETWEEN(1,7),"儿童","学生", "老人", "儿童","学生", "老人", "其他")</f>
      </c>
      <c r="AH381" s="2">
        <v>44880</v>
      </c>
      <c r="AI381" s="7" t="str">
        <v>安徽</v>
      </c>
      <c r="AJ381" s="7" t="str">
        <v>六安</v>
      </c>
    </row>
    <row r="382">
      <c r="A382" s="1">
        <v>45357.8625</v>
      </c>
      <c r="B382" s="3">
        <f>RANDBETWEEN(10000,99999)</f>
      </c>
      <c r="C382" s="3">
        <f>RANDBETWEEN(10000,99999)</f>
      </c>
      <c r="D382" s="7" t="str">
        <v>订单名称381</v>
      </c>
      <c r="E382" s="4" t="str">
        <v>异步下单成功</v>
      </c>
      <c r="F382" s="7" t="str">
        <v>接龙订单</v>
      </c>
      <c r="G382" s="3">
        <f>RANDBETWEEN(60,450)</f>
      </c>
      <c r="H382" s="9">
        <f>RANDBETWEEN(5,20)</f>
      </c>
      <c r="I382" s="9">
        <f>RANDBETWEEN(5,20)</f>
      </c>
      <c r="M382" s="3">
        <f>SUM(G382-H382+I382)</f>
      </c>
      <c r="N382" s="4" t="str">
        <v>打赏</v>
      </c>
      <c r="O382" s="4" t="str">
        <v>线下支付</v>
      </c>
      <c r="P382" s="4" t="str">
        <v>已支付</v>
      </c>
      <c r="Q382" s="8">
        <v>45357.86875</v>
      </c>
      <c r="R382" s="8">
        <v>45357.87430555556</v>
      </c>
      <c r="S382" s="3" t="str">
        <v>淮南市常华旅行社</v>
      </c>
      <c r="T382" s="3" t="str">
        <v>淮南市常华旅行社</v>
      </c>
      <c r="U382" s="3" t="str">
        <v>淮南市常华旅行社</v>
      </c>
      <c r="V382" s="4" t="str">
        <v>正常营业</v>
      </c>
      <c r="W382" s="4" t="str">
        <v>寻味美食</v>
      </c>
      <c r="X382" s="6">
        <v>45266</v>
      </c>
      <c r="Y382" s="6">
        <v>45297</v>
      </c>
      <c r="Z382" s="3" t="str">
        <v>淮南市常华旅行社</v>
      </c>
      <c r="AA382" s="3" t="str">
        <v>淮南市常华旅行社</v>
      </c>
      <c r="AB382" s="3" t="str">
        <v>营业</v>
      </c>
      <c r="AC382" s="3">
        <f>RANDBETWEEN(10000,99999)</f>
      </c>
      <c r="AD382" s="3" t="str">
        <v>黄金会员</v>
      </c>
      <c r="AE382" s="3" t="str">
        <v>黄金会员</v>
      </c>
      <c r="AF382" s="3" t="str">
        <v>女</v>
      </c>
      <c r="AG382" s="4">
        <f>CHOOSE(RANDBETWEEN(1,7),"儿童","学生", "老人", "儿童","学生", "老人", "其他")</f>
      </c>
      <c r="AH382" s="2">
        <v>45266</v>
      </c>
      <c r="AI382" s="7" t="str">
        <v>安徽</v>
      </c>
      <c r="AJ382" s="7" t="str">
        <v>六安</v>
      </c>
    </row>
    <row r="383">
      <c r="A383" s="1">
        <v>45243.645833333336</v>
      </c>
      <c r="B383" s="3">
        <f>RANDBETWEEN(10000,99999)</f>
      </c>
      <c r="C383" s="3">
        <f>RANDBETWEEN(10000,99999)</f>
      </c>
      <c r="D383" s="7" t="str">
        <v>订单名称382</v>
      </c>
      <c r="E383" s="4" t="str">
        <v>已取消（商家）</v>
      </c>
      <c r="F383" s="7" t="str">
        <v>10云仓分销订单</v>
      </c>
      <c r="G383" s="3">
        <f>RANDBETWEEN(60,450)</f>
      </c>
      <c r="H383" s="9">
        <f>RANDBETWEEN(5,20)</f>
      </c>
      <c r="I383" s="9">
        <f>RANDBETWEEN(5,20)</f>
      </c>
      <c r="M383" s="3">
        <f>SUM(G383-H383+I383)</f>
      </c>
      <c r="N383" s="4" t="str">
        <v>授信还款</v>
      </c>
      <c r="O383" s="4" t="str">
        <v>混合支付(余额+微信支付)</v>
      </c>
      <c r="P383" s="4" t="str">
        <v>未支付</v>
      </c>
      <c r="Q383" s="8">
        <v>45243.648611111115</v>
      </c>
      <c r="R383" s="8">
        <v>45243.77569444445</v>
      </c>
      <c r="S383" s="3" t="str">
        <v>闻鸡淮花-淮南麻黄鸡汤馆</v>
      </c>
      <c r="T383" s="3" t="str">
        <v>闻鸡淮花-淮南麻黄鸡汤馆</v>
      </c>
      <c r="U383" s="3" t="str">
        <v>闻鸡淮花-淮南麻黄鸡汤馆</v>
      </c>
      <c r="V383" s="4" t="str">
        <v>正常营业</v>
      </c>
      <c r="W383" s="4" t="str">
        <v>研学旅行</v>
      </c>
      <c r="X383" s="6">
        <v>45212</v>
      </c>
      <c r="Y383" s="6">
        <v>45243</v>
      </c>
      <c r="Z383" s="3" t="str">
        <v>闻鸡淮花-淮南麻黄鸡汤馆</v>
      </c>
      <c r="AA383" s="3" t="str">
        <v>闻鸡淮花-淮南麻黄鸡汤馆</v>
      </c>
      <c r="AB383" s="3" t="str">
        <v>营业</v>
      </c>
      <c r="AC383" s="3">
        <f>RANDBETWEEN(10000,99999)</f>
      </c>
      <c r="AD383" s="3" t="str">
        <v>普通会员</v>
      </c>
      <c r="AE383" s="3" t="str">
        <v>普通会员</v>
      </c>
      <c r="AF383" s="3" t="str">
        <v>男</v>
      </c>
      <c r="AG383" s="4">
        <f>CHOOSE(RANDBETWEEN(1,7),"儿童","学生", "老人", "儿童","学生", "老人", "其他")</f>
      </c>
      <c r="AH383" s="2">
        <v>45304</v>
      </c>
      <c r="AI383" s="7" t="str">
        <v>安徽</v>
      </c>
      <c r="AJ383" s="7" t="str">
        <v>马鞍山</v>
      </c>
    </row>
    <row r="384">
      <c r="A384" s="1">
        <v>45134.89861111111</v>
      </c>
      <c r="B384" s="3">
        <f>RANDBETWEEN(10000,99999)</f>
      </c>
      <c r="C384" s="3">
        <f>RANDBETWEEN(10000,99999)</f>
      </c>
      <c r="D384" s="7" t="str">
        <v>订单名称383</v>
      </c>
      <c r="E384" s="4" t="str">
        <v>分销下单其他异常</v>
      </c>
      <c r="F384" s="7" t="str">
        <v>10云仓分销订单</v>
      </c>
      <c r="G384" s="3">
        <f>RANDBETWEEN(60,450)</f>
      </c>
      <c r="H384" s="9">
        <f>RANDBETWEEN(5,20)</f>
      </c>
      <c r="I384" s="9">
        <f>RANDBETWEEN(5,20)</f>
      </c>
      <c r="M384" s="3">
        <f>SUM(G384-H384+I384)</f>
      </c>
      <c r="N384" s="4" t="str">
        <v>充值</v>
      </c>
      <c r="O384" s="4" t="str">
        <v>混合支付(余额+微信支付)</v>
      </c>
      <c r="P384" s="4" t="str">
        <v>已支付</v>
      </c>
      <c r="Q384" s="8">
        <v>45134.90555555555</v>
      </c>
      <c r="R384" s="8">
        <v>45135.03472222222</v>
      </c>
      <c r="S384" s="3" t="str">
        <v>潘集酥瓜美食店</v>
      </c>
      <c r="T384" s="3" t="str">
        <v>潘集酥瓜美食店</v>
      </c>
      <c r="U384" s="3" t="str">
        <v>潘集酥瓜美食店</v>
      </c>
      <c r="V384" s="4" t="str">
        <v>草稿</v>
      </c>
      <c r="W384" s="4" t="str">
        <v>寻味美食</v>
      </c>
      <c r="X384" s="6">
        <v>44893</v>
      </c>
      <c r="Y384" s="6">
        <v>44893</v>
      </c>
      <c r="Z384" s="3" t="str">
        <v>潘集酥瓜美食店</v>
      </c>
      <c r="AA384" s="3" t="str">
        <v>潘集酥瓜美食店</v>
      </c>
      <c r="AB384" s="3" t="str">
        <v>营业</v>
      </c>
      <c r="AC384" s="3">
        <f>RANDBETWEEN(10000,99999)</f>
      </c>
      <c r="AD384" s="3" t="str">
        <v>普通会员</v>
      </c>
      <c r="AE384" s="3" t="str">
        <v>普通会员</v>
      </c>
      <c r="AF384" s="3" t="str">
        <v>男</v>
      </c>
      <c r="AG384" s="4">
        <f>CHOOSE(RANDBETWEEN(1,7),"儿童","学生", "老人", "儿童","学生", "老人", "其他")</f>
      </c>
      <c r="AH384" s="2">
        <v>44954</v>
      </c>
      <c r="AI384" s="7" t="str">
        <v>安徽</v>
      </c>
      <c r="AJ384" s="7" t="str">
        <v>马鞍山</v>
      </c>
    </row>
    <row r="385">
      <c r="A385" s="1">
        <v>45403.54027777778</v>
      </c>
      <c r="B385" s="3">
        <f>RANDBETWEEN(10000,99999)</f>
      </c>
      <c r="C385" s="3">
        <f>RANDBETWEEN(10000,99999)</f>
      </c>
      <c r="D385" s="7" t="str">
        <v>订单名称384</v>
      </c>
      <c r="E385" s="4" t="str">
        <v>已取消（系统）</v>
      </c>
      <c r="F385" s="7" t="str">
        <v>接龙订单</v>
      </c>
      <c r="G385" s="3">
        <f>RANDBETWEEN(60,450)</f>
      </c>
      <c r="H385" s="9">
        <f>RANDBETWEEN(5,20)</f>
      </c>
      <c r="I385" s="9">
        <f>RANDBETWEEN(5,20)</f>
      </c>
      <c r="M385" s="3">
        <f>SUM(G385-H385+I385)</f>
      </c>
      <c r="N385" s="4" t="str">
        <v>转账</v>
      </c>
      <c r="O385" s="4" t="str">
        <v>混合支付(余额+银联全民付)</v>
      </c>
      <c r="P385" s="4" t="str">
        <v>已支付</v>
      </c>
      <c r="Q385" s="8">
        <v>45403.54583333334</v>
      </c>
      <c r="R385" s="8">
        <v>45403.59097222223</v>
      </c>
      <c r="S385" s="3" t="str">
        <v>淮南世纪联华超市</v>
      </c>
      <c r="T385" s="3" t="str">
        <v>淮南世纪联华超市</v>
      </c>
      <c r="U385" s="3" t="str">
        <v>淮南世纪联华超市</v>
      </c>
      <c r="V385" s="4" t="str">
        <v>关店审核失败</v>
      </c>
      <c r="W385" s="4" t="str">
        <v>娱乐场所、体验场馆</v>
      </c>
      <c r="X385" s="6">
        <v>45190</v>
      </c>
      <c r="Y385" s="6">
        <v>45281</v>
      </c>
      <c r="Z385" s="3" t="str">
        <v>淮南世纪联华超市</v>
      </c>
      <c r="AA385" s="3" t="str">
        <v>淮南世纪联华超市</v>
      </c>
      <c r="AB385" s="3" t="str">
        <v>营业</v>
      </c>
      <c r="AC385" s="3">
        <f>RANDBETWEEN(10000,99999)</f>
      </c>
      <c r="AD385" s="3" t="str">
        <v>普通会员</v>
      </c>
      <c r="AE385" s="3" t="str">
        <v>普通会员</v>
      </c>
      <c r="AF385" s="3" t="str">
        <v>女</v>
      </c>
      <c r="AG385" s="4">
        <f>CHOOSE(RANDBETWEEN(1,7),"儿童","学生", "老人", "儿童","学生", "老人", "其他")</f>
      </c>
      <c r="AH385" s="2">
        <v>45251</v>
      </c>
      <c r="AI385" s="7" t="str">
        <v>安徽</v>
      </c>
      <c r="AJ385" s="7" t="str">
        <v>马鞍山</v>
      </c>
    </row>
    <row r="386">
      <c r="A386" s="1">
        <v>44942.600694444445</v>
      </c>
      <c r="B386" s="3">
        <f>RANDBETWEEN(10000,99999)</f>
      </c>
      <c r="C386" s="3">
        <f>RANDBETWEEN(10000,99999)</f>
      </c>
      <c r="D386" s="7" t="str">
        <v>订单名称385</v>
      </c>
      <c r="E386" s="4" t="str">
        <v>异步下单成功</v>
      </c>
      <c r="F386" s="7" t="str">
        <v>接龙订单</v>
      </c>
      <c r="G386" s="3">
        <f>RANDBETWEEN(60,450)</f>
      </c>
      <c r="H386" s="9">
        <f>RANDBETWEEN(5,20)</f>
      </c>
      <c r="I386" s="9">
        <f>RANDBETWEEN(5,20)</f>
      </c>
      <c r="M386" s="3">
        <f>SUM(G386-H386+I386)</f>
      </c>
      <c r="N386" s="4" t="str">
        <v>打赏</v>
      </c>
      <c r="O386" s="4" t="str">
        <v>混合支付(余额+支付宝支付)</v>
      </c>
      <c r="P386" s="4" t="str">
        <v>已支付</v>
      </c>
      <c r="Q386" s="8">
        <v>44942.606250000004</v>
      </c>
      <c r="R386" s="8">
        <v>44942.69236111111</v>
      </c>
      <c r="S386" s="3" t="str">
        <v>淮南大酒店</v>
      </c>
      <c r="T386" s="3" t="str">
        <v>淮南大酒店</v>
      </c>
      <c r="U386" s="3" t="str">
        <v>淮南大酒店</v>
      </c>
      <c r="V386" s="4" t="str">
        <v>关店待审核</v>
      </c>
      <c r="W386" s="4" t="str">
        <v>寻味美食</v>
      </c>
      <c r="X386" s="6">
        <v>44942</v>
      </c>
      <c r="Y386" s="6">
        <v>45001</v>
      </c>
      <c r="Z386" s="3" t="str">
        <v>淮南大酒店</v>
      </c>
      <c r="AA386" s="3" t="str">
        <v>淮南大酒店</v>
      </c>
      <c r="AB386" s="3" t="str">
        <v>营业</v>
      </c>
      <c r="AC386" s="3">
        <f>RANDBETWEEN(10000,99999)</f>
      </c>
      <c r="AD386" s="3" t="str">
        <v>黄金会员</v>
      </c>
      <c r="AE386" s="3" t="str">
        <v>黄金会员</v>
      </c>
      <c r="AF386" s="3" t="str">
        <v>男</v>
      </c>
      <c r="AG386" s="4">
        <f>CHOOSE(RANDBETWEEN(1,7),"儿童","学生", "老人", "儿童","学生", "老人", "其他")</f>
      </c>
      <c r="AH386" s="2">
        <v>44942</v>
      </c>
      <c r="AI386" s="7" t="str">
        <v>安徽</v>
      </c>
      <c r="AJ386" s="7" t="str">
        <v>马鞍山</v>
      </c>
    </row>
    <row r="387">
      <c r="A387" s="1">
        <v>45016.631944444445</v>
      </c>
      <c r="B387" s="3">
        <f>RANDBETWEEN(10000,99999)</f>
      </c>
      <c r="C387" s="3">
        <f>RANDBETWEEN(10000,99999)</f>
      </c>
      <c r="D387" s="7" t="str">
        <v>订单名称386</v>
      </c>
      <c r="E387" s="4" t="str">
        <v>分销退款中</v>
      </c>
      <c r="F387" s="7" t="str">
        <v>秒杀</v>
      </c>
      <c r="G387" s="3">
        <f>RANDBETWEEN(60,450)</f>
      </c>
      <c r="H387" s="9">
        <f>RANDBETWEEN(5,20)</f>
      </c>
      <c r="I387" s="9">
        <f>RANDBETWEEN(5,20)</f>
      </c>
      <c r="M387" s="3">
        <f>SUM(G387-H387+I387)</f>
      </c>
      <c r="N387" s="4" t="str">
        <v>授信还款</v>
      </c>
      <c r="O387" s="4" t="str">
        <v>混合支付(余额+银联全民付)</v>
      </c>
      <c r="P387" s="4" t="str">
        <v>已支付</v>
      </c>
      <c r="Q387" s="8">
        <v>45016.63402777778</v>
      </c>
      <c r="R387" s="8">
        <v>45016.63680555556</v>
      </c>
      <c r="S387" s="3" t="str">
        <v>笨牛哥淮南牛肉汤店</v>
      </c>
      <c r="T387" s="3" t="str">
        <v>笨牛哥淮南牛肉汤店</v>
      </c>
      <c r="U387" s="3" t="str">
        <v>笨牛哥淮南牛肉汤店</v>
      </c>
      <c r="V387" s="4" t="str">
        <v>正常营业</v>
      </c>
      <c r="W387" s="4" t="str">
        <v>研学旅行</v>
      </c>
      <c r="X387" s="6">
        <v>44988</v>
      </c>
      <c r="Y387" s="6">
        <v>45080</v>
      </c>
      <c r="Z387" s="3" t="str">
        <v>笨牛哥淮南牛肉汤店</v>
      </c>
      <c r="AA387" s="3" t="str">
        <v>笨牛哥淮南牛肉汤店</v>
      </c>
      <c r="AB387" s="3" t="str">
        <v>装修中</v>
      </c>
      <c r="AC387" s="3">
        <f>RANDBETWEEN(10000,99999)</f>
      </c>
      <c r="AD387" s="3" t="str">
        <v>普通会员</v>
      </c>
      <c r="AE387" s="3" t="str">
        <v>普通会员</v>
      </c>
      <c r="AF387" s="3" t="str">
        <v>男</v>
      </c>
      <c r="AG387" s="4">
        <f>CHOOSE(RANDBETWEEN(1,7),"儿童","学生", "老人", "儿童","学生", "老人", "其他")</f>
      </c>
      <c r="AH387" s="2">
        <v>45049</v>
      </c>
      <c r="AI387" s="7" t="str">
        <v>安徽</v>
      </c>
      <c r="AJ387" s="7" t="str">
        <v>马鞍山</v>
      </c>
    </row>
    <row r="388">
      <c r="A388" s="1">
        <v>45215.54236111111</v>
      </c>
      <c r="B388" s="3">
        <f>RANDBETWEEN(10000,99999)</f>
      </c>
      <c r="C388" s="3">
        <f>RANDBETWEEN(10000,99999)</f>
      </c>
      <c r="D388" s="7" t="str">
        <v>订单名称387</v>
      </c>
      <c r="E388" s="4" t="str">
        <v>已取消（买家）</v>
      </c>
      <c r="F388" s="7" t="str">
        <v>拼团订单</v>
      </c>
      <c r="G388" s="3">
        <f>RANDBETWEEN(60,450)</f>
      </c>
      <c r="H388" s="9">
        <f>RANDBETWEEN(5,20)</f>
      </c>
      <c r="I388" s="9">
        <f>RANDBETWEEN(5,20)</f>
      </c>
      <c r="M388" s="3">
        <f>SUM(G388-H388+I388)</f>
      </c>
      <c r="N388" s="4" t="str">
        <v>保证金充值</v>
      </c>
      <c r="O388" s="4" t="str">
        <v>余额支付</v>
      </c>
      <c r="P388" s="4" t="str">
        <v>未支付</v>
      </c>
      <c r="Q388" s="8">
        <v>45215.549305555556</v>
      </c>
      <c r="R388" s="8">
        <v>45215.68680555555</v>
      </c>
      <c r="S388" s="3" t="str">
        <v>淮南市常华旅行社</v>
      </c>
      <c r="T388" s="3" t="str">
        <v>淮南市常华旅行社</v>
      </c>
      <c r="U388" s="3" t="str">
        <v>淮南市常华旅行社</v>
      </c>
      <c r="V388" s="4" t="str">
        <v>正常营业</v>
      </c>
      <c r="W388" s="4" t="str">
        <v>娱乐场所、体验场馆</v>
      </c>
      <c r="X388" s="6">
        <v>45215</v>
      </c>
      <c r="Y388" s="6">
        <v>45246</v>
      </c>
      <c r="Z388" s="3" t="str">
        <v>淮南市常华旅行社</v>
      </c>
      <c r="AA388" s="3" t="str">
        <v>淮南市常华旅行社</v>
      </c>
      <c r="AB388" s="3" t="str">
        <v>装修中</v>
      </c>
      <c r="AC388" s="3">
        <f>RANDBETWEEN(10000,99999)</f>
      </c>
      <c r="AD388" s="3" t="str">
        <v>黄金会员</v>
      </c>
      <c r="AE388" s="3" t="str">
        <v>黄金会员</v>
      </c>
      <c r="AF388" s="3" t="str">
        <v>女</v>
      </c>
      <c r="AG388" s="4">
        <f>CHOOSE(RANDBETWEEN(1,7),"儿童","学生", "老人", "儿童","学生", "老人", "其他")</f>
      </c>
      <c r="AH388" s="2">
        <v>45307</v>
      </c>
      <c r="AI388" s="7" t="str">
        <v>安徽</v>
      </c>
      <c r="AJ388" s="7" t="str">
        <v>马鞍山</v>
      </c>
    </row>
    <row r="389">
      <c r="A389" s="1">
        <v>45050.03333333333</v>
      </c>
      <c r="B389" s="3">
        <f>RANDBETWEEN(10000,99999)</f>
      </c>
      <c r="C389" s="3">
        <f>RANDBETWEEN(10000,99999)</f>
      </c>
      <c r="D389" s="7" t="str">
        <v>订单名称388</v>
      </c>
      <c r="E389" s="4" t="str">
        <v>分销下单其他异常</v>
      </c>
      <c r="F389" s="7" t="str">
        <v>拼团订单</v>
      </c>
      <c r="G389" s="3">
        <f>RANDBETWEEN(60,450)</f>
      </c>
      <c r="H389" s="9">
        <f>RANDBETWEEN(5,20)</f>
      </c>
      <c r="I389" s="9">
        <f>RANDBETWEEN(5,20)</f>
      </c>
      <c r="M389" s="3">
        <f>SUM(G389-H389+I389)</f>
      </c>
      <c r="N389" s="4" t="str">
        <v>订单</v>
      </c>
      <c r="O389" s="4" t="str">
        <v>支付宝支付</v>
      </c>
      <c r="P389" s="4" t="str">
        <v>已支付</v>
      </c>
      <c r="Q389" s="8">
        <v>45050.03680555555</v>
      </c>
      <c r="R389" s="8">
        <v>45050.138194444444</v>
      </c>
      <c r="S389" s="3" t="str">
        <v>淮南博物馆</v>
      </c>
      <c r="T389" s="3" t="str">
        <v>淮南博物馆</v>
      </c>
      <c r="U389" s="3" t="str">
        <v>淮南博物馆</v>
      </c>
      <c r="V389" s="4" t="str">
        <v>冻结</v>
      </c>
      <c r="W389" s="4" t="str">
        <v>景点门票</v>
      </c>
      <c r="X389" s="6">
        <v>44746</v>
      </c>
      <c r="Y389" s="6">
        <v>44869</v>
      </c>
      <c r="Z389" s="3" t="str">
        <v>淮南博物馆</v>
      </c>
      <c r="AA389" s="3" t="str">
        <v>淮南博物馆</v>
      </c>
      <c r="AB389" s="3" t="str">
        <v>营业</v>
      </c>
      <c r="AC389" s="3">
        <f>RANDBETWEEN(10000,99999)</f>
      </c>
      <c r="AD389" s="3" t="str">
        <v>普通会员</v>
      </c>
      <c r="AE389" s="3" t="str">
        <v>普通会员</v>
      </c>
      <c r="AF389" s="3" t="str">
        <v>女</v>
      </c>
      <c r="AG389" s="4">
        <f>CHOOSE(RANDBETWEEN(1,7),"儿童","学生", "老人", "儿童","学生", "老人", "其他")</f>
      </c>
      <c r="AH389" s="2">
        <v>44746</v>
      </c>
      <c r="AI389" s="7" t="str">
        <v>安徽</v>
      </c>
      <c r="AJ389" s="7" t="str">
        <v>芜湖</v>
      </c>
    </row>
    <row r="390">
      <c r="A390" s="1">
        <v>45204</v>
      </c>
      <c r="B390" s="3">
        <f>RANDBETWEEN(10000,99999)</f>
      </c>
      <c r="C390" s="3">
        <f>RANDBETWEEN(10000,99999)</f>
      </c>
      <c r="D390" s="7" t="str">
        <v>订单名称389</v>
      </c>
      <c r="E390" s="4" t="str">
        <v>已取消（商家）</v>
      </c>
      <c r="F390" s="7" t="str">
        <v>10云仓分销订单</v>
      </c>
      <c r="G390" s="3">
        <f>RANDBETWEEN(60,450)</f>
      </c>
      <c r="H390" s="9">
        <f>RANDBETWEEN(5,20)</f>
      </c>
      <c r="I390" s="9">
        <f>RANDBETWEEN(5,20)</f>
      </c>
      <c r="M390" s="3">
        <f>SUM(G390-H390+I390)</f>
      </c>
      <c r="N390" s="4" t="str">
        <v>订单</v>
      </c>
      <c r="O390" s="4" t="str">
        <v>余额支付</v>
      </c>
      <c r="P390" s="4" t="str">
        <v>已支付</v>
      </c>
      <c r="Q390" s="8">
        <v>45204.004166666666</v>
      </c>
      <c r="R390" s="8">
        <v>45204.13611111111</v>
      </c>
      <c r="S390" s="3" t="str">
        <v>淮南国际饭店</v>
      </c>
      <c r="T390" s="3" t="str">
        <v>淮南国际饭店</v>
      </c>
      <c r="U390" s="3" t="str">
        <v>淮南国际饭店</v>
      </c>
      <c r="V390" s="4" t="str">
        <v>正常营业</v>
      </c>
      <c r="W390" s="4" t="str">
        <v>线路产品</v>
      </c>
      <c r="X390" s="6">
        <v>44900</v>
      </c>
      <c r="Y390" s="6">
        <v>44962</v>
      </c>
      <c r="Z390" s="3" t="str">
        <v>淮南国际饭店</v>
      </c>
      <c r="AA390" s="3" t="str">
        <v>淮南国际饭店</v>
      </c>
      <c r="AB390" s="3" t="str">
        <v>营业</v>
      </c>
      <c r="AC390" s="3">
        <f>RANDBETWEEN(10000,99999)</f>
      </c>
      <c r="AD390" s="3" t="str">
        <v>普通会员</v>
      </c>
      <c r="AE390" s="3" t="str">
        <v>普通会员</v>
      </c>
      <c r="AF390" s="3" t="str">
        <v>男</v>
      </c>
      <c r="AG390" s="4">
        <f>CHOOSE(RANDBETWEEN(1,7),"儿童","学生", "老人", "儿童","学生", "老人", "其他")</f>
      </c>
      <c r="AH390" s="2">
        <v>44962</v>
      </c>
      <c r="AI390" s="7" t="str">
        <v>安徽</v>
      </c>
      <c r="AJ390" s="7" t="str">
        <v>芜湖</v>
      </c>
    </row>
    <row r="391">
      <c r="A391" s="1">
        <v>45343.26666666667</v>
      </c>
      <c r="B391" s="3">
        <f>RANDBETWEEN(10000,99999)</f>
      </c>
      <c r="C391" s="3">
        <f>RANDBETWEEN(10000,99999)</f>
      </c>
      <c r="D391" s="7" t="str">
        <v>订单名称390</v>
      </c>
      <c r="E391" s="4" t="str">
        <v>已取消（商家）</v>
      </c>
      <c r="F391" s="7" t="str">
        <v>10云仓分销订单</v>
      </c>
      <c r="G391" s="3">
        <f>RANDBETWEEN(60,450)</f>
      </c>
      <c r="H391" s="9">
        <f>RANDBETWEEN(5,20)</f>
      </c>
      <c r="I391" s="9">
        <f>RANDBETWEEN(5,20)</f>
      </c>
      <c r="M391" s="3">
        <f>SUM(G391-H391+I391)</f>
      </c>
      <c r="N391" s="4" t="str">
        <v>打赏</v>
      </c>
      <c r="O391" s="4" t="str">
        <v>混合支付(余额+支付宝支付)</v>
      </c>
      <c r="P391" s="4" t="str">
        <v>已支付</v>
      </c>
      <c r="Q391" s="8">
        <v>45343.270833333336</v>
      </c>
      <c r="R391" s="8">
        <v>45343.27152777778</v>
      </c>
      <c r="S391" s="3" t="str">
        <v>淮南国际饭店</v>
      </c>
      <c r="T391" s="3" t="str">
        <v>淮南国际饭店</v>
      </c>
      <c r="U391" s="3" t="str">
        <v>淮南国际饭店</v>
      </c>
      <c r="V391" s="4" t="str">
        <v>开店审核失败</v>
      </c>
      <c r="W391" s="4" t="str">
        <v>寻味美食</v>
      </c>
      <c r="X391" s="6">
        <v>45128</v>
      </c>
      <c r="Y391" s="6">
        <v>45128</v>
      </c>
      <c r="Z391" s="3" t="str">
        <v>淮南国际饭店</v>
      </c>
      <c r="AA391" s="3" t="str">
        <v>淮南国际饭店</v>
      </c>
      <c r="AB391" s="3" t="str">
        <v>装修中</v>
      </c>
      <c r="AC391" s="3">
        <f>RANDBETWEEN(10000,99999)</f>
      </c>
      <c r="AD391" s="3" t="str">
        <v>普通会员</v>
      </c>
      <c r="AE391" s="3" t="str">
        <v>普通会员</v>
      </c>
      <c r="AF391" s="3" t="str">
        <v>女</v>
      </c>
      <c r="AG391" s="4">
        <f>CHOOSE(RANDBETWEEN(1,7),"儿童","学生", "老人", "儿童","学生", "老人", "其他")</f>
      </c>
      <c r="AH391" s="2">
        <v>45220</v>
      </c>
      <c r="AI391" s="7" t="str">
        <v>安徽</v>
      </c>
      <c r="AJ391" s="7" t="str">
        <v>芜湖</v>
      </c>
    </row>
    <row r="392">
      <c r="A392" s="1">
        <v>45068.51597222222</v>
      </c>
      <c r="B392" s="3">
        <f>RANDBETWEEN(10000,99999)</f>
      </c>
      <c r="C392" s="3">
        <f>RANDBETWEEN(10000,99999)</f>
      </c>
      <c r="D392" s="7" t="str">
        <v>订单名称391</v>
      </c>
      <c r="E392" s="4" t="str">
        <v>已退款</v>
      </c>
      <c r="F392" s="7" t="str">
        <v>拼团订单</v>
      </c>
      <c r="G392" s="3">
        <f>RANDBETWEEN(60,450)</f>
      </c>
      <c r="H392" s="9">
        <f>RANDBETWEEN(5,20)</f>
      </c>
      <c r="I392" s="9">
        <f>RANDBETWEEN(5,20)</f>
      </c>
      <c r="M392" s="3">
        <f>SUM(G392-H392+I392)</f>
      </c>
      <c r="N392" s="4" t="str">
        <v>订单</v>
      </c>
      <c r="O392" s="4" t="str">
        <v>混合支付(余额+银联全民付)</v>
      </c>
      <c r="P392" s="4" t="str">
        <v>未支付</v>
      </c>
      <c r="Q392" s="8">
        <v>45068.52152777778</v>
      </c>
      <c r="R392" s="8">
        <v>45068.57013888889</v>
      </c>
      <c r="S392" s="3" t="str">
        <v>淮南万达广场</v>
      </c>
      <c r="T392" s="3" t="str">
        <v>淮南万达广场</v>
      </c>
      <c r="U392" s="3" t="str">
        <v>淮南万达广场</v>
      </c>
      <c r="V392" s="4" t="str">
        <v>复业待审核</v>
      </c>
      <c r="W392" s="4" t="str">
        <v>城市会员</v>
      </c>
      <c r="X392" s="6">
        <v>44703</v>
      </c>
      <c r="Y392" s="6">
        <v>44703</v>
      </c>
      <c r="Z392" s="3" t="str">
        <v>淮南万达广场</v>
      </c>
      <c r="AA392" s="3" t="str">
        <v>淮南万达广场</v>
      </c>
      <c r="AB392" s="3" t="str">
        <v>营业</v>
      </c>
      <c r="AC392" s="3">
        <f>RANDBETWEEN(10000,99999)</f>
      </c>
      <c r="AD392" s="3" t="str">
        <v>普通会员</v>
      </c>
      <c r="AE392" s="3" t="str">
        <v>普通会员</v>
      </c>
      <c r="AF392" s="3" t="str">
        <v>女</v>
      </c>
      <c r="AG392" s="4">
        <f>CHOOSE(RANDBETWEEN(1,7),"儿童","学生", "老人", "儿童","学生", "老人", "其他")</f>
      </c>
      <c r="AH392" s="2">
        <v>44795</v>
      </c>
      <c r="AI392" s="7" t="str">
        <v>安徽</v>
      </c>
      <c r="AJ392" s="7" t="str">
        <v>芜湖</v>
      </c>
    </row>
    <row r="393">
      <c r="A393" s="1">
        <v>44980.725</v>
      </c>
      <c r="B393" s="3">
        <f>RANDBETWEEN(10000,99999)</f>
      </c>
      <c r="C393" s="3">
        <f>RANDBETWEEN(10000,99999)</f>
      </c>
      <c r="D393" s="7" t="str">
        <v>订单名称392</v>
      </c>
      <c r="E393" s="4" t="str">
        <v>已取消（系统）</v>
      </c>
      <c r="F393" s="7" t="str">
        <v>拼团订单</v>
      </c>
      <c r="G393" s="3">
        <f>RANDBETWEEN(60,450)</f>
      </c>
      <c r="H393" s="9">
        <f>RANDBETWEEN(5,20)</f>
      </c>
      <c r="I393" s="9">
        <f>RANDBETWEEN(5,20)</f>
      </c>
      <c r="M393" s="3">
        <f>SUM(G393-H393+I393)</f>
      </c>
      <c r="N393" s="4" t="str">
        <v>授信还款</v>
      </c>
      <c r="O393" s="4" t="str">
        <v>银联全民付</v>
      </c>
      <c r="P393" s="4" t="str">
        <v>已支付</v>
      </c>
      <c r="Q393" s="8">
        <v>44980.72708333333</v>
      </c>
      <c r="R393" s="8">
        <v>44980.740277777775</v>
      </c>
      <c r="S393" s="3" t="str">
        <v>淮南汉庭连锁酒店</v>
      </c>
      <c r="T393" s="3" t="str">
        <v>淮南汉庭连锁酒店</v>
      </c>
      <c r="U393" s="3" t="str">
        <v>淮南汉庭连锁酒店</v>
      </c>
      <c r="V393" s="4" t="str">
        <v>正常营业</v>
      </c>
      <c r="W393" s="4" t="str">
        <v>线路产品</v>
      </c>
      <c r="X393" s="6">
        <v>44827</v>
      </c>
      <c r="Y393" s="6">
        <v>44918</v>
      </c>
      <c r="Z393" s="3" t="str">
        <v>淮南汉庭连锁酒店</v>
      </c>
      <c r="AA393" s="3" t="str">
        <v>淮南汉庭连锁酒店</v>
      </c>
      <c r="AB393" s="3" t="str">
        <v>关闭</v>
      </c>
      <c r="AC393" s="3">
        <f>RANDBETWEEN(10000,99999)</f>
      </c>
      <c r="AD393" s="3" t="str">
        <v>普通会员</v>
      </c>
      <c r="AE393" s="3" t="str">
        <v>普通会员</v>
      </c>
      <c r="AF393" s="3" t="str">
        <v>男</v>
      </c>
      <c r="AG393" s="4">
        <f>CHOOSE(RANDBETWEEN(1,7),"儿童","学生", "老人", "儿童","学生", "老人", "其他")</f>
      </c>
      <c r="AH393" s="2">
        <v>44857</v>
      </c>
      <c r="AI393" s="7" t="str">
        <v>安徽</v>
      </c>
      <c r="AJ393" s="7" t="str">
        <v>芜湖</v>
      </c>
    </row>
    <row r="394">
      <c r="A394" s="1">
        <v>45277.427777777775</v>
      </c>
      <c r="B394" s="3">
        <f>RANDBETWEEN(10000,99999)</f>
      </c>
      <c r="C394" s="3">
        <f>RANDBETWEEN(10000,99999)</f>
      </c>
      <c r="D394" s="7" t="str">
        <v>订单名称393</v>
      </c>
      <c r="E394" s="4" t="str">
        <v>分销下单其他异常</v>
      </c>
      <c r="F394" s="7" t="str">
        <v>接龙订单</v>
      </c>
      <c r="G394" s="3">
        <f>RANDBETWEEN(60,450)</f>
      </c>
      <c r="H394" s="9">
        <f>RANDBETWEEN(5,20)</f>
      </c>
      <c r="I394" s="9">
        <f>RANDBETWEEN(5,20)</f>
      </c>
      <c r="M394" s="3">
        <f>SUM(G394-H394+I394)</f>
      </c>
      <c r="N394" s="4" t="str">
        <v>退款</v>
      </c>
      <c r="O394" s="4" t="str">
        <v>混合支付(余额+银联全民付)</v>
      </c>
      <c r="P394" s="4" t="str">
        <v>已支付</v>
      </c>
      <c r="Q394" s="8">
        <v>45277.43194444444</v>
      </c>
      <c r="R394" s="8">
        <v>45277.566666666666</v>
      </c>
      <c r="S394" s="3" t="str">
        <v>淮南太阳石旅行社</v>
      </c>
      <c r="T394" s="3" t="str">
        <v>淮南太阳石旅行社</v>
      </c>
      <c r="U394" s="3" t="str">
        <v>淮南太阳石旅行社</v>
      </c>
      <c r="V394" s="4" t="str">
        <v>正常营业</v>
      </c>
      <c r="W394" s="4" t="str">
        <v>酒店民宿</v>
      </c>
      <c r="X394" s="6">
        <v>45155</v>
      </c>
      <c r="Y394" s="6">
        <v>45216</v>
      </c>
      <c r="Z394" s="3" t="str">
        <v>淮南太阳石旅行社</v>
      </c>
      <c r="AA394" s="3" t="str">
        <v>淮南太阳石旅行社</v>
      </c>
      <c r="AB394" s="3" t="str">
        <v>营业</v>
      </c>
      <c r="AC394" s="3">
        <f>RANDBETWEEN(10000,99999)</f>
      </c>
      <c r="AD394" s="3" t="str">
        <v>普通会员</v>
      </c>
      <c r="AE394" s="3" t="str">
        <v>普通会员</v>
      </c>
      <c r="AF394" s="3" t="str">
        <v>男</v>
      </c>
      <c r="AG394" s="4">
        <f>CHOOSE(RANDBETWEEN(1,7),"儿童","学生", "老人", "儿童","学生", "老人", "其他")</f>
      </c>
      <c r="AH394" s="2">
        <v>45155</v>
      </c>
      <c r="AI394" s="7" t="str">
        <v>安徽</v>
      </c>
      <c r="AJ394" s="7" t="str">
        <v>芜湖</v>
      </c>
    </row>
    <row r="395">
      <c r="A395" s="1">
        <v>45258.92083333333</v>
      </c>
      <c r="B395" s="3">
        <f>RANDBETWEEN(10000,99999)</f>
      </c>
      <c r="C395" s="3">
        <f>RANDBETWEEN(10000,99999)</f>
      </c>
      <c r="D395" s="7" t="str">
        <v>订单名称394</v>
      </c>
      <c r="E395" s="4" t="str">
        <v>已取消（系统）</v>
      </c>
      <c r="F395" s="7" t="str">
        <v>秒杀</v>
      </c>
      <c r="G395" s="3">
        <f>RANDBETWEEN(60,450)</f>
      </c>
      <c r="H395" s="9">
        <f>RANDBETWEEN(5,20)</f>
      </c>
      <c r="I395" s="9">
        <f>RANDBETWEEN(5,20)</f>
      </c>
      <c r="M395" s="3">
        <f>SUM(G395-H395+I395)</f>
      </c>
      <c r="N395" s="4" t="str">
        <v>退款</v>
      </c>
      <c r="O395" s="4" t="str">
        <v>混合支付(余额+微信支付)</v>
      </c>
      <c r="P395" s="4" t="str">
        <v>已支付</v>
      </c>
      <c r="Q395" s="8">
        <v>45258.922222222216</v>
      </c>
      <c r="R395" s="8">
        <v>45259.019444444435</v>
      </c>
      <c r="S395" s="3" t="str">
        <v>淮南汉庭连锁酒店</v>
      </c>
      <c r="T395" s="3" t="str">
        <v>淮南汉庭连锁酒店</v>
      </c>
      <c r="U395" s="3" t="str">
        <v>淮南汉庭连锁酒店</v>
      </c>
      <c r="V395" s="4" t="str">
        <v>复业审核失败</v>
      </c>
      <c r="W395" s="4" t="str">
        <v>研学旅行</v>
      </c>
      <c r="X395" s="6">
        <v>45045</v>
      </c>
      <c r="Y395" s="6">
        <v>45075</v>
      </c>
      <c r="Z395" s="3" t="str">
        <v>淮南汉庭连锁酒店</v>
      </c>
      <c r="AA395" s="3" t="str">
        <v>淮南汉庭连锁酒店</v>
      </c>
      <c r="AB395" s="3" t="str">
        <v>营业</v>
      </c>
      <c r="AC395" s="3">
        <f>RANDBETWEEN(10000,99999)</f>
      </c>
      <c r="AD395" s="3" t="str">
        <v>黄金会员</v>
      </c>
      <c r="AE395" s="3" t="str">
        <v>黄金会员</v>
      </c>
      <c r="AF395" s="3" t="str">
        <v>女</v>
      </c>
      <c r="AG395" s="4">
        <f>CHOOSE(RANDBETWEEN(1,7),"儿童","学生", "老人", "儿童","学生", "老人", "其他")</f>
      </c>
      <c r="AH395" s="2">
        <v>45136</v>
      </c>
      <c r="AI395" s="7" t="str">
        <v>安徽</v>
      </c>
      <c r="AJ395" s="7" t="str">
        <v>芜湖</v>
      </c>
    </row>
    <row r="396">
      <c r="A396" s="1">
        <v>45362.563888888886</v>
      </c>
      <c r="B396" s="3">
        <f>RANDBETWEEN(10000,99999)</f>
      </c>
      <c r="C396" s="3">
        <f>RANDBETWEEN(10000,99999)</f>
      </c>
      <c r="D396" s="7" t="str">
        <v>订单名称395</v>
      </c>
      <c r="E396" s="4" t="str">
        <v>分销下单其他异常</v>
      </c>
      <c r="F396" s="7" t="str">
        <v>拼团订单</v>
      </c>
      <c r="G396" s="3">
        <f>RANDBETWEEN(60,450)</f>
      </c>
      <c r="H396" s="9">
        <f>RANDBETWEEN(5,20)</f>
      </c>
      <c r="I396" s="9">
        <f>RANDBETWEEN(5,20)</f>
      </c>
      <c r="M396" s="3">
        <f>SUM(G396-H396+I396)</f>
      </c>
      <c r="N396" s="4" t="str">
        <v>保证金充值</v>
      </c>
      <c r="O396" s="4" t="str">
        <v>余额支付</v>
      </c>
      <c r="P396" s="4" t="str">
        <v>已支付</v>
      </c>
      <c r="Q396" s="8">
        <v>45362.56527777777</v>
      </c>
      <c r="R396" s="8">
        <v>45362.612499999996</v>
      </c>
      <c r="S396" s="3" t="str">
        <v>淮南非遗传承馆</v>
      </c>
      <c r="T396" s="3" t="str">
        <v>淮南非遗传承馆</v>
      </c>
      <c r="U396" s="3" t="str">
        <v>淮南非遗传承馆</v>
      </c>
      <c r="V396" s="4" t="str">
        <v>复业待审核</v>
      </c>
      <c r="W396" s="4" t="str">
        <v>城市会员</v>
      </c>
      <c r="X396" s="6">
        <v>45241</v>
      </c>
      <c r="Y396" s="6">
        <v>45302</v>
      </c>
      <c r="Z396" s="3" t="str">
        <v>淮南非遗传承馆</v>
      </c>
      <c r="AA396" s="3" t="str">
        <v>淮南非遗传承馆</v>
      </c>
      <c r="AB396" s="3" t="str">
        <v>营业</v>
      </c>
      <c r="AC396" s="3">
        <f>RANDBETWEEN(10000,99999)</f>
      </c>
      <c r="AD396" s="3" t="str">
        <v>普通会员</v>
      </c>
      <c r="AE396" s="3" t="str">
        <v>普通会员</v>
      </c>
      <c r="AF396" s="3" t="str">
        <v>男</v>
      </c>
      <c r="AG396" s="4">
        <f>CHOOSE(RANDBETWEEN(1,7),"儿童","学生", "老人", "儿童","学生", "老人", "其他")</f>
      </c>
      <c r="AH396" s="2">
        <v>45241</v>
      </c>
      <c r="AI396" s="7" t="str">
        <v>安徽</v>
      </c>
      <c r="AJ396" s="7" t="str">
        <v>宣城</v>
      </c>
    </row>
    <row r="397">
      <c r="A397" s="1">
        <v>45332.02291666667</v>
      </c>
      <c r="B397" s="3">
        <f>RANDBETWEEN(10000,99999)</f>
      </c>
      <c r="C397" s="3">
        <f>RANDBETWEEN(10000,99999)</f>
      </c>
      <c r="D397" s="7" t="str">
        <v>订单名称396</v>
      </c>
      <c r="E397" s="4" t="str">
        <v>分销下单其他异常</v>
      </c>
      <c r="F397" s="7" t="str">
        <v>秒杀</v>
      </c>
      <c r="G397" s="3">
        <f>RANDBETWEEN(60,450)</f>
      </c>
      <c r="H397" s="9">
        <f>RANDBETWEEN(5,20)</f>
      </c>
      <c r="I397" s="9">
        <f>RANDBETWEEN(5,20)</f>
      </c>
      <c r="M397" s="3">
        <f>SUM(G397-H397+I397)</f>
      </c>
      <c r="N397" s="4" t="str">
        <v>充值</v>
      </c>
      <c r="O397" s="4" t="str">
        <v>线下支付</v>
      </c>
      <c r="P397" s="4" t="str">
        <v>已支付</v>
      </c>
      <c r="Q397" s="8">
        <v>45332.02638888889</v>
      </c>
      <c r="R397" s="8">
        <v>45332.15833333333</v>
      </c>
      <c r="S397" s="3" t="str">
        <v>寿州窑工艺品店</v>
      </c>
      <c r="T397" s="3" t="str">
        <v>寿州窑工艺品店</v>
      </c>
      <c r="U397" s="3" t="str">
        <v>寿州窑工艺品店</v>
      </c>
      <c r="V397" s="4" t="str">
        <v>正常营业</v>
      </c>
      <c r="W397" s="4" t="str">
        <v>特色商品</v>
      </c>
      <c r="X397" s="6">
        <v>45117</v>
      </c>
      <c r="Y397" s="6">
        <v>45270</v>
      </c>
      <c r="Z397" s="3" t="str">
        <v>寿州窑工艺品店</v>
      </c>
      <c r="AA397" s="3" t="str">
        <v>寿州窑工艺品店</v>
      </c>
      <c r="AB397" s="3" t="str">
        <v>营业</v>
      </c>
      <c r="AC397" s="3">
        <f>RANDBETWEEN(10000,99999)</f>
      </c>
      <c r="AD397" s="3" t="str">
        <v>普通会员</v>
      </c>
      <c r="AE397" s="3" t="str">
        <v>普通会员</v>
      </c>
      <c r="AF397" s="3" t="str">
        <v>男</v>
      </c>
      <c r="AG397" s="4">
        <f>CHOOSE(RANDBETWEEN(1,7),"儿童","学生", "老人", "儿童","学生", "老人", "其他")</f>
      </c>
      <c r="AH397" s="2">
        <v>45179</v>
      </c>
      <c r="AI397" s="7" t="str">
        <v>安徽</v>
      </c>
      <c r="AJ397" s="7" t="str">
        <v>宣城</v>
      </c>
    </row>
    <row r="398">
      <c r="A398" s="1">
        <v>44954.67152777778</v>
      </c>
      <c r="B398" s="3">
        <f>RANDBETWEEN(10000,99999)</f>
      </c>
      <c r="C398" s="3">
        <f>RANDBETWEEN(10000,99999)</f>
      </c>
      <c r="D398" s="7" t="str">
        <v>订单名称397</v>
      </c>
      <c r="E398" s="4" t="str">
        <v>分销下单其他异常</v>
      </c>
      <c r="F398" s="7" t="str">
        <v>普通订单</v>
      </c>
      <c r="G398" s="3">
        <f>RANDBETWEEN(60,450)</f>
      </c>
      <c r="H398" s="9">
        <f>RANDBETWEEN(5,20)</f>
      </c>
      <c r="I398" s="9">
        <f>RANDBETWEEN(5,20)</f>
      </c>
      <c r="M398" s="3">
        <f>SUM(G398-H398+I398)</f>
      </c>
      <c r="N398" s="4" t="str">
        <v>充值</v>
      </c>
      <c r="O398" s="4" t="str">
        <v>银联全民付</v>
      </c>
      <c r="P398" s="4" t="str">
        <v>已支付</v>
      </c>
      <c r="Q398" s="8">
        <v>44954.67291666666</v>
      </c>
      <c r="R398" s="8">
        <v>44954.765972222216</v>
      </c>
      <c r="S398" s="3" t="str">
        <v>淮南特产超市</v>
      </c>
      <c r="T398" s="3" t="str">
        <v>淮南特产超市</v>
      </c>
      <c r="U398" s="3" t="str">
        <v>淮南特产超市</v>
      </c>
      <c r="V398" s="4" t="str">
        <v>复业待审核</v>
      </c>
      <c r="W398" s="4" t="str">
        <v>寻味美食</v>
      </c>
      <c r="X398" s="6">
        <v>44770</v>
      </c>
      <c r="Y398" s="6">
        <v>44893</v>
      </c>
      <c r="Z398" s="3" t="str">
        <v>淮南特产超市</v>
      </c>
      <c r="AA398" s="3" t="str">
        <v>淮南特产超市</v>
      </c>
      <c r="AB398" s="3" t="str">
        <v>营业</v>
      </c>
      <c r="AC398" s="3">
        <f>RANDBETWEEN(10000,99999)</f>
      </c>
      <c r="AD398" s="3" t="str">
        <v>普通会员</v>
      </c>
      <c r="AE398" s="3" t="str">
        <v>普通会员</v>
      </c>
      <c r="AF398" s="3" t="str">
        <v>女</v>
      </c>
      <c r="AG398" s="4">
        <f>CHOOSE(RANDBETWEEN(1,7),"儿童","学生", "老人", "儿童","学生", "老人", "其他")</f>
      </c>
      <c r="AH398" s="2">
        <v>44770</v>
      </c>
      <c r="AI398" s="7" t="str">
        <v>安徽</v>
      </c>
      <c r="AJ398" s="7" t="str">
        <v>宣城</v>
      </c>
    </row>
    <row r="399">
      <c r="A399" s="1">
        <v>44944.51666666667</v>
      </c>
      <c r="B399" s="3">
        <f>RANDBETWEEN(10000,99999)</f>
      </c>
      <c r="C399" s="3">
        <f>RANDBETWEEN(10000,99999)</f>
      </c>
      <c r="D399" s="7" t="str">
        <v>订单名称398</v>
      </c>
      <c r="E399" s="4" t="str">
        <v>已取消（系统）</v>
      </c>
      <c r="F399" s="7" t="str">
        <v>抢购订单</v>
      </c>
      <c r="G399" s="3">
        <f>RANDBETWEEN(60,450)</f>
      </c>
      <c r="H399" s="9">
        <f>RANDBETWEEN(5,20)</f>
      </c>
      <c r="I399" s="9">
        <f>RANDBETWEEN(5,20)</f>
      </c>
      <c r="M399" s="3">
        <f>SUM(G399-H399+I399)</f>
      </c>
      <c r="N399" s="4" t="str">
        <v>授信还款</v>
      </c>
      <c r="O399" s="4" t="str">
        <v>银联全民付</v>
      </c>
      <c r="P399" s="4" t="str">
        <v>已支付</v>
      </c>
      <c r="Q399" s="8">
        <v>44944.51736111112</v>
      </c>
      <c r="R399" s="8">
        <v>44944.51944444445</v>
      </c>
      <c r="S399" s="3" t="str">
        <v>田家庵区购物中心</v>
      </c>
      <c r="T399" s="3" t="str">
        <v>田家庵区购物中心</v>
      </c>
      <c r="U399" s="3" t="str">
        <v>田家庵区购物中心</v>
      </c>
      <c r="V399" s="4" t="str">
        <v>正常营业</v>
      </c>
      <c r="W399" s="4" t="str">
        <v>景点门票</v>
      </c>
      <c r="X399" s="6">
        <v>44791</v>
      </c>
      <c r="Y399" s="6">
        <v>44791</v>
      </c>
      <c r="Z399" s="3" t="str">
        <v>田家庵区购物中心</v>
      </c>
      <c r="AA399" s="3" t="str">
        <v>田家庵区购物中心</v>
      </c>
      <c r="AB399" s="3" t="str">
        <v>营业</v>
      </c>
      <c r="AC399" s="3">
        <f>RANDBETWEEN(10000,99999)</f>
      </c>
      <c r="AD399" s="3" t="str">
        <v>黄金会员</v>
      </c>
      <c r="AE399" s="3" t="str">
        <v>黄金会员</v>
      </c>
      <c r="AF399" s="3" t="str">
        <v>男</v>
      </c>
      <c r="AG399" s="4">
        <f>CHOOSE(RANDBETWEEN(1,7),"儿童","学生", "老人", "儿童","学生", "老人", "其他")</f>
      </c>
      <c r="AH399" s="2">
        <v>44852</v>
      </c>
      <c r="AI399" s="7" t="str">
        <v>安徽</v>
      </c>
      <c r="AJ399" s="7" t="str">
        <v>宣城</v>
      </c>
    </row>
    <row r="400">
      <c r="A400" s="1">
        <v>45438.67152777778</v>
      </c>
      <c r="B400" s="3">
        <f>RANDBETWEEN(10000,99999)</f>
      </c>
      <c r="C400" s="3">
        <f>RANDBETWEEN(10000,99999)</f>
      </c>
      <c r="D400" s="7" t="str">
        <v>订单名称399</v>
      </c>
      <c r="E400" s="4" t="str">
        <v>异步下单成功</v>
      </c>
      <c r="F400" s="7" t="str">
        <v>10云仓分销订单</v>
      </c>
      <c r="G400" s="3">
        <f>RANDBETWEEN(60,450)</f>
      </c>
      <c r="H400" s="9">
        <f>RANDBETWEEN(5,20)</f>
      </c>
      <c r="I400" s="9">
        <f>RANDBETWEEN(5,20)</f>
      </c>
      <c r="M400" s="3">
        <f>SUM(G400-H400+I400)</f>
      </c>
      <c r="N400" s="4" t="str">
        <v>订单</v>
      </c>
      <c r="O400" s="4" t="str">
        <v>银联全民付</v>
      </c>
      <c r="P400" s="4" t="str">
        <v>已支付</v>
      </c>
      <c r="Q400" s="8">
        <v>45438.674999999996</v>
      </c>
      <c r="R400" s="8">
        <v>45438.69305555555</v>
      </c>
      <c r="S400" s="3" t="str">
        <v>淮南万达广场</v>
      </c>
      <c r="T400" s="3" t="str">
        <v>淮南万达广场</v>
      </c>
      <c r="U400" s="3" t="str">
        <v>淮南万达广场</v>
      </c>
      <c r="V400" s="4" t="str">
        <v>正常营业</v>
      </c>
      <c r="W400" s="4" t="str">
        <v>城市会员</v>
      </c>
      <c r="X400" s="6">
        <v>45195</v>
      </c>
      <c r="Y400" s="6">
        <v>45348</v>
      </c>
      <c r="Z400" s="3" t="str">
        <v>淮南万达广场</v>
      </c>
      <c r="AA400" s="3" t="str">
        <v>淮南万达广场</v>
      </c>
      <c r="AB400" s="3" t="str">
        <v>营业</v>
      </c>
      <c r="AC400" s="3">
        <f>RANDBETWEEN(10000,99999)</f>
      </c>
      <c r="AD400" s="3" t="str">
        <v>黄金会员</v>
      </c>
      <c r="AE400" s="3" t="str">
        <v>黄金会员</v>
      </c>
      <c r="AF400" s="3" t="str">
        <v>女</v>
      </c>
      <c r="AG400" s="4">
        <f>CHOOSE(RANDBETWEEN(1,7),"儿童","学生", "老人", "儿童","学生", "老人", "其他")</f>
      </c>
      <c r="AH400" s="2">
        <v>45256</v>
      </c>
      <c r="AI400" s="7" t="str">
        <v>安徽</v>
      </c>
      <c r="AJ400" s="7" t="str">
        <v>宣城</v>
      </c>
    </row>
    <row r="401">
      <c r="A401" s="1">
        <v>44949.81458333333</v>
      </c>
      <c r="B401" s="3">
        <f>RANDBETWEEN(10000,99999)</f>
      </c>
      <c r="C401" s="3">
        <f>RANDBETWEEN(10000,99999)</f>
      </c>
      <c r="D401" s="7" t="str">
        <v>订单名称400</v>
      </c>
      <c r="E401" s="4" t="str">
        <v>已评价</v>
      </c>
      <c r="F401" s="7" t="str">
        <v>普通订单</v>
      </c>
      <c r="G401" s="3">
        <f>RANDBETWEEN(60,450)</f>
      </c>
      <c r="H401" s="9">
        <f>RANDBETWEEN(5,20)</f>
      </c>
      <c r="I401" s="9">
        <f>RANDBETWEEN(5,20)</f>
      </c>
      <c r="M401" s="3">
        <f>SUM(G401-H401+I401)</f>
      </c>
      <c r="N401" s="4" t="str">
        <v>授信还款</v>
      </c>
      <c r="O401" s="4" t="str">
        <v>支付宝支付</v>
      </c>
      <c r="P401" s="4" t="str">
        <v>未支付</v>
      </c>
      <c r="Q401" s="8">
        <v>44949.82013888889</v>
      </c>
      <c r="R401" s="8">
        <v>44949.836111111115</v>
      </c>
      <c r="S401" s="3" t="str">
        <v>淮南水上世界</v>
      </c>
      <c r="T401" s="3" t="str">
        <v>淮南水上世界</v>
      </c>
      <c r="U401" s="3" t="str">
        <v>淮南水上世界</v>
      </c>
      <c r="V401" s="4" t="str">
        <v>关店</v>
      </c>
      <c r="W401" s="4" t="str">
        <v>娱乐场所、体验场馆</v>
      </c>
      <c r="X401" s="6">
        <v>44615</v>
      </c>
      <c r="Y401" s="6">
        <v>44615</v>
      </c>
      <c r="Z401" s="3" t="str">
        <v>淮南水上世界</v>
      </c>
      <c r="AA401" s="3" t="str">
        <v>淮南水上世界</v>
      </c>
      <c r="AB401" s="3" t="str">
        <v>装修中</v>
      </c>
      <c r="AC401" s="3">
        <f>RANDBETWEEN(10000,99999)</f>
      </c>
      <c r="AD401" s="3" t="str">
        <v>黄金会员</v>
      </c>
      <c r="AE401" s="3" t="str">
        <v>黄金会员</v>
      </c>
      <c r="AF401" s="3" t="str">
        <v>女</v>
      </c>
      <c r="AG401" s="4">
        <f>CHOOSE(RANDBETWEEN(1,7),"儿童","学生", "老人", "儿童","学生", "老人", "其他")</f>
      </c>
      <c r="AH401" s="2">
        <v>44704</v>
      </c>
      <c r="AI401" s="7" t="str">
        <v>安徽</v>
      </c>
      <c r="AJ401" s="7" t="str">
        <v>宣城</v>
      </c>
    </row>
    <row r="402">
      <c r="A402" s="1">
        <v>45254.427777777775</v>
      </c>
      <c r="B402" s="3">
        <f>RANDBETWEEN(10000,99999)</f>
      </c>
      <c r="C402" s="3">
        <f>RANDBETWEEN(10000,99999)</f>
      </c>
      <c r="D402" s="7" t="str">
        <v>订单名称401</v>
      </c>
      <c r="E402" s="4" t="str">
        <v>已收货</v>
      </c>
      <c r="F402" s="7" t="str">
        <v>10云仓分销订单</v>
      </c>
      <c r="G402" s="3">
        <f>RANDBETWEEN(60,450)</f>
      </c>
      <c r="H402" s="9">
        <f>RANDBETWEEN(5,20)</f>
      </c>
      <c r="I402" s="9">
        <f>RANDBETWEEN(5,20)</f>
      </c>
      <c r="M402" s="3">
        <f>SUM(G402-H402+I402)</f>
      </c>
      <c r="N402" s="4" t="str">
        <v>退款</v>
      </c>
      <c r="O402" s="4" t="str">
        <v>支付宝支付</v>
      </c>
      <c r="P402" s="4" t="str">
        <v>未支付</v>
      </c>
      <c r="Q402" s="8">
        <v>45254.42986111111</v>
      </c>
      <c r="R402" s="8">
        <v>45254.47986111111</v>
      </c>
      <c r="S402" s="3" t="str">
        <v>淮南市蓝天旅行社</v>
      </c>
      <c r="T402" s="3" t="str">
        <v>淮南市蓝天旅行社</v>
      </c>
      <c r="U402" s="3" t="str">
        <v>淮南市蓝天旅行社</v>
      </c>
      <c r="V402" s="4" t="str">
        <v>草稿</v>
      </c>
      <c r="W402" s="4" t="str">
        <v>娱乐场所、体验场馆</v>
      </c>
      <c r="X402" s="6">
        <v>45040</v>
      </c>
      <c r="Y402" s="6">
        <v>45101</v>
      </c>
      <c r="Z402" s="3" t="str">
        <v>淮南市蓝天旅行社</v>
      </c>
      <c r="AA402" s="3" t="str">
        <v>淮南市蓝天旅行社</v>
      </c>
      <c r="AB402" s="3" t="str">
        <v>营业</v>
      </c>
      <c r="AC402" s="3">
        <f>RANDBETWEEN(10000,99999)</f>
      </c>
      <c r="AD402" s="3" t="str">
        <v>普通会员</v>
      </c>
      <c r="AE402" s="3" t="str">
        <v>普通会员</v>
      </c>
      <c r="AF402" s="3" t="str">
        <v>女</v>
      </c>
      <c r="AG402" s="4">
        <f>CHOOSE(RANDBETWEEN(1,7),"儿童","学生", "老人", "儿童","学生", "老人", "其他")</f>
      </c>
      <c r="AH402" s="2">
        <v>45070</v>
      </c>
      <c r="AI402" s="7" t="str">
        <v>安徽</v>
      </c>
      <c r="AJ402" s="7" t="str">
        <v>宣城</v>
      </c>
    </row>
    <row r="403">
      <c r="A403" s="1">
        <v>45083.75069444445</v>
      </c>
      <c r="B403" s="3">
        <f>RANDBETWEEN(10000,99999)</f>
      </c>
      <c r="C403" s="3">
        <f>RANDBETWEEN(10000,99999)</f>
      </c>
      <c r="D403" s="7" t="str">
        <v>订单名称402</v>
      </c>
      <c r="E403" s="4" t="str">
        <v>已取消（系统）</v>
      </c>
      <c r="F403" s="7" t="str">
        <v>接龙订单</v>
      </c>
      <c r="G403" s="3">
        <f>RANDBETWEEN(60,450)</f>
      </c>
      <c r="H403" s="9">
        <f>RANDBETWEEN(5,20)</f>
      </c>
      <c r="I403" s="9">
        <f>RANDBETWEEN(5,20)</f>
      </c>
      <c r="M403" s="3">
        <f>SUM(G403-H403+I403)</f>
      </c>
      <c r="N403" s="4" t="str">
        <v>转账</v>
      </c>
      <c r="O403" s="4" t="str">
        <v>线下支付</v>
      </c>
      <c r="P403" s="4" t="str">
        <v>未支付</v>
      </c>
      <c r="Q403" s="8">
        <v>45083.754166666666</v>
      </c>
      <c r="R403" s="8">
        <v>45083.854166666664</v>
      </c>
      <c r="S403" s="3" t="str">
        <v>淮南剪纸艺术馆</v>
      </c>
      <c r="T403" s="3" t="str">
        <v>淮南剪纸艺术馆</v>
      </c>
      <c r="U403" s="3" t="str">
        <v>淮南剪纸艺术馆</v>
      </c>
      <c r="V403" s="4" t="str">
        <v>复业审核失败</v>
      </c>
      <c r="W403" s="4" t="str">
        <v>摄影摄像</v>
      </c>
      <c r="X403" s="6">
        <v>44932</v>
      </c>
      <c r="Y403" s="6">
        <v>44932</v>
      </c>
      <c r="Z403" s="3" t="str">
        <v>淮南剪纸艺术馆</v>
      </c>
      <c r="AA403" s="3" t="str">
        <v>淮南剪纸艺术馆</v>
      </c>
      <c r="AB403" s="3" t="str">
        <v>营业</v>
      </c>
      <c r="AC403" s="3">
        <f>RANDBETWEEN(10000,99999)</f>
      </c>
      <c r="AD403" s="3" t="str">
        <v>普通会员</v>
      </c>
      <c r="AE403" s="3" t="str">
        <v>普通会员</v>
      </c>
      <c r="AF403" s="3" t="str">
        <v>男</v>
      </c>
      <c r="AG403" s="4">
        <f>CHOOSE(RANDBETWEEN(1,7),"儿童","学生", "老人", "儿童","学生", "老人", "其他")</f>
      </c>
      <c r="AH403" s="2">
        <v>45022</v>
      </c>
      <c r="AI403" s="7" t="str">
        <v>安徽</v>
      </c>
      <c r="AJ403" s="7" t="str">
        <v>铜陵</v>
      </c>
    </row>
    <row r="404">
      <c r="A404" s="1">
        <v>44975.26875</v>
      </c>
      <c r="B404" s="3">
        <f>RANDBETWEEN(10000,99999)</f>
      </c>
      <c r="C404" s="3">
        <f>RANDBETWEEN(10000,99999)</f>
      </c>
      <c r="D404" s="7" t="str">
        <v>订单名称403</v>
      </c>
      <c r="E404" s="4" t="str">
        <v>已取消（管理员）</v>
      </c>
      <c r="F404" s="7" t="str">
        <v>抢购订单</v>
      </c>
      <c r="G404" s="3">
        <f>RANDBETWEEN(60,450)</f>
      </c>
      <c r="H404" s="9">
        <f>RANDBETWEEN(5,20)</f>
      </c>
      <c r="I404" s="9">
        <f>RANDBETWEEN(5,20)</f>
      </c>
      <c r="M404" s="3">
        <f>SUM(G404-H404+I404)</f>
      </c>
      <c r="N404" s="4" t="str">
        <v>提现</v>
      </c>
      <c r="O404" s="4" t="str">
        <v>混合支付(余额+支付宝支付)</v>
      </c>
      <c r="P404" s="4" t="str">
        <v>未支付</v>
      </c>
      <c r="Q404" s="8">
        <v>44975.273611111115</v>
      </c>
      <c r="R404" s="8">
        <v>44975.40555555556</v>
      </c>
      <c r="S404" s="3" t="str">
        <v>淮南市黄金假日旅行社</v>
      </c>
      <c r="T404" s="3" t="str">
        <v>淮南市黄金假日旅行社</v>
      </c>
      <c r="U404" s="3" t="str">
        <v>淮南市黄金假日旅行社</v>
      </c>
      <c r="V404" s="4" t="str">
        <v>开店审核失败</v>
      </c>
      <c r="W404" s="4" t="str">
        <v>研学旅行</v>
      </c>
      <c r="X404" s="6">
        <v>44699</v>
      </c>
      <c r="Y404" s="6">
        <v>44791</v>
      </c>
      <c r="Z404" s="3" t="str">
        <v>淮南市黄金假日旅行社</v>
      </c>
      <c r="AA404" s="3" t="str">
        <v>淮南市黄金假日旅行社</v>
      </c>
      <c r="AB404" s="3" t="str">
        <v>营业</v>
      </c>
      <c r="AC404" s="3">
        <f>RANDBETWEEN(10000,99999)</f>
      </c>
      <c r="AD404" s="3" t="str">
        <v>普通会员</v>
      </c>
      <c r="AE404" s="3" t="str">
        <v>普通会员</v>
      </c>
      <c r="AF404" s="3" t="str">
        <v>女</v>
      </c>
      <c r="AG404" s="4">
        <f>CHOOSE(RANDBETWEEN(1,7),"儿童","学生", "老人", "儿童","学生", "老人", "其他")</f>
      </c>
      <c r="AH404" s="2">
        <v>44730</v>
      </c>
      <c r="AI404" s="7" t="str">
        <v>安徽</v>
      </c>
      <c r="AJ404" s="7" t="str">
        <v>铜陵</v>
      </c>
    </row>
    <row r="405">
      <c r="A405" s="1">
        <v>45331.14097222222</v>
      </c>
      <c r="B405" s="3">
        <f>RANDBETWEEN(10000,99999)</f>
      </c>
      <c r="C405" s="3">
        <f>RANDBETWEEN(10000,99999)</f>
      </c>
      <c r="D405" s="7" t="str">
        <v>订单名称404</v>
      </c>
      <c r="E405" s="4" t="str">
        <v>分销退款中</v>
      </c>
      <c r="F405" s="7" t="str">
        <v>10云仓分销订单</v>
      </c>
      <c r="G405" s="3">
        <f>RANDBETWEEN(60,450)</f>
      </c>
      <c r="H405" s="9">
        <f>RANDBETWEEN(5,20)</f>
      </c>
      <c r="I405" s="9">
        <f>RANDBETWEEN(5,20)</f>
      </c>
      <c r="M405" s="3">
        <f>SUM(G405-H405+I405)</f>
      </c>
      <c r="N405" s="4" t="str">
        <v>退款</v>
      </c>
      <c r="O405" s="4" t="str">
        <v>混合支付(余额+微信支付)</v>
      </c>
      <c r="P405" s="4" t="str">
        <v>已支付</v>
      </c>
      <c r="Q405" s="8">
        <v>45331.14166666667</v>
      </c>
      <c r="R405" s="8">
        <v>45331.24444444445</v>
      </c>
      <c r="S405" s="3" t="str">
        <v>淮南市康辉旅行社有限公司</v>
      </c>
      <c r="T405" s="3" t="str">
        <v>淮南市康辉旅行社有限公司</v>
      </c>
      <c r="U405" s="3" t="str">
        <v>淮南市康辉旅行社有限公司</v>
      </c>
      <c r="V405" s="4" t="str">
        <v>关店</v>
      </c>
      <c r="W405" s="4" t="str">
        <v>娱乐场所、体验场馆</v>
      </c>
      <c r="X405" s="6">
        <v>45178</v>
      </c>
      <c r="Y405" s="6">
        <v>45208</v>
      </c>
      <c r="Z405" s="3" t="str">
        <v>淮南市康辉旅行社有限公司</v>
      </c>
      <c r="AA405" s="3" t="str">
        <v>淮南市康辉旅行社有限公司</v>
      </c>
      <c r="AB405" s="3" t="str">
        <v>装修中</v>
      </c>
      <c r="AC405" s="3">
        <f>RANDBETWEEN(10000,99999)</f>
      </c>
      <c r="AD405" s="3" t="str">
        <v>普通会员</v>
      </c>
      <c r="AE405" s="3" t="str">
        <v>普通会员</v>
      </c>
      <c r="AF405" s="3" t="str">
        <v>女</v>
      </c>
      <c r="AG405" s="4">
        <f>CHOOSE(RANDBETWEEN(1,7),"儿童","学生", "老人", "儿童","学生", "老人", "其他")</f>
      </c>
      <c r="AH405" s="2">
        <v>45269</v>
      </c>
      <c r="AI405" s="7" t="str">
        <v>安徽</v>
      </c>
      <c r="AJ405" s="7" t="str">
        <v>铜陵</v>
      </c>
    </row>
    <row r="406">
      <c r="A406" s="1">
        <v>45267.33819444444</v>
      </c>
      <c r="B406" s="3">
        <f>RANDBETWEEN(10000,99999)</f>
      </c>
      <c r="C406" s="3">
        <f>RANDBETWEEN(10000,99999)</f>
      </c>
      <c r="D406" s="7" t="str">
        <v>订单名称405</v>
      </c>
      <c r="E406" s="4" t="str">
        <v>已取消（管理员）</v>
      </c>
      <c r="F406" s="7" t="str">
        <v>抢购订单</v>
      </c>
      <c r="G406" s="3">
        <f>RANDBETWEEN(60,450)</f>
      </c>
      <c r="H406" s="9">
        <f>RANDBETWEEN(5,20)</f>
      </c>
      <c r="I406" s="9">
        <f>RANDBETWEEN(5,20)</f>
      </c>
      <c r="M406" s="3">
        <f>SUM(G406-H406+I406)</f>
      </c>
      <c r="N406" s="4" t="str">
        <v>订单</v>
      </c>
      <c r="O406" s="4" t="str">
        <v>混合支付(余额+银联全民付)</v>
      </c>
      <c r="P406" s="4" t="str">
        <v>已支付</v>
      </c>
      <c r="Q406" s="8">
        <v>45267.34236111111</v>
      </c>
      <c r="R406" s="8">
        <v>45267.42986111111</v>
      </c>
      <c r="S406" s="3" t="str">
        <v>淮南博物馆</v>
      </c>
      <c r="T406" s="3" t="str">
        <v>淮南博物馆</v>
      </c>
      <c r="U406" s="3" t="str">
        <v>淮南博物馆</v>
      </c>
      <c r="V406" s="4" t="str">
        <v>正常营业</v>
      </c>
      <c r="W406" s="4" t="str">
        <v>研学旅行</v>
      </c>
      <c r="X406" s="6">
        <v>45176</v>
      </c>
      <c r="Y406" s="6">
        <v>45176</v>
      </c>
      <c r="Z406" s="3" t="str">
        <v>淮南博物馆</v>
      </c>
      <c r="AA406" s="3" t="str">
        <v>淮南博物馆</v>
      </c>
      <c r="AB406" s="3" t="str">
        <v>营业</v>
      </c>
      <c r="AC406" s="3">
        <f>RANDBETWEEN(10000,99999)</f>
      </c>
      <c r="AD406" s="3" t="str">
        <v>黄金会员</v>
      </c>
      <c r="AE406" s="3" t="str">
        <v>黄金会员</v>
      </c>
      <c r="AF406" s="3" t="str">
        <v>女</v>
      </c>
      <c r="AG406" s="4">
        <f>CHOOSE(RANDBETWEEN(1,7),"儿童","学生", "老人", "儿童","学生", "老人", "其他")</f>
      </c>
      <c r="AH406" s="2">
        <v>45176</v>
      </c>
      <c r="AI406" s="7" t="str">
        <v>安徽</v>
      </c>
      <c r="AJ406" s="7" t="str">
        <v>铜陵</v>
      </c>
    </row>
    <row r="407">
      <c r="A407" s="1">
        <v>45240.50347222222</v>
      </c>
      <c r="B407" s="3">
        <f>RANDBETWEEN(10000,99999)</f>
      </c>
      <c r="C407" s="3">
        <f>RANDBETWEEN(10000,99999)</f>
      </c>
      <c r="D407" s="7" t="str">
        <v>订单名称406</v>
      </c>
      <c r="E407" s="4" t="str">
        <v>待预约</v>
      </c>
      <c r="F407" s="7" t="str">
        <v>10云仓分销订单</v>
      </c>
      <c r="G407" s="3">
        <f>RANDBETWEEN(60,450)</f>
      </c>
      <c r="H407" s="9">
        <f>RANDBETWEEN(5,20)</f>
      </c>
      <c r="I407" s="9">
        <f>RANDBETWEEN(5,20)</f>
      </c>
      <c r="M407" s="3">
        <f>SUM(G407-H407+I407)</f>
      </c>
      <c r="N407" s="4" t="str">
        <v>转账</v>
      </c>
      <c r="O407" s="4" t="str">
        <v>混合支付(余额+银联全民付)</v>
      </c>
      <c r="P407" s="4" t="str">
        <v>未支付</v>
      </c>
      <c r="Q407" s="8">
        <v>45240.504166666666</v>
      </c>
      <c r="R407" s="8">
        <v>45240.60833333333</v>
      </c>
      <c r="S407" s="3" t="str">
        <v>田家庵区假日酒店</v>
      </c>
      <c r="T407" s="3" t="str">
        <v>田家庵区假日酒店</v>
      </c>
      <c r="U407" s="3" t="str">
        <v>田家庵区假日酒店</v>
      </c>
      <c r="V407" s="4" t="str">
        <v>正常营业</v>
      </c>
      <c r="W407" s="4" t="str">
        <v>景点门票</v>
      </c>
      <c r="X407" s="6">
        <v>44875</v>
      </c>
      <c r="Y407" s="6">
        <v>44905</v>
      </c>
      <c r="Z407" s="3" t="str">
        <v>田家庵区假日酒店</v>
      </c>
      <c r="AA407" s="3" t="str">
        <v>田家庵区假日酒店</v>
      </c>
      <c r="AB407" s="3" t="str">
        <v>营业</v>
      </c>
      <c r="AC407" s="3">
        <f>RANDBETWEEN(10000,99999)</f>
      </c>
      <c r="AD407" s="3" t="str">
        <v>黄金会员</v>
      </c>
      <c r="AE407" s="3" t="str">
        <v>黄金会员</v>
      </c>
      <c r="AF407" s="3" t="str">
        <v>男</v>
      </c>
      <c r="AG407" s="4">
        <f>CHOOSE(RANDBETWEEN(1,7),"儿童","学生", "老人", "儿童","学生", "老人", "其他")</f>
      </c>
      <c r="AH407" s="2">
        <v>44905</v>
      </c>
      <c r="AI407" s="7" t="str">
        <v>安徽</v>
      </c>
      <c r="AJ407" s="7" t="str">
        <v>池州</v>
      </c>
    </row>
    <row r="408">
      <c r="A408" s="1">
        <v>45052.67013888889</v>
      </c>
      <c r="B408" s="3">
        <f>RANDBETWEEN(10000,99999)</f>
      </c>
      <c r="C408" s="3">
        <f>RANDBETWEEN(10000,99999)</f>
      </c>
      <c r="D408" s="7" t="str">
        <v>订单名称407</v>
      </c>
      <c r="E408" s="4" t="str">
        <v>已退款</v>
      </c>
      <c r="F408" s="7" t="str">
        <v>拼团订单</v>
      </c>
      <c r="G408" s="3">
        <f>RANDBETWEEN(60,450)</f>
      </c>
      <c r="H408" s="9">
        <f>RANDBETWEEN(5,20)</f>
      </c>
      <c r="I408" s="9">
        <f>RANDBETWEEN(5,20)</f>
      </c>
      <c r="M408" s="3">
        <f>SUM(G408-H408+I408)</f>
      </c>
      <c r="N408" s="4" t="str">
        <v>打赏</v>
      </c>
      <c r="O408" s="4" t="str">
        <v>银联全民付</v>
      </c>
      <c r="P408" s="4" t="str">
        <v>未支付</v>
      </c>
      <c r="Q408" s="8">
        <v>45052.67638888889</v>
      </c>
      <c r="R408" s="8">
        <v>45052.68680555555</v>
      </c>
      <c r="S408" s="3" t="str">
        <v>淮南博物馆</v>
      </c>
      <c r="T408" s="3" t="str">
        <v>淮南博物馆</v>
      </c>
      <c r="U408" s="3" t="str">
        <v>淮南博物馆</v>
      </c>
      <c r="V408" s="4" t="str">
        <v>草稿</v>
      </c>
      <c r="W408" s="4" t="str">
        <v>寻味美食</v>
      </c>
      <c r="X408" s="6">
        <v>44963</v>
      </c>
      <c r="Y408" s="6">
        <v>45083</v>
      </c>
      <c r="Z408" s="3" t="str">
        <v>淮南博物馆</v>
      </c>
      <c r="AA408" s="3" t="str">
        <v>淮南博物馆</v>
      </c>
      <c r="AB408" s="3" t="str">
        <v>关闭</v>
      </c>
      <c r="AC408" s="3">
        <f>RANDBETWEEN(10000,99999)</f>
      </c>
      <c r="AD408" s="3" t="str">
        <v>普通会员</v>
      </c>
      <c r="AE408" s="3" t="str">
        <v>普通会员</v>
      </c>
      <c r="AF408" s="3" t="str">
        <v>男</v>
      </c>
      <c r="AG408" s="4">
        <f>CHOOSE(RANDBETWEEN(1,7),"儿童","学生", "老人", "儿童","学生", "老人", "其他")</f>
      </c>
      <c r="AH408" s="2">
        <v>44991</v>
      </c>
      <c r="AI408" s="7" t="str">
        <v>安徽</v>
      </c>
      <c r="AJ408" s="7" t="str">
        <v>池州</v>
      </c>
    </row>
    <row r="409">
      <c r="A409" s="1">
        <v>45382.364583333336</v>
      </c>
      <c r="B409" s="3">
        <f>RANDBETWEEN(10000,99999)</f>
      </c>
      <c r="C409" s="3">
        <f>RANDBETWEEN(10000,99999)</f>
      </c>
      <c r="D409" s="7" t="str">
        <v>订单名称408</v>
      </c>
      <c r="E409" s="4" t="str">
        <v>已评价</v>
      </c>
      <c r="F409" s="7" t="str">
        <v>接龙订单</v>
      </c>
      <c r="G409" s="3">
        <f>RANDBETWEEN(60,450)</f>
      </c>
      <c r="H409" s="9">
        <f>RANDBETWEEN(5,20)</f>
      </c>
      <c r="I409" s="9">
        <f>RANDBETWEEN(5,20)</f>
      </c>
      <c r="M409" s="3">
        <f>SUM(G409-H409+I409)</f>
      </c>
      <c r="N409" s="4" t="str">
        <v>转账</v>
      </c>
      <c r="O409" s="4" t="str">
        <v>微信支付</v>
      </c>
      <c r="P409" s="4" t="str">
        <v>未支付</v>
      </c>
      <c r="Q409" s="8">
        <v>45382.368055555555</v>
      </c>
      <c r="R409" s="8">
        <v>45382.42083333333</v>
      </c>
      <c r="S409" s="3" t="str">
        <v>淮南市飞扬旅行社</v>
      </c>
      <c r="T409" s="3" t="str">
        <v>淮南市飞扬旅行社</v>
      </c>
      <c r="U409" s="3" t="str">
        <v>淮南市飞扬旅行社</v>
      </c>
      <c r="V409" s="4" t="str">
        <v>正常营业</v>
      </c>
      <c r="W409" s="4" t="str">
        <v>线路产品</v>
      </c>
      <c r="X409" s="6">
        <v>45353</v>
      </c>
      <c r="Y409" s="6">
        <v>45353</v>
      </c>
      <c r="Z409" s="3" t="str">
        <v>淮南市飞扬旅行社</v>
      </c>
      <c r="AA409" s="3" t="str">
        <v>淮南市飞扬旅行社</v>
      </c>
      <c r="AB409" s="3" t="str">
        <v>营业</v>
      </c>
      <c r="AC409" s="3">
        <f>RANDBETWEEN(10000,99999)</f>
      </c>
      <c r="AD409" s="3" t="str">
        <v>普通会员</v>
      </c>
      <c r="AE409" s="3" t="str">
        <v>普通会员</v>
      </c>
      <c r="AF409" s="3" t="str">
        <v>男</v>
      </c>
      <c r="AG409" s="4">
        <f>CHOOSE(RANDBETWEEN(1,7),"儿童","学生", "老人", "儿童","学生", "老人", "其他")</f>
      </c>
      <c r="AH409" s="2">
        <v>45445</v>
      </c>
      <c r="AI409" s="7" t="str">
        <v>安徽</v>
      </c>
      <c r="AJ409" s="7" t="str">
        <v>池州</v>
      </c>
    </row>
    <row r="410">
      <c r="A410" s="1">
        <v>45315.73402777778</v>
      </c>
      <c r="B410" s="3">
        <f>RANDBETWEEN(10000,99999)</f>
      </c>
      <c r="C410" s="3">
        <f>RANDBETWEEN(10000,99999)</f>
      </c>
      <c r="D410" s="7" t="str">
        <v>订单名称409</v>
      </c>
      <c r="E410" s="4" t="str">
        <v>已取消（买家）</v>
      </c>
      <c r="F410" s="7" t="str">
        <v>普通订单</v>
      </c>
      <c r="G410" s="3">
        <f>RANDBETWEEN(60,450)</f>
      </c>
      <c r="H410" s="9">
        <f>RANDBETWEEN(5,20)</f>
      </c>
      <c r="I410" s="9">
        <f>RANDBETWEEN(5,20)</f>
      </c>
      <c r="M410" s="3">
        <f>SUM(G410-H410+I410)</f>
      </c>
      <c r="N410" s="4" t="str">
        <v>授信还款</v>
      </c>
      <c r="O410" s="4" t="str">
        <v>银联全民付</v>
      </c>
      <c r="P410" s="4" t="str">
        <v>已支付</v>
      </c>
      <c r="Q410" s="8">
        <v>45315.73541666666</v>
      </c>
      <c r="R410" s="8">
        <v>45315.79583333333</v>
      </c>
      <c r="S410" s="3" t="str">
        <v>淮南水上世界</v>
      </c>
      <c r="T410" s="3" t="str">
        <v>淮南水上世界</v>
      </c>
      <c r="U410" s="3" t="str">
        <v>淮南水上世界</v>
      </c>
      <c r="V410" s="4" t="str">
        <v>开店审核失败</v>
      </c>
      <c r="W410" s="4" t="str">
        <v>景点门票</v>
      </c>
      <c r="X410" s="6">
        <v>45040</v>
      </c>
      <c r="Y410" s="6">
        <v>45070</v>
      </c>
      <c r="Z410" s="3" t="str">
        <v>淮南水上世界</v>
      </c>
      <c r="AA410" s="3" t="str">
        <v>淮南水上世界</v>
      </c>
      <c r="AB410" s="3" t="str">
        <v>关闭</v>
      </c>
      <c r="AC410" s="3">
        <f>RANDBETWEEN(10000,99999)</f>
      </c>
      <c r="AD410" s="3" t="str">
        <v>普通会员</v>
      </c>
      <c r="AE410" s="3" t="str">
        <v>普通会员</v>
      </c>
      <c r="AF410" s="3" t="str">
        <v>男</v>
      </c>
      <c r="AG410" s="4">
        <f>CHOOSE(RANDBETWEEN(1,7),"儿童","学生", "老人", "儿童","学生", "老人", "其他")</f>
      </c>
      <c r="AH410" s="2">
        <v>45101</v>
      </c>
      <c r="AI410" t="str">
        <v>浙江</v>
      </c>
      <c r="AJ410" t="str">
        <v>杭州</v>
      </c>
    </row>
    <row r="411">
      <c r="A411" s="1">
        <v>45378.231944444444</v>
      </c>
      <c r="B411" s="3">
        <f>RANDBETWEEN(10000,99999)</f>
      </c>
      <c r="C411" s="3">
        <f>RANDBETWEEN(10000,99999)</f>
      </c>
      <c r="D411" s="7" t="str">
        <v>订单名称410</v>
      </c>
      <c r="E411" s="4" t="str">
        <v>已取消（系统）</v>
      </c>
      <c r="F411" s="7" t="str">
        <v>抢购订单</v>
      </c>
      <c r="G411" s="3">
        <f>RANDBETWEEN(60,450)</f>
      </c>
      <c r="H411" s="9">
        <f>RANDBETWEEN(5,20)</f>
      </c>
      <c r="I411" s="9">
        <f>RANDBETWEEN(5,20)</f>
      </c>
      <c r="M411" s="3">
        <f>SUM(G411-H411+I411)</f>
      </c>
      <c r="N411" s="4" t="str">
        <v>订单</v>
      </c>
      <c r="O411" s="4" t="str">
        <v>支付宝支付</v>
      </c>
      <c r="P411" s="4" t="str">
        <v>已支付</v>
      </c>
      <c r="Q411" s="8">
        <v>45378.23611111111</v>
      </c>
      <c r="R411" s="8">
        <v>45378.29097222222</v>
      </c>
      <c r="S411" s="3" t="str">
        <v>淮南市运输总公司交通假日旅行社</v>
      </c>
      <c r="T411" s="3" t="str">
        <v>淮南市运输总公司交通假日旅行社</v>
      </c>
      <c r="U411" s="3" t="str">
        <v>淮南市运输总公司交通假日旅行社</v>
      </c>
      <c r="V411" s="4" t="str">
        <v>复业审核失败</v>
      </c>
      <c r="W411" s="4" t="str">
        <v>娱乐场所、体验场馆</v>
      </c>
      <c r="X411" s="6">
        <v>45073</v>
      </c>
      <c r="Y411" s="6">
        <v>45226</v>
      </c>
      <c r="Z411" s="3" t="str">
        <v>淮南市运输总公司交通假日旅行社</v>
      </c>
      <c r="AA411" s="3" t="str">
        <v>淮南市运输总公司交通假日旅行社</v>
      </c>
      <c r="AB411" s="3" t="str">
        <v>装修中</v>
      </c>
      <c r="AC411" s="3">
        <f>RANDBETWEEN(10000,99999)</f>
      </c>
      <c r="AD411" s="3" t="str">
        <v>普通会员</v>
      </c>
      <c r="AE411" s="3" t="str">
        <v>普通会员</v>
      </c>
      <c r="AF411" s="3" t="str">
        <v>女</v>
      </c>
      <c r="AG411" s="4">
        <f>CHOOSE(RANDBETWEEN(1,7),"儿童","学生", "老人", "儿童","学生", "老人", "其他")</f>
      </c>
      <c r="AH411" s="2">
        <v>45165</v>
      </c>
      <c r="AI411" t="str">
        <v>安徽</v>
      </c>
      <c r="AJ411" t="str">
        <v>合肥</v>
      </c>
    </row>
    <row r="412">
      <c r="A412" s="1">
        <v>44964.16180555556</v>
      </c>
      <c r="B412" s="3">
        <f>RANDBETWEEN(10000,99999)</f>
      </c>
      <c r="C412" s="3">
        <f>RANDBETWEEN(10000,99999)</f>
      </c>
      <c r="D412" s="7" t="str">
        <v>订单名称411</v>
      </c>
      <c r="E412" s="4" t="str">
        <v>已退款</v>
      </c>
      <c r="F412" s="7" t="str">
        <v>秒杀</v>
      </c>
      <c r="G412" s="3">
        <f>RANDBETWEEN(60,450)</f>
      </c>
      <c r="H412" s="9">
        <f>RANDBETWEEN(5,20)</f>
      </c>
      <c r="I412" s="9">
        <f>RANDBETWEEN(5,20)</f>
      </c>
      <c r="M412" s="3">
        <f>SUM(G412-H412+I412)</f>
      </c>
      <c r="N412" s="4" t="str">
        <v>保证金充值</v>
      </c>
      <c r="O412" s="4" t="str">
        <v>余额支付</v>
      </c>
      <c r="P412" s="4" t="str">
        <v>已支付</v>
      </c>
      <c r="Q412" s="8">
        <v>44964.162500000006</v>
      </c>
      <c r="R412" s="8">
        <v>44964.21250000001</v>
      </c>
      <c r="S412" s="3" t="str">
        <v>淮南市黄金假日旅行社</v>
      </c>
      <c r="T412" s="3" t="str">
        <v>淮南市黄金假日旅行社</v>
      </c>
      <c r="U412" s="3" t="str">
        <v>淮南市黄金假日旅行社</v>
      </c>
      <c r="V412" s="4" t="str">
        <v>关店</v>
      </c>
      <c r="W412" s="4" t="str">
        <v>酒店民宿</v>
      </c>
      <c r="X412" s="6">
        <v>44872</v>
      </c>
      <c r="Y412" s="6">
        <v>45053</v>
      </c>
      <c r="Z412" s="3" t="str">
        <v>淮南市黄金假日旅行社</v>
      </c>
      <c r="AA412" s="3" t="str">
        <v>淮南市黄金假日旅行社</v>
      </c>
      <c r="AB412" s="3" t="str">
        <v>营业</v>
      </c>
      <c r="AC412" s="3">
        <f>RANDBETWEEN(10000,99999)</f>
      </c>
      <c r="AD412" s="3" t="str">
        <v>砖石会员</v>
      </c>
      <c r="AE412" s="3" t="str">
        <v>砖石会员</v>
      </c>
      <c r="AF412" s="3" t="str">
        <v>女</v>
      </c>
      <c r="AG412" s="4">
        <f>CHOOSE(RANDBETWEEN(1,7),"儿童","学生", "老人", "儿童","学生", "老人", "其他")</f>
      </c>
      <c r="AH412" s="2">
        <v>44902</v>
      </c>
      <c r="AI412" t="str">
        <v>重庆</v>
      </c>
      <c r="AJ412" t="str">
        <v>重庆</v>
      </c>
    </row>
    <row r="413">
      <c r="A413" s="1">
        <v>45409.69236111111</v>
      </c>
      <c r="B413" s="3">
        <f>RANDBETWEEN(10000,99999)</f>
      </c>
      <c r="C413" s="3">
        <f>RANDBETWEEN(10000,99999)</f>
      </c>
      <c r="D413" s="7" t="str">
        <v>订单名称412</v>
      </c>
      <c r="E413" s="4" t="str">
        <v>已取消（管理员）</v>
      </c>
      <c r="F413" s="7" t="str">
        <v>普通订单</v>
      </c>
      <c r="G413" s="3">
        <f>RANDBETWEEN(60,450)</f>
      </c>
      <c r="H413" s="9">
        <f>RANDBETWEEN(5,20)</f>
      </c>
      <c r="I413" s="9">
        <f>RANDBETWEEN(5,20)</f>
      </c>
      <c r="M413" s="3">
        <f>SUM(G413-H413+I413)</f>
      </c>
      <c r="N413" s="4" t="str">
        <v>授信还款</v>
      </c>
      <c r="O413" s="4" t="str">
        <v>线下支付</v>
      </c>
      <c r="P413" s="4" t="str">
        <v>未支付</v>
      </c>
      <c r="Q413" s="8">
        <v>45409.697222222225</v>
      </c>
      <c r="R413" s="8">
        <v>45409.70416666667</v>
      </c>
      <c r="S413" s="3" t="str">
        <v>淮南市春秋旅行社</v>
      </c>
      <c r="T413" s="3" t="str">
        <v>淮南市春秋旅行社</v>
      </c>
      <c r="U413" s="3" t="str">
        <v>淮南市春秋旅行社</v>
      </c>
      <c r="V413" s="4" t="str">
        <v>关店待审核</v>
      </c>
      <c r="W413" s="4" t="str">
        <v>特色商品</v>
      </c>
      <c r="X413" s="6">
        <v>45318</v>
      </c>
      <c r="Y413" s="6">
        <v>45409</v>
      </c>
      <c r="Z413" s="3" t="str">
        <v>淮南市春秋旅行社</v>
      </c>
      <c r="AA413" s="3" t="str">
        <v>淮南市春秋旅行社</v>
      </c>
      <c r="AB413" s="3" t="str">
        <v>关闭</v>
      </c>
      <c r="AC413" s="3">
        <f>RANDBETWEEN(10000,99999)</f>
      </c>
      <c r="AD413" s="3" t="str">
        <v>砖石会员</v>
      </c>
      <c r="AE413" s="3" t="str">
        <v>砖石会员</v>
      </c>
      <c r="AF413" s="3" t="str">
        <v>男</v>
      </c>
      <c r="AG413" s="4">
        <f>CHOOSE(RANDBETWEEN(1,7),"儿童","学生", "老人", "儿童","学生", "老人", "其他")</f>
      </c>
      <c r="AH413" s="2">
        <v>45349</v>
      </c>
      <c r="AI413" t="str">
        <v>广东</v>
      </c>
      <c r="AJ413" t="str">
        <v>广州</v>
      </c>
    </row>
    <row r="414">
      <c r="A414" s="1">
        <v>45068.87152777778</v>
      </c>
      <c r="B414" s="3">
        <f>RANDBETWEEN(10000,99999)</f>
      </c>
      <c r="C414" s="3">
        <f>RANDBETWEEN(10000,99999)</f>
      </c>
      <c r="D414" s="7" t="str">
        <v>订单名称413</v>
      </c>
      <c r="E414" s="4" t="str">
        <v>已取消（商家）</v>
      </c>
      <c r="F414" s="7" t="str">
        <v>秒杀</v>
      </c>
      <c r="G414" s="3">
        <f>RANDBETWEEN(60,450)</f>
      </c>
      <c r="H414" s="9">
        <f>RANDBETWEEN(5,20)</f>
      </c>
      <c r="I414" s="9">
        <f>RANDBETWEEN(5,20)</f>
      </c>
      <c r="M414" s="3">
        <f>SUM(G414-H414+I414)</f>
      </c>
      <c r="N414" s="4" t="str">
        <v>订单</v>
      </c>
      <c r="O414" s="4" t="str">
        <v>线下支付</v>
      </c>
      <c r="P414" s="4" t="str">
        <v>已支付</v>
      </c>
      <c r="Q414" s="8">
        <v>45068.87430555556</v>
      </c>
      <c r="R414" s="8">
        <v>45069.01319444445</v>
      </c>
      <c r="S414" s="3" t="str">
        <v>淮南市春秋旅行社</v>
      </c>
      <c r="T414" s="3" t="str">
        <v>淮南市春秋旅行社</v>
      </c>
      <c r="U414" s="3" t="str">
        <v>淮南市春秋旅行社</v>
      </c>
      <c r="V414" s="4" t="str">
        <v>开店待审核</v>
      </c>
      <c r="W414" s="4" t="str">
        <v>特色商品</v>
      </c>
      <c r="X414" s="6">
        <v>44765</v>
      </c>
      <c r="Y414" s="6">
        <v>44949</v>
      </c>
      <c r="Z414" s="3" t="str">
        <v>淮南市春秋旅行社</v>
      </c>
      <c r="AA414" s="3" t="str">
        <v>淮南市春秋旅行社</v>
      </c>
      <c r="AB414" s="3" t="str">
        <v>营业</v>
      </c>
      <c r="AC414" s="3">
        <f>RANDBETWEEN(10000,99999)</f>
      </c>
      <c r="AD414" s="3" t="str">
        <v>黄金会员</v>
      </c>
      <c r="AE414" s="3" t="str">
        <v>黄金会员</v>
      </c>
      <c r="AF414" s="3" t="str">
        <v>男</v>
      </c>
      <c r="AG414" s="4">
        <f>CHOOSE(RANDBETWEEN(1,7),"儿童","学生", "老人", "儿童","学生", "老人", "其他")</f>
      </c>
      <c r="AH414" s="2">
        <v>44827</v>
      </c>
      <c r="AI414" t="str">
        <v>辽宁</v>
      </c>
      <c r="AJ414" t="str">
        <v>沈阳</v>
      </c>
    </row>
    <row r="415">
      <c r="A415" s="1">
        <v>44961.677777777775</v>
      </c>
      <c r="B415" s="3">
        <f>RANDBETWEEN(10000,99999)</f>
      </c>
      <c r="C415" s="3">
        <f>RANDBETWEEN(10000,99999)</f>
      </c>
      <c r="D415" s="7" t="str">
        <v>订单名称414</v>
      </c>
      <c r="E415" s="4" t="str">
        <v>已取消（系统）</v>
      </c>
      <c r="F415" s="7" t="str">
        <v>10云仓分销订单</v>
      </c>
      <c r="G415" s="3">
        <f>RANDBETWEEN(60,450)</f>
      </c>
      <c r="H415" s="9">
        <f>RANDBETWEEN(5,20)</f>
      </c>
      <c r="I415" s="9">
        <f>RANDBETWEEN(5,20)</f>
      </c>
      <c r="M415" s="3">
        <f>SUM(G415-H415+I415)</f>
      </c>
      <c r="N415" s="4" t="str">
        <v>保证金充值</v>
      </c>
      <c r="O415" s="4" t="str">
        <v>混合支付(余额+支付宝支付)</v>
      </c>
      <c r="P415" s="4" t="str">
        <v>未支付</v>
      </c>
      <c r="Q415" s="8">
        <v>44961.67847222222</v>
      </c>
      <c r="R415" s="8">
        <v>44961.76944444444</v>
      </c>
      <c r="S415" s="3" t="str">
        <v>淮南环宇旅行社</v>
      </c>
      <c r="T415" s="3" t="str">
        <v>淮南环宇旅行社</v>
      </c>
      <c r="U415" s="3" t="str">
        <v>淮南环宇旅行社</v>
      </c>
      <c r="V415" s="4" t="str">
        <v>复业待审核</v>
      </c>
      <c r="W415" s="4" t="str">
        <v>景点门票</v>
      </c>
      <c r="X415" s="6">
        <v>44685</v>
      </c>
      <c r="Y415" s="6">
        <v>44685</v>
      </c>
      <c r="Z415" s="3" t="str">
        <v>淮南环宇旅行社</v>
      </c>
      <c r="AA415" s="3" t="str">
        <v>淮南环宇旅行社</v>
      </c>
      <c r="AB415" s="3" t="str">
        <v>营业</v>
      </c>
      <c r="AC415" s="3">
        <f>RANDBETWEEN(10000,99999)</f>
      </c>
      <c r="AD415" s="3" t="str">
        <v>黄金会员</v>
      </c>
      <c r="AE415" s="3" t="str">
        <v>黄金会员</v>
      </c>
      <c r="AF415" s="3" t="str">
        <v>男</v>
      </c>
      <c r="AG415" s="4">
        <f>CHOOSE(RANDBETWEEN(1,7),"儿童","学生", "老人", "儿童","学生", "老人", "其他")</f>
      </c>
      <c r="AH415" s="2">
        <v>44777</v>
      </c>
      <c r="AI415" t="str">
        <v>北京</v>
      </c>
      <c r="AJ415" t="str">
        <v>北京</v>
      </c>
    </row>
    <row r="416">
      <c r="A416" s="1">
        <v>44935.68125</v>
      </c>
      <c r="B416" s="3">
        <f>RANDBETWEEN(10000,99999)</f>
      </c>
      <c r="C416" s="3">
        <f>RANDBETWEEN(10000,99999)</f>
      </c>
      <c r="D416" s="7" t="str">
        <v>订单名称415</v>
      </c>
      <c r="E416" s="4" t="str">
        <v>已退款</v>
      </c>
      <c r="F416" s="7" t="str">
        <v>接龙订单</v>
      </c>
      <c r="G416" s="3">
        <f>RANDBETWEEN(60,450)</f>
      </c>
      <c r="H416" s="9">
        <f>RANDBETWEEN(5,20)</f>
      </c>
      <c r="I416" s="9">
        <f>RANDBETWEEN(5,20)</f>
      </c>
      <c r="M416" s="3">
        <f>SUM(G416-H416+I416)</f>
      </c>
      <c r="N416" s="4" t="str">
        <v>打赏</v>
      </c>
      <c r="O416" s="4" t="str">
        <v>银联全民付</v>
      </c>
      <c r="P416" s="4" t="str">
        <v>未支付</v>
      </c>
      <c r="Q416" s="8">
        <v>44935.68680555556</v>
      </c>
      <c r="R416" s="8">
        <v>44935.78125000001</v>
      </c>
      <c r="S416" s="3" t="str">
        <v>淮南市新世纪旅行社</v>
      </c>
      <c r="T416" s="3" t="str">
        <v>淮南市新世纪旅行社</v>
      </c>
      <c r="U416" s="3" t="str">
        <v>淮南市新世纪旅行社</v>
      </c>
      <c r="V416" s="4" t="str">
        <v>关店审核失败</v>
      </c>
      <c r="W416" s="4" t="str">
        <v>特色商品</v>
      </c>
      <c r="X416" s="6">
        <v>44721</v>
      </c>
      <c r="Y416" s="6">
        <v>44874</v>
      </c>
      <c r="Z416" s="3" t="str">
        <v>淮南市新世纪旅行社</v>
      </c>
      <c r="AA416" s="3" t="str">
        <v>淮南市新世纪旅行社</v>
      </c>
      <c r="AB416" s="3" t="str">
        <v>装修中</v>
      </c>
      <c r="AC416" s="3">
        <f>RANDBETWEEN(10000,99999)</f>
      </c>
      <c r="AD416" s="3" t="str">
        <v>普通会员</v>
      </c>
      <c r="AE416" s="3" t="str">
        <v>普通会员</v>
      </c>
      <c r="AF416" s="3" t="str">
        <v>女</v>
      </c>
      <c r="AG416" s="4">
        <f>CHOOSE(RANDBETWEEN(1,7),"儿童","学生", "老人", "儿童","学生", "老人", "其他")</f>
      </c>
      <c r="AH416" s="2">
        <v>44721</v>
      </c>
      <c r="AI416" t="str">
        <v>浙江</v>
      </c>
      <c r="AJ416" t="str">
        <v>杭州</v>
      </c>
    </row>
    <row r="417">
      <c r="A417" s="1">
        <v>45031.75833333333</v>
      </c>
      <c r="B417" s="3">
        <f>RANDBETWEEN(10000,99999)</f>
      </c>
      <c r="C417" s="3">
        <f>RANDBETWEEN(10000,99999)</f>
      </c>
      <c r="D417" s="7" t="str">
        <v>订单名称416</v>
      </c>
      <c r="E417" s="4" t="str">
        <v>已收货</v>
      </c>
      <c r="F417" s="7" t="str">
        <v>普通订单</v>
      </c>
      <c r="G417" s="3">
        <f>RANDBETWEEN(60,450)</f>
      </c>
      <c r="H417" s="9">
        <f>RANDBETWEEN(5,20)</f>
      </c>
      <c r="I417" s="9">
        <f>RANDBETWEEN(5,20)</f>
      </c>
      <c r="M417" s="3">
        <f>SUM(G417-H417+I417)</f>
      </c>
      <c r="N417" s="4" t="str">
        <v>转账</v>
      </c>
      <c r="O417" s="4" t="str">
        <v>支付宝支付</v>
      </c>
      <c r="P417" s="4" t="str">
        <v>未支付</v>
      </c>
      <c r="Q417" s="8">
        <v>45031.76458333333</v>
      </c>
      <c r="R417" s="8">
        <v>45031.907638888886</v>
      </c>
      <c r="S417" s="3" t="str">
        <v>八公山腐皮王专卖店</v>
      </c>
      <c r="T417" s="3" t="str">
        <v>八公山腐皮王专卖店</v>
      </c>
      <c r="U417" s="3" t="str">
        <v>八公山腐皮王专卖店</v>
      </c>
      <c r="V417" s="4" t="str">
        <v>正常营业</v>
      </c>
      <c r="W417" s="4" t="str">
        <v>寻味美食</v>
      </c>
      <c r="X417" s="6">
        <v>44880</v>
      </c>
      <c r="Y417" s="6">
        <v>44910</v>
      </c>
      <c r="Z417" s="3" t="str">
        <v>八公山腐皮王专卖店</v>
      </c>
      <c r="AA417" s="3" t="str">
        <v>八公山腐皮王专卖店</v>
      </c>
      <c r="AB417" s="3" t="str">
        <v>关闭</v>
      </c>
      <c r="AC417" s="3">
        <f>RANDBETWEEN(10000,99999)</f>
      </c>
      <c r="AD417" s="3" t="str">
        <v>普通会员</v>
      </c>
      <c r="AE417" s="3" t="str">
        <v>普通会员</v>
      </c>
      <c r="AF417" s="3" t="str">
        <v>男</v>
      </c>
      <c r="AG417" s="4">
        <f>CHOOSE(RANDBETWEEN(1,7),"儿童","学生", "老人", "儿童","学生", "老人", "其他")</f>
      </c>
      <c r="AH417" s="2">
        <v>44972</v>
      </c>
      <c r="AI417" t="str">
        <v>安徽</v>
      </c>
      <c r="AJ417" t="str">
        <v>合肥</v>
      </c>
    </row>
    <row r="418">
      <c r="A418" s="1">
        <v>45073.663194444445</v>
      </c>
      <c r="B418" s="3">
        <f>RANDBETWEEN(10000,99999)</f>
      </c>
      <c r="C418" s="3">
        <f>RANDBETWEEN(10000,99999)</f>
      </c>
      <c r="D418" s="7" t="str">
        <v>订单名称417</v>
      </c>
      <c r="E418" s="4" t="str">
        <v>已取消（买家）</v>
      </c>
      <c r="F418" s="7" t="str">
        <v>接龙订单</v>
      </c>
      <c r="G418" s="3">
        <f>RANDBETWEEN(60,450)</f>
      </c>
      <c r="H418" s="9">
        <f>RANDBETWEEN(5,20)</f>
      </c>
      <c r="I418" s="9">
        <f>RANDBETWEEN(5,20)</f>
      </c>
      <c r="M418" s="3">
        <f>SUM(G418-H418+I418)</f>
      </c>
      <c r="N418" s="4" t="str">
        <v>保证金充值</v>
      </c>
      <c r="O418" s="4" t="str">
        <v>银联全民付</v>
      </c>
      <c r="P418" s="4" t="str">
        <v>已支付</v>
      </c>
      <c r="Q418" s="8">
        <v>45073.66805555556</v>
      </c>
      <c r="R418" s="8">
        <v>45073.686111111114</v>
      </c>
      <c r="S418" s="3" t="str">
        <v>淮南市常华旅行社</v>
      </c>
      <c r="T418" s="3" t="str">
        <v>淮南市常华旅行社</v>
      </c>
      <c r="U418" s="3" t="str">
        <v>淮南市常华旅行社</v>
      </c>
      <c r="V418" s="4" t="str">
        <v>关店审核失败</v>
      </c>
      <c r="W418" s="4" t="str">
        <v>摄影摄像</v>
      </c>
      <c r="X418" s="6">
        <v>44861</v>
      </c>
      <c r="Y418" s="6">
        <v>44953</v>
      </c>
      <c r="Z418" s="3" t="str">
        <v>淮南市常华旅行社</v>
      </c>
      <c r="AA418" s="3" t="str">
        <v>淮南市常华旅行社</v>
      </c>
      <c r="AB418" s="3" t="str">
        <v>营业</v>
      </c>
      <c r="AC418" s="3">
        <f>RANDBETWEEN(10000,99999)</f>
      </c>
      <c r="AD418" s="3" t="str">
        <v>砖石会员</v>
      </c>
      <c r="AE418" s="3" t="str">
        <v>砖石会员</v>
      </c>
      <c r="AF418" s="3" t="str">
        <v>女</v>
      </c>
      <c r="AG418" s="4">
        <f>CHOOSE(RANDBETWEEN(1,7),"儿童","学生", "老人", "儿童","学生", "老人", "其他")</f>
      </c>
      <c r="AH418" s="2">
        <v>44892</v>
      </c>
      <c r="AI418" t="str">
        <v>重庆</v>
      </c>
      <c r="AJ418" t="str">
        <v>重庆</v>
      </c>
    </row>
    <row r="419">
      <c r="A419" s="1">
        <v>44984.18472222222</v>
      </c>
      <c r="B419" s="3">
        <f>RANDBETWEEN(10000,99999)</f>
      </c>
      <c r="C419" s="3">
        <f>RANDBETWEEN(10000,99999)</f>
      </c>
      <c r="D419" s="7" t="str">
        <v>订单名称418</v>
      </c>
      <c r="E419" s="4" t="str">
        <v>异步下单成功</v>
      </c>
      <c r="F419" s="7" t="str">
        <v>普通订单</v>
      </c>
      <c r="G419" s="3">
        <f>RANDBETWEEN(60,450)</f>
      </c>
      <c r="H419" s="9">
        <f>RANDBETWEEN(5,20)</f>
      </c>
      <c r="I419" s="9">
        <f>RANDBETWEEN(5,20)</f>
      </c>
      <c r="M419" s="3">
        <f>SUM(G419-H419+I419)</f>
      </c>
      <c r="N419" s="4" t="str">
        <v>转账</v>
      </c>
      <c r="O419" s="4" t="str">
        <v>混合支付(余额+支付宝支付)</v>
      </c>
      <c r="P419" s="4" t="str">
        <v>已支付</v>
      </c>
      <c r="Q419" s="8">
        <v>44984.19027777778</v>
      </c>
      <c r="R419" s="8">
        <v>44984.191666666666</v>
      </c>
      <c r="S419" s="3" t="str">
        <v>淮南民间艺术团</v>
      </c>
      <c r="T419" s="3" t="str">
        <v>淮南民间艺术团</v>
      </c>
      <c r="U419" s="3" t="str">
        <v>淮南民间艺术团</v>
      </c>
      <c r="V419" s="4" t="str">
        <v>开店待审核</v>
      </c>
      <c r="W419" s="4" t="str">
        <v>景点门票</v>
      </c>
      <c r="X419" s="6">
        <v>44922</v>
      </c>
      <c r="Y419" s="6">
        <v>45043</v>
      </c>
      <c r="Z419" s="3" t="str">
        <v>淮南民间艺术团</v>
      </c>
      <c r="AA419" s="3" t="str">
        <v>淮南民间艺术团</v>
      </c>
      <c r="AB419" s="3" t="str">
        <v>营业</v>
      </c>
      <c r="AC419" s="3">
        <f>RANDBETWEEN(10000,99999)</f>
      </c>
      <c r="AD419" s="3" t="str">
        <v>黄金会员</v>
      </c>
      <c r="AE419" s="3" t="str">
        <v>黄金会员</v>
      </c>
      <c r="AF419" s="3" t="str">
        <v>男</v>
      </c>
      <c r="AG419" s="4">
        <f>CHOOSE(RANDBETWEEN(1,7),"儿童","学生", "老人", "儿童","学生", "老人", "其他")</f>
      </c>
      <c r="AH419" s="2">
        <v>44953</v>
      </c>
      <c r="AI419" t="str">
        <v>广东</v>
      </c>
      <c r="AJ419" t="str">
        <v>广州</v>
      </c>
    </row>
    <row r="420">
      <c r="A420" s="1">
        <v>45335.924305555556</v>
      </c>
      <c r="B420" s="3">
        <f>RANDBETWEEN(10000,99999)</f>
      </c>
      <c r="C420" s="3">
        <f>RANDBETWEEN(10000,99999)</f>
      </c>
      <c r="D420" s="7" t="str">
        <v>订单名称419</v>
      </c>
      <c r="E420" s="4" t="str">
        <v>已评价</v>
      </c>
      <c r="F420" s="7" t="str">
        <v>秒杀</v>
      </c>
      <c r="G420" s="3">
        <f>RANDBETWEEN(60,450)</f>
      </c>
      <c r="H420" s="9">
        <f>RANDBETWEEN(5,20)</f>
      </c>
      <c r="I420" s="9">
        <f>RANDBETWEEN(5,20)</f>
      </c>
      <c r="M420" s="3">
        <f>SUM(G420-H420+I420)</f>
      </c>
      <c r="N420" s="4" t="str">
        <v>打赏</v>
      </c>
      <c r="O420" s="4" t="str">
        <v>混合支付(余额+微信支付)</v>
      </c>
      <c r="P420" s="4" t="str">
        <v>未支付</v>
      </c>
      <c r="Q420" s="8">
        <v>45335.92638888889</v>
      </c>
      <c r="R420" s="8">
        <v>45336.01527777778</v>
      </c>
      <c r="S420" s="3" t="str">
        <v>淮南市电影院</v>
      </c>
      <c r="T420" s="3" t="str">
        <v>淮南市电影院</v>
      </c>
      <c r="U420" s="3" t="str">
        <v>淮南市电影院</v>
      </c>
      <c r="V420" s="4" t="str">
        <v>关店审核失败</v>
      </c>
      <c r="W420" s="4" t="str">
        <v>研学旅行</v>
      </c>
      <c r="X420" s="6">
        <v>45336</v>
      </c>
      <c r="Y420" s="6">
        <v>45518</v>
      </c>
      <c r="Z420" s="3" t="str">
        <v>淮南市电影院</v>
      </c>
      <c r="AA420" s="3" t="str">
        <v>淮南市电影院</v>
      </c>
      <c r="AB420" s="3" t="str">
        <v>装修中</v>
      </c>
      <c r="AC420" s="3">
        <f>RANDBETWEEN(10000,99999)</f>
      </c>
      <c r="AD420" s="3" t="str">
        <v>黄金会员</v>
      </c>
      <c r="AE420" s="3" t="str">
        <v>黄金会员</v>
      </c>
      <c r="AF420" s="3" t="str">
        <v>男</v>
      </c>
      <c r="AG420" s="4">
        <f>CHOOSE(RANDBETWEEN(1,7),"儿童","学生", "老人", "儿童","学生", "老人", "其他")</f>
      </c>
      <c r="AH420" s="2">
        <v>45365</v>
      </c>
      <c r="AI420" t="str">
        <v>辽宁</v>
      </c>
      <c r="AJ420" t="str">
        <v>沈阳</v>
      </c>
    </row>
    <row r="421">
      <c r="A421" s="1">
        <v>45140.177777777775</v>
      </c>
      <c r="B421" s="3">
        <f>RANDBETWEEN(10000,99999)</f>
      </c>
      <c r="C421" s="3">
        <f>RANDBETWEEN(10000,99999)</f>
      </c>
      <c r="D421" s="7" t="str">
        <v>订单名称420</v>
      </c>
      <c r="E421" s="4" t="str">
        <v>分销退款中</v>
      </c>
      <c r="F421" s="7" t="str">
        <v>抢购订单</v>
      </c>
      <c r="G421" s="3">
        <f>RANDBETWEEN(60,450)</f>
      </c>
      <c r="H421" s="9">
        <f>RANDBETWEEN(5,20)</f>
      </c>
      <c r="I421" s="9">
        <f>RANDBETWEEN(5,20)</f>
      </c>
      <c r="M421" s="3">
        <f>SUM(G421-H421+I421)</f>
      </c>
      <c r="N421" s="4" t="str">
        <v>打赏</v>
      </c>
      <c r="O421" s="4" t="str">
        <v>支付宝支付</v>
      </c>
      <c r="P421" s="4" t="str">
        <v>未支付</v>
      </c>
      <c r="Q421" s="8">
        <v>45140.181249999994</v>
      </c>
      <c r="R421" s="8">
        <v>45140.24236111111</v>
      </c>
      <c r="S421" s="3" t="str">
        <v>淮南大润发超市</v>
      </c>
      <c r="T421" s="3" t="str">
        <v>淮南大润发超市</v>
      </c>
      <c r="U421" s="3" t="str">
        <v>淮南大润发超市</v>
      </c>
      <c r="V421" s="4" t="str">
        <v>关店待审核</v>
      </c>
      <c r="W421" s="4" t="str">
        <v>寻味美食</v>
      </c>
      <c r="X421" s="6">
        <v>45109</v>
      </c>
      <c r="Y421" s="6">
        <v>45293</v>
      </c>
      <c r="Z421" s="3" t="str">
        <v>淮南大润发超市</v>
      </c>
      <c r="AA421" s="3" t="str">
        <v>淮南大润发超市</v>
      </c>
      <c r="AB421" s="3" t="str">
        <v>营业</v>
      </c>
      <c r="AC421" s="3">
        <f>RANDBETWEEN(10000,99999)</f>
      </c>
      <c r="AD421" s="3" t="str">
        <v>普通会员</v>
      </c>
      <c r="AE421" s="3" t="str">
        <v>普通会员</v>
      </c>
      <c r="AF421" s="3" t="str">
        <v>男</v>
      </c>
      <c r="AG421" s="4">
        <f>CHOOSE(RANDBETWEEN(1,7),"儿童","学生", "老人", "儿童","学生", "老人", "其他")</f>
      </c>
      <c r="AH421" s="2">
        <v>45109</v>
      </c>
      <c r="AI421" t="str">
        <v>浙江</v>
      </c>
      <c r="AJ421" t="str">
        <v>杭州</v>
      </c>
    </row>
    <row r="422">
      <c r="A422" s="1">
        <v>44966.71041666667</v>
      </c>
      <c r="B422" s="3">
        <f>RANDBETWEEN(10000,99999)</f>
      </c>
      <c r="C422" s="3">
        <f>RANDBETWEEN(10000,99999)</f>
      </c>
      <c r="D422" s="7" t="str">
        <v>订单名称421</v>
      </c>
      <c r="E422" s="4" t="str">
        <v>已退款</v>
      </c>
      <c r="F422" s="7" t="str">
        <v>拼团订单</v>
      </c>
      <c r="G422" s="3">
        <f>RANDBETWEEN(60,450)</f>
      </c>
      <c r="H422" s="9">
        <f>RANDBETWEEN(5,20)</f>
      </c>
      <c r="I422" s="9">
        <f>RANDBETWEEN(5,20)</f>
      </c>
      <c r="M422" s="3">
        <f>SUM(G422-H422+I422)</f>
      </c>
      <c r="N422" s="4" t="str">
        <v>提现</v>
      </c>
      <c r="O422" s="4" t="str">
        <v>微信支付</v>
      </c>
      <c r="P422" s="4" t="str">
        <v>未支付</v>
      </c>
      <c r="Q422" s="8">
        <v>44966.717361111114</v>
      </c>
      <c r="R422" s="8">
        <v>44966.861805555556</v>
      </c>
      <c r="S422" s="3" t="str">
        <v>淮南民间艺术团</v>
      </c>
      <c r="T422" s="3" t="str">
        <v>淮南民间艺术团</v>
      </c>
      <c r="U422" s="3" t="str">
        <v>淮南民间艺术团</v>
      </c>
      <c r="V422" s="4" t="str">
        <v>复业待审核</v>
      </c>
      <c r="W422" s="4" t="str">
        <v>线路产品</v>
      </c>
      <c r="X422" s="6">
        <v>44721</v>
      </c>
      <c r="Y422" s="6">
        <v>44874</v>
      </c>
      <c r="Z422" s="3" t="str">
        <v>淮南民间艺术团</v>
      </c>
      <c r="AA422" s="3" t="str">
        <v>淮南民间艺术团</v>
      </c>
      <c r="AB422" s="3" t="str">
        <v>关闭</v>
      </c>
      <c r="AC422" s="3">
        <f>RANDBETWEEN(10000,99999)</f>
      </c>
      <c r="AD422" s="3" t="str">
        <v>黄金会员</v>
      </c>
      <c r="AE422" s="3" t="str">
        <v>黄金会员</v>
      </c>
      <c r="AF422" s="3" t="str">
        <v>男</v>
      </c>
      <c r="AG422" s="4">
        <f>CHOOSE(RANDBETWEEN(1,7),"儿童","学生", "老人", "儿童","学生", "老人", "其他")</f>
      </c>
      <c r="AH422" s="2">
        <v>44813</v>
      </c>
      <c r="AI422" t="str">
        <v>安徽</v>
      </c>
      <c r="AJ422" t="str">
        <v>合肥</v>
      </c>
    </row>
    <row r="423">
      <c r="A423" s="1">
        <v>45004.021527777775</v>
      </c>
      <c r="B423" s="3">
        <f>RANDBETWEEN(10000,99999)</f>
      </c>
      <c r="C423" s="3">
        <f>RANDBETWEEN(10000,99999)</f>
      </c>
      <c r="D423" s="7" t="str">
        <v>订单名称422</v>
      </c>
      <c r="E423" s="4" t="str">
        <v>已取消（商家）</v>
      </c>
      <c r="F423" s="7" t="str">
        <v>10云仓分销订单</v>
      </c>
      <c r="G423" s="3">
        <f>RANDBETWEEN(60,450)</f>
      </c>
      <c r="H423" s="9">
        <f>RANDBETWEEN(5,20)</f>
      </c>
      <c r="I423" s="9">
        <f>RANDBETWEEN(5,20)</f>
      </c>
      <c r="M423" s="3">
        <f>SUM(G423-H423+I423)</f>
      </c>
      <c r="N423" s="4" t="str">
        <v>打赏</v>
      </c>
      <c r="O423" s="4" t="str">
        <v>微信支付</v>
      </c>
      <c r="P423" s="4" t="str">
        <v>已支付</v>
      </c>
      <c r="Q423" s="8">
        <v>45004.02569444444</v>
      </c>
      <c r="R423" s="8">
        <v>45004.072916666664</v>
      </c>
      <c r="S423" s="3" t="str">
        <v>淮南市康辉旅行社有限公司</v>
      </c>
      <c r="T423" s="3" t="str">
        <v>淮南市康辉旅行社有限公司</v>
      </c>
      <c r="U423" s="3" t="str">
        <v>淮南市康辉旅行社有限公司</v>
      </c>
      <c r="V423" s="4" t="str">
        <v>开店审核失败</v>
      </c>
      <c r="W423" s="4" t="str">
        <v>摄影摄像</v>
      </c>
      <c r="X423" s="6">
        <v>44976</v>
      </c>
      <c r="Y423" s="6">
        <v>45126</v>
      </c>
      <c r="Z423" s="3" t="str">
        <v>淮南市康辉旅行社有限公司</v>
      </c>
      <c r="AA423" s="3" t="str">
        <v>淮南市康辉旅行社有限公司</v>
      </c>
      <c r="AB423" s="3" t="str">
        <v>营业</v>
      </c>
      <c r="AC423" s="3">
        <f>RANDBETWEEN(10000,99999)</f>
      </c>
      <c r="AD423" s="3" t="str">
        <v>普通会员</v>
      </c>
      <c r="AE423" s="3" t="str">
        <v>普通会员</v>
      </c>
      <c r="AF423" s="3" t="str">
        <v>女</v>
      </c>
      <c r="AG423" s="4">
        <f>CHOOSE(RANDBETWEEN(1,7),"儿童","学生", "老人", "儿童","学生", "老人", "其他")</f>
      </c>
      <c r="AH423" s="2">
        <v>45035</v>
      </c>
      <c r="AI423" t="str">
        <v>重庆</v>
      </c>
      <c r="AJ423" t="str">
        <v>重庆</v>
      </c>
    </row>
    <row r="424">
      <c r="A424" s="1">
        <v>45253.42013888889</v>
      </c>
      <c r="B424" s="3">
        <f>RANDBETWEEN(10000,99999)</f>
      </c>
      <c r="C424" s="3">
        <f>RANDBETWEEN(10000,99999)</f>
      </c>
      <c r="D424" s="7" t="str">
        <v>订单名称423</v>
      </c>
      <c r="E424" s="4" t="str">
        <v>分销退款中</v>
      </c>
      <c r="F424" s="7" t="str">
        <v>10云仓分销订单</v>
      </c>
      <c r="G424" s="3">
        <f>RANDBETWEEN(60,450)</f>
      </c>
      <c r="H424" s="9">
        <f>RANDBETWEEN(5,20)</f>
      </c>
      <c r="I424" s="9">
        <f>RANDBETWEEN(5,20)</f>
      </c>
      <c r="M424" s="3">
        <f>SUM(G424-H424+I424)</f>
      </c>
      <c r="N424" s="4" t="str">
        <v>转账</v>
      </c>
      <c r="O424" s="4" t="str">
        <v>支付宝支付</v>
      </c>
      <c r="P424" s="4" t="str">
        <v>已支付</v>
      </c>
      <c r="Q424" s="8">
        <v>45253.427083333336</v>
      </c>
      <c r="R424" s="8">
        <v>45253.489583333336</v>
      </c>
      <c r="S424" s="3" t="str">
        <v>闻鸡淮花-淮南麻黄鸡汤馆</v>
      </c>
      <c r="T424" s="3" t="str">
        <v>闻鸡淮花-淮南麻黄鸡汤馆</v>
      </c>
      <c r="U424" s="3" t="str">
        <v>闻鸡淮花-淮南麻黄鸡汤馆</v>
      </c>
      <c r="V424" s="4" t="str">
        <v>正常营业</v>
      </c>
      <c r="W424" s="4" t="str">
        <v>特色商品</v>
      </c>
      <c r="X424" s="6">
        <v>44888</v>
      </c>
      <c r="Y424" s="6">
        <v>44888</v>
      </c>
      <c r="Z424" s="3" t="str">
        <v>闻鸡淮花-淮南麻黄鸡汤馆</v>
      </c>
      <c r="AA424" s="3" t="str">
        <v>闻鸡淮花-淮南麻黄鸡汤馆</v>
      </c>
      <c r="AB424" s="3" t="str">
        <v>营业</v>
      </c>
      <c r="AC424" s="3">
        <f>RANDBETWEEN(10000,99999)</f>
      </c>
      <c r="AD424" s="3" t="str">
        <v>普通会员</v>
      </c>
      <c r="AE424" s="3" t="str">
        <v>普通会员</v>
      </c>
      <c r="AF424" s="3" t="str">
        <v>男</v>
      </c>
      <c r="AG424" s="4">
        <f>CHOOSE(RANDBETWEEN(1,7),"儿童","学生", "老人", "儿童","学生", "老人", "其他")</f>
      </c>
      <c r="AH424" s="2">
        <v>44949</v>
      </c>
      <c r="AI424" t="str">
        <v>广东</v>
      </c>
      <c r="AJ424" t="str">
        <v>广州</v>
      </c>
    </row>
    <row r="425">
      <c r="A425" s="1">
        <v>44963.54791666667</v>
      </c>
      <c r="B425" s="3">
        <f>RANDBETWEEN(10000,99999)</f>
      </c>
      <c r="C425" s="3">
        <f>RANDBETWEEN(10000,99999)</f>
      </c>
      <c r="D425" s="7" t="str">
        <v>订单名称424</v>
      </c>
      <c r="E425" s="4" t="str">
        <v>分销下单其他异常</v>
      </c>
      <c r="F425" s="7" t="str">
        <v>10云仓分销订单</v>
      </c>
      <c r="G425" s="3">
        <f>RANDBETWEEN(60,450)</f>
      </c>
      <c r="H425" s="9">
        <f>RANDBETWEEN(5,20)</f>
      </c>
      <c r="I425" s="9">
        <f>RANDBETWEEN(5,20)</f>
      </c>
      <c r="M425" s="3">
        <f>SUM(G425-H425+I425)</f>
      </c>
      <c r="N425" s="4" t="str">
        <v>授信还款</v>
      </c>
      <c r="O425" s="4" t="str">
        <v>混合支付(余额+微信支付)</v>
      </c>
      <c r="P425" s="4" t="str">
        <v>未支付</v>
      </c>
      <c r="Q425" s="8">
        <v>44963.554861111115</v>
      </c>
      <c r="R425" s="8">
        <v>44963.69583333334</v>
      </c>
      <c r="S425" s="3" t="str">
        <v>淮南市常华旅行社</v>
      </c>
      <c r="T425" s="3" t="str">
        <v>淮南市常华旅行社</v>
      </c>
      <c r="U425" s="3" t="str">
        <v>淮南市常华旅行社</v>
      </c>
      <c r="V425" s="4" t="str">
        <v>开店待审核</v>
      </c>
      <c r="W425" s="4" t="str">
        <v>摄影摄像</v>
      </c>
      <c r="X425" s="6">
        <v>44901</v>
      </c>
      <c r="Y425" s="6">
        <v>45083</v>
      </c>
      <c r="Z425" s="3" t="str">
        <v>淮南市常华旅行社</v>
      </c>
      <c r="AA425" s="3" t="str">
        <v>淮南市常华旅行社</v>
      </c>
      <c r="AB425" s="3" t="str">
        <v>营业</v>
      </c>
      <c r="AC425" s="3">
        <f>RANDBETWEEN(10000,99999)</f>
      </c>
      <c r="AD425" s="3" t="str">
        <v>砖石会员</v>
      </c>
      <c r="AE425" s="3" t="str">
        <v>砖石会员</v>
      </c>
      <c r="AF425" s="3" t="str">
        <v>女</v>
      </c>
      <c r="AG425" s="4">
        <f>CHOOSE(RANDBETWEEN(1,7),"儿童","学生", "老人", "儿童","学生", "老人", "其他")</f>
      </c>
      <c r="AH425" s="2">
        <v>44901</v>
      </c>
      <c r="AI425" t="str">
        <v>辽宁</v>
      </c>
      <c r="AJ425" t="str">
        <v>沈阳</v>
      </c>
    </row>
    <row r="426">
      <c r="A426" s="1">
        <v>45126.930555555555</v>
      </c>
      <c r="B426" s="3">
        <f>RANDBETWEEN(10000,99999)</f>
      </c>
      <c r="C426" s="3">
        <f>RANDBETWEEN(10000,99999)</f>
      </c>
      <c r="D426" s="7" t="str">
        <v>订单名称425</v>
      </c>
      <c r="E426" s="4" t="str">
        <v>分销下单其他异常</v>
      </c>
      <c r="F426" s="7" t="str">
        <v>普通订单</v>
      </c>
      <c r="G426" s="3">
        <f>RANDBETWEEN(60,450)</f>
      </c>
      <c r="H426" s="9">
        <f>RANDBETWEEN(5,20)</f>
      </c>
      <c r="I426" s="9">
        <f>RANDBETWEEN(5,20)</f>
      </c>
      <c r="M426" s="3">
        <f>SUM(G426-H426+I426)</f>
      </c>
      <c r="N426" s="4" t="str">
        <v>打赏</v>
      </c>
      <c r="O426" s="4" t="str">
        <v>银联全民付</v>
      </c>
      <c r="P426" s="4" t="str">
        <v>已支付</v>
      </c>
      <c r="Q426" s="8">
        <v>45126.93125</v>
      </c>
      <c r="R426" s="8">
        <v>45126.94930555556</v>
      </c>
      <c r="S426" s="3" t="str">
        <v>大通区山水宾馆</v>
      </c>
      <c r="T426" s="3" t="str">
        <v>大通区山水宾馆</v>
      </c>
      <c r="U426" s="3" t="str">
        <v>大通区山水宾馆</v>
      </c>
      <c r="V426" s="4" t="str">
        <v>复业待审核</v>
      </c>
      <c r="W426" s="4" t="str">
        <v>特色商品</v>
      </c>
      <c r="X426" s="6">
        <v>45065</v>
      </c>
      <c r="Y426" s="6">
        <v>45065</v>
      </c>
      <c r="Z426" s="3" t="str">
        <v>大通区山水宾馆</v>
      </c>
      <c r="AA426" s="3" t="str">
        <v>大通区山水宾馆</v>
      </c>
      <c r="AB426" s="3" t="str">
        <v>营业</v>
      </c>
      <c r="AC426" s="3">
        <f>RANDBETWEEN(10000,99999)</f>
      </c>
      <c r="AD426" s="3" t="str">
        <v>普通会员</v>
      </c>
      <c r="AE426" s="3" t="str">
        <v>普通会员</v>
      </c>
      <c r="AF426" s="3" t="str">
        <v>女</v>
      </c>
      <c r="AG426" s="4">
        <f>CHOOSE(RANDBETWEEN(1,7),"儿童","学生", "老人", "儿童","学生", "老人", "其他")</f>
      </c>
      <c r="AH426" s="2">
        <v>45157</v>
      </c>
      <c r="AI426" t="str">
        <v>北京</v>
      </c>
      <c r="AJ426" t="str">
        <v>北京</v>
      </c>
    </row>
    <row r="427">
      <c r="A427" s="1">
        <v>45395.915972222225</v>
      </c>
      <c r="B427" s="3">
        <f>RANDBETWEEN(10000,99999)</f>
      </c>
      <c r="C427" s="3">
        <f>RANDBETWEEN(10000,99999)</f>
      </c>
      <c r="D427" s="7" t="str">
        <v>订单名称426</v>
      </c>
      <c r="E427" s="4" t="str">
        <v>已取消（商家）</v>
      </c>
      <c r="F427" s="7" t="str">
        <v>10云仓分销订单</v>
      </c>
      <c r="G427" s="3">
        <f>RANDBETWEEN(60,450)</f>
      </c>
      <c r="H427" s="9">
        <f>RANDBETWEEN(5,20)</f>
      </c>
      <c r="I427" s="9">
        <f>RANDBETWEEN(5,20)</f>
      </c>
      <c r="M427" s="3">
        <f>SUM(G427-H427+I427)</f>
      </c>
      <c r="N427" s="4" t="str">
        <v>订单</v>
      </c>
      <c r="O427" s="4" t="str">
        <v>线下支付</v>
      </c>
      <c r="P427" s="4" t="str">
        <v>已支付</v>
      </c>
      <c r="Q427" s="8">
        <v>45395.91805555556</v>
      </c>
      <c r="R427" s="8">
        <v>45396.00486111111</v>
      </c>
      <c r="S427" s="3" t="str">
        <v>寿州窑工艺品店</v>
      </c>
      <c r="T427" s="3" t="str">
        <v>寿州窑工艺品店</v>
      </c>
      <c r="U427" s="3" t="str">
        <v>寿州窑工艺品店</v>
      </c>
      <c r="V427" s="4" t="str">
        <v>关店待审核</v>
      </c>
      <c r="W427" s="4" t="str">
        <v>线路产品</v>
      </c>
      <c r="X427" s="6">
        <v>45060</v>
      </c>
      <c r="Y427" s="6">
        <v>45244</v>
      </c>
      <c r="Z427" s="3" t="str">
        <v>寿州窑工艺品店</v>
      </c>
      <c r="AA427" s="3" t="str">
        <v>寿州窑工艺品店</v>
      </c>
      <c r="AB427" s="3" t="str">
        <v>营业</v>
      </c>
      <c r="AC427" s="3">
        <f>RANDBETWEEN(10000,99999)</f>
      </c>
      <c r="AD427" s="3" t="str">
        <v>黄金会员</v>
      </c>
      <c r="AE427" s="3" t="str">
        <v>黄金会员</v>
      </c>
      <c r="AF427" s="3" t="str">
        <v>男</v>
      </c>
      <c r="AG427" s="4">
        <f>CHOOSE(RANDBETWEEN(1,7),"儿童","学生", "老人", "儿童","学生", "老人", "其他")</f>
      </c>
      <c r="AH427" s="2">
        <v>45121</v>
      </c>
      <c r="AI427" t="str">
        <v>福建</v>
      </c>
      <c r="AJ427" t="str">
        <v>福州</v>
      </c>
    </row>
    <row r="428">
      <c r="A428" s="1">
        <v>45406.48541666667</v>
      </c>
      <c r="B428" s="3">
        <f>RANDBETWEEN(10000,99999)</f>
      </c>
      <c r="C428" s="3">
        <f>RANDBETWEEN(10000,99999)</f>
      </c>
      <c r="D428" s="7" t="str">
        <v>订单名称427</v>
      </c>
      <c r="E428" s="4" t="str">
        <v>已取消（系统）</v>
      </c>
      <c r="F428" s="7" t="str">
        <v>抢购订单</v>
      </c>
      <c r="G428" s="3">
        <f>RANDBETWEEN(60,450)</f>
      </c>
      <c r="H428" s="9">
        <f>RANDBETWEEN(5,20)</f>
      </c>
      <c r="I428" s="9">
        <f>RANDBETWEEN(5,20)</f>
      </c>
      <c r="M428" s="3">
        <f>SUM(G428-H428+I428)</f>
      </c>
      <c r="N428" s="4" t="str">
        <v>充值</v>
      </c>
      <c r="O428" s="4" t="str">
        <v>银联全民付</v>
      </c>
      <c r="P428" s="4" t="str">
        <v>已支付</v>
      </c>
      <c r="Q428" s="8">
        <v>45406.4875</v>
      </c>
      <c r="R428" s="8">
        <v>45406.49097222222</v>
      </c>
      <c r="S428" s="3" t="str">
        <v>大通区山水宾馆</v>
      </c>
      <c r="T428" s="3" t="str">
        <v>大通区山水宾馆</v>
      </c>
      <c r="U428" s="3" t="str">
        <v>大通区山水宾馆</v>
      </c>
      <c r="V428" s="4" t="str">
        <v>复业审核失败</v>
      </c>
      <c r="W428" s="4" t="str">
        <v>景点门票</v>
      </c>
      <c r="X428" s="6">
        <v>45375</v>
      </c>
      <c r="Y428" s="6">
        <v>45559</v>
      </c>
      <c r="Z428" s="3" t="str">
        <v>大通区山水宾馆</v>
      </c>
      <c r="AA428" s="3" t="str">
        <v>大通区山水宾馆</v>
      </c>
      <c r="AB428" s="3" t="str">
        <v>关闭</v>
      </c>
      <c r="AC428" s="3">
        <f>RANDBETWEEN(10000,99999)</f>
      </c>
      <c r="AD428" s="3" t="str">
        <v>砖石会员</v>
      </c>
      <c r="AE428" s="3" t="str">
        <v>砖石会员</v>
      </c>
      <c r="AF428" s="3" t="str">
        <v>男</v>
      </c>
      <c r="AG428" s="4">
        <f>CHOOSE(RANDBETWEEN(1,7),"儿童","学生", "老人", "儿童","学生", "老人", "其他")</f>
      </c>
      <c r="AH428" s="2">
        <v>45375</v>
      </c>
      <c r="AI428" t="str">
        <v>内蒙古</v>
      </c>
      <c r="AJ428" t="str">
        <v>呼和浩特</v>
      </c>
    </row>
    <row r="429">
      <c r="A429" s="1">
        <v>45351.09097222222</v>
      </c>
      <c r="B429" s="3">
        <f>RANDBETWEEN(10000,99999)</f>
      </c>
      <c r="C429" s="3">
        <f>RANDBETWEEN(10000,99999)</f>
      </c>
      <c r="D429" s="7" t="str">
        <v>订单名称428</v>
      </c>
      <c r="E429" s="4" t="str">
        <v>待付款</v>
      </c>
      <c r="F429" s="7" t="str">
        <v>抢购订单</v>
      </c>
      <c r="G429" s="3">
        <f>RANDBETWEEN(60,450)</f>
      </c>
      <c r="H429" s="9">
        <f>RANDBETWEEN(5,20)</f>
      </c>
      <c r="I429" s="9">
        <f>RANDBETWEEN(5,20)</f>
      </c>
      <c r="M429" s="3">
        <f>SUM(G429-H429+I429)</f>
      </c>
      <c r="N429" s="4" t="str">
        <v>授信还款</v>
      </c>
      <c r="O429" s="4" t="str">
        <v>混合支付(余额+支付宝支付)</v>
      </c>
      <c r="P429" s="4" t="str">
        <v>未支付</v>
      </c>
      <c r="Q429" s="8">
        <v>45351.09583333333</v>
      </c>
      <c r="R429" s="8">
        <v>45351.13958333333</v>
      </c>
      <c r="S429" s="3" t="str">
        <v>淮南环宇旅行社</v>
      </c>
      <c r="T429" s="3" t="str">
        <v>淮南环宇旅行社</v>
      </c>
      <c r="U429" s="3" t="str">
        <v>淮南环宇旅行社</v>
      </c>
      <c r="V429" s="4" t="str">
        <v>草稿</v>
      </c>
      <c r="W429" s="4" t="str">
        <v>研学旅行</v>
      </c>
      <c r="X429" s="6">
        <v>45351</v>
      </c>
      <c r="Y429" s="6">
        <v>45441</v>
      </c>
      <c r="Z429" s="3" t="str">
        <v>淮南环宇旅行社</v>
      </c>
      <c r="AA429" s="3" t="str">
        <v>淮南环宇旅行社</v>
      </c>
      <c r="AB429" s="3" t="str">
        <v>营业</v>
      </c>
      <c r="AC429" s="3">
        <f>RANDBETWEEN(10000,99999)</f>
      </c>
      <c r="AD429" s="3" t="str">
        <v>黄金会员</v>
      </c>
      <c r="AE429" s="3" t="str">
        <v>黄金会员</v>
      </c>
      <c r="AF429" s="3" t="str">
        <v>女</v>
      </c>
      <c r="AG429" s="4">
        <f>CHOOSE(RANDBETWEEN(1,7),"儿童","学生", "老人", "儿童","学生", "老人", "其他")</f>
      </c>
      <c r="AH429" s="2">
        <v>45411</v>
      </c>
      <c r="AI429" t="str">
        <v>四川</v>
      </c>
      <c r="AJ429" t="str">
        <v>成都</v>
      </c>
    </row>
    <row r="430">
      <c r="A430" s="1">
        <v>45052.21666666667</v>
      </c>
      <c r="B430" s="3">
        <f>RANDBETWEEN(10000,99999)</f>
      </c>
      <c r="C430" s="3">
        <f>RANDBETWEEN(10000,99999)</f>
      </c>
      <c r="D430" s="7" t="str">
        <v>订单名称429</v>
      </c>
      <c r="E430" s="4" t="str">
        <v>已退款</v>
      </c>
      <c r="F430" s="7" t="str">
        <v>接龙订单</v>
      </c>
      <c r="G430" s="3">
        <f>RANDBETWEEN(60,450)</f>
      </c>
      <c r="H430" s="9">
        <f>RANDBETWEEN(5,20)</f>
      </c>
      <c r="I430" s="9">
        <f>RANDBETWEEN(5,20)</f>
      </c>
      <c r="M430" s="3">
        <f>SUM(G430-H430+I430)</f>
      </c>
      <c r="N430" s="4" t="str">
        <v>转账</v>
      </c>
      <c r="O430" s="4" t="str">
        <v>银联全民付</v>
      </c>
      <c r="P430" s="4" t="str">
        <v>未支付</v>
      </c>
      <c r="Q430" s="8">
        <v>45052.21805555555</v>
      </c>
      <c r="R430" s="8">
        <v>45052.23541666666</v>
      </c>
      <c r="S430" s="3" t="str">
        <v>大通区山水宾馆</v>
      </c>
      <c r="T430" s="3" t="str">
        <v>大通区山水宾馆</v>
      </c>
      <c r="U430" s="3" t="str">
        <v>大通区山水宾馆</v>
      </c>
      <c r="V430" s="4" t="str">
        <v>正常营业</v>
      </c>
      <c r="W430" s="4" t="str">
        <v>娱乐场所、体验场馆</v>
      </c>
      <c r="X430" s="6">
        <v>44810</v>
      </c>
      <c r="Y430" s="6">
        <v>44991</v>
      </c>
      <c r="Z430" s="3" t="str">
        <v>大通区山水宾馆</v>
      </c>
      <c r="AA430" s="3" t="str">
        <v>大通区山水宾馆</v>
      </c>
      <c r="AB430" s="3" t="str">
        <v>营业</v>
      </c>
      <c r="AC430" s="3">
        <f>RANDBETWEEN(10000,99999)</f>
      </c>
      <c r="AD430" s="3" t="str">
        <v>黄金会员</v>
      </c>
      <c r="AE430" s="3" t="str">
        <v>黄金会员</v>
      </c>
      <c r="AF430" s="3" t="str">
        <v>男</v>
      </c>
      <c r="AG430" s="4">
        <f>CHOOSE(RANDBETWEEN(1,7),"儿童","学生", "老人", "儿童","学生", "老人", "其他")</f>
      </c>
      <c r="AH430" s="2">
        <v>44810</v>
      </c>
      <c r="AI430" t="str">
        <v>黑龙江</v>
      </c>
      <c r="AJ430" t="str">
        <v>哈尔滨</v>
      </c>
    </row>
    <row r="431">
      <c r="A431" s="1">
        <v>45001.01180555556</v>
      </c>
      <c r="B431" s="3">
        <f>RANDBETWEEN(10000,99999)</f>
      </c>
      <c r="C431" s="3">
        <f>RANDBETWEEN(10000,99999)</f>
      </c>
      <c r="D431" s="7" t="str">
        <v>订单名称430</v>
      </c>
      <c r="E431" s="4" t="str">
        <v>已取消（买家）</v>
      </c>
      <c r="F431" s="7" t="str">
        <v>10云仓分销订单</v>
      </c>
      <c r="G431" s="3">
        <f>RANDBETWEEN(60,450)</f>
      </c>
      <c r="H431" s="9">
        <f>RANDBETWEEN(5,20)</f>
      </c>
      <c r="I431" s="9">
        <f>RANDBETWEEN(5,20)</f>
      </c>
      <c r="M431" s="3">
        <f>SUM(G431-H431+I431)</f>
      </c>
      <c r="N431" s="4" t="str">
        <v>打赏</v>
      </c>
      <c r="O431" s="4" t="str">
        <v>余额支付</v>
      </c>
      <c r="P431" s="4" t="str">
        <v>已支付</v>
      </c>
      <c r="Q431" s="8">
        <v>45001.01388888889</v>
      </c>
      <c r="R431" s="8">
        <v>45001.07430555556</v>
      </c>
      <c r="S431" s="3" t="str">
        <v>淮南市康辉旅行社有限公司</v>
      </c>
      <c r="T431" s="3" t="str">
        <v>淮南市康辉旅行社有限公司</v>
      </c>
      <c r="U431" s="3" t="str">
        <v>淮南市康辉旅行社有限公司</v>
      </c>
      <c r="V431" s="4" t="str">
        <v>关店待审核</v>
      </c>
      <c r="W431" s="4" t="str">
        <v>寻味美食</v>
      </c>
      <c r="X431" s="6">
        <v>45001</v>
      </c>
      <c r="Y431" s="6">
        <v>45062</v>
      </c>
      <c r="Z431" s="3" t="str">
        <v>淮南市康辉旅行社有限公司</v>
      </c>
      <c r="AA431" s="3" t="str">
        <v>淮南市康辉旅行社有限公司</v>
      </c>
      <c r="AB431" s="3" t="str">
        <v>营业</v>
      </c>
      <c r="AC431" s="3">
        <f>RANDBETWEEN(10000,99999)</f>
      </c>
      <c r="AD431" s="3" t="str">
        <v>普通会员</v>
      </c>
      <c r="AE431" s="3" t="str">
        <v>普通会员</v>
      </c>
      <c r="AF431" s="3" t="str">
        <v>女</v>
      </c>
      <c r="AG431" s="4">
        <f>CHOOSE(RANDBETWEEN(1,7),"儿童","学生", "老人", "儿童","学生", "老人", "其他")</f>
      </c>
      <c r="AH431" s="2">
        <v>45001</v>
      </c>
      <c r="AI431" t="str">
        <v>河南</v>
      </c>
      <c r="AJ431" t="str">
        <v>郑州</v>
      </c>
    </row>
    <row r="432">
      <c r="A432" s="1">
        <v>45090.85902777778</v>
      </c>
      <c r="B432" s="3">
        <f>RANDBETWEEN(10000,99999)</f>
      </c>
      <c r="C432" s="3">
        <f>RANDBETWEEN(10000,99999)</f>
      </c>
      <c r="D432" s="7" t="str">
        <v>订单名称431</v>
      </c>
      <c r="E432" s="4" t="str">
        <v>待付款</v>
      </c>
      <c r="F432" s="7" t="str">
        <v>拼团订单</v>
      </c>
      <c r="G432" s="3">
        <f>RANDBETWEEN(60,450)</f>
      </c>
      <c r="H432" s="9">
        <f>RANDBETWEEN(5,20)</f>
      </c>
      <c r="I432" s="9">
        <f>RANDBETWEEN(5,20)</f>
      </c>
      <c r="M432" s="3">
        <f>SUM(G432-H432+I432)</f>
      </c>
      <c r="N432" s="4" t="str">
        <v>转账</v>
      </c>
      <c r="O432" s="4" t="str">
        <v>混合支付(余额+银联全民付)</v>
      </c>
      <c r="P432" s="4" t="str">
        <v>已支付</v>
      </c>
      <c r="Q432" s="8">
        <v>45090.862499999996</v>
      </c>
      <c r="R432" s="8">
        <v>45090.96666666666</v>
      </c>
      <c r="S432" s="3" t="str">
        <v>淮南世纪联华超市</v>
      </c>
      <c r="T432" s="3" t="str">
        <v>淮南世纪联华超市</v>
      </c>
      <c r="U432" s="3" t="str">
        <v>淮南世纪联华超市</v>
      </c>
      <c r="V432" s="4" t="str">
        <v>正常营业</v>
      </c>
      <c r="W432" s="4" t="str">
        <v>景点门票</v>
      </c>
      <c r="X432" s="6">
        <v>44908</v>
      </c>
      <c r="Y432" s="6">
        <v>45059</v>
      </c>
      <c r="Z432" s="3" t="str">
        <v>淮南世纪联华超市</v>
      </c>
      <c r="AA432" s="3" t="str">
        <v>淮南世纪联华超市</v>
      </c>
      <c r="AB432" s="3" t="str">
        <v>营业</v>
      </c>
      <c r="AC432" s="3">
        <f>RANDBETWEEN(10000,99999)</f>
      </c>
      <c r="AD432" s="3" t="str">
        <v>普通会员</v>
      </c>
      <c r="AE432" s="3" t="str">
        <v>普通会员</v>
      </c>
      <c r="AF432" s="3" t="str">
        <v>男</v>
      </c>
      <c r="AG432" s="4">
        <f>CHOOSE(RANDBETWEEN(1,7),"儿童","学生", "老人", "儿童","学生", "老人", "其他")</f>
      </c>
      <c r="AH432" s="2">
        <v>44939</v>
      </c>
      <c r="AI432" t="str">
        <v>山西</v>
      </c>
      <c r="AJ432" t="str">
        <v>太原</v>
      </c>
    </row>
    <row r="433">
      <c r="A433" s="1">
        <v>45466.10208333333</v>
      </c>
      <c r="B433" s="3">
        <f>RANDBETWEEN(10000,99999)</f>
      </c>
      <c r="C433" s="3">
        <f>RANDBETWEEN(10000,99999)</f>
      </c>
      <c r="D433" s="7" t="str">
        <v>订单名称432</v>
      </c>
      <c r="E433" s="4" t="str">
        <v>分销下单其他异常</v>
      </c>
      <c r="F433" s="7" t="str">
        <v>接龙订单</v>
      </c>
      <c r="G433" s="3">
        <f>RANDBETWEEN(60,450)</f>
      </c>
      <c r="H433" s="9">
        <f>RANDBETWEEN(5,20)</f>
      </c>
      <c r="I433" s="9">
        <f>RANDBETWEEN(5,20)</f>
      </c>
      <c r="M433" s="3">
        <f>SUM(G433-H433+I433)</f>
      </c>
      <c r="N433" s="4" t="str">
        <v>保证金充值</v>
      </c>
      <c r="O433" s="4" t="str">
        <v>银联全民付</v>
      </c>
      <c r="P433" s="4" t="str">
        <v>未支付</v>
      </c>
      <c r="Q433" s="8">
        <v>45466.10833333333</v>
      </c>
      <c r="R433" s="8">
        <v>45466.12430555555</v>
      </c>
      <c r="S433" s="3" t="str">
        <v>笨牛哥淮南牛肉汤店</v>
      </c>
      <c r="T433" s="3" t="str">
        <v>笨牛哥淮南牛肉汤店</v>
      </c>
      <c r="U433" s="3" t="str">
        <v>笨牛哥淮南牛肉汤店</v>
      </c>
      <c r="V433" s="4" t="str">
        <v>关店待审核</v>
      </c>
      <c r="W433" s="4" t="str">
        <v>酒店民宿</v>
      </c>
      <c r="X433" s="6">
        <v>45405</v>
      </c>
      <c r="Y433" s="6">
        <v>45527</v>
      </c>
      <c r="Z433" s="3" t="str">
        <v>笨牛哥淮南牛肉汤店</v>
      </c>
      <c r="AA433" s="3" t="str">
        <v>笨牛哥淮南牛肉汤店</v>
      </c>
      <c r="AB433" s="3" t="str">
        <v>营业</v>
      </c>
      <c r="AC433" s="3">
        <f>RANDBETWEEN(10000,99999)</f>
      </c>
      <c r="AD433" s="3" t="str">
        <v>普通会员</v>
      </c>
      <c r="AE433" s="3" t="str">
        <v>普通会员</v>
      </c>
      <c r="AF433" s="3" t="str">
        <v>男</v>
      </c>
      <c r="AG433" s="4">
        <f>CHOOSE(RANDBETWEEN(1,7),"儿童","学生", "老人", "儿童","学生", "老人", "其他")</f>
      </c>
      <c r="AH433" s="2">
        <v>45405</v>
      </c>
      <c r="AI433" t="str">
        <v>山东</v>
      </c>
      <c r="AJ433" t="str">
        <v>济南</v>
      </c>
    </row>
    <row r="434">
      <c r="A434" s="1">
        <v>45047.91111111111</v>
      </c>
      <c r="B434" s="3">
        <f>RANDBETWEEN(10000,99999)</f>
      </c>
      <c r="C434" s="3">
        <f>RANDBETWEEN(10000,99999)</f>
      </c>
      <c r="D434" s="7" t="str">
        <v>订单名称433</v>
      </c>
      <c r="E434" s="4" t="str">
        <v>分销退款中</v>
      </c>
      <c r="F434" s="7" t="str">
        <v>普通订单</v>
      </c>
      <c r="G434" s="3">
        <f>RANDBETWEEN(60,450)</f>
      </c>
      <c r="H434" s="9">
        <f>RANDBETWEEN(5,20)</f>
      </c>
      <c r="I434" s="9">
        <f>RANDBETWEEN(5,20)</f>
      </c>
      <c r="M434" s="3">
        <f>SUM(G434-H434+I434)</f>
      </c>
      <c r="N434" s="4" t="str">
        <v>转账</v>
      </c>
      <c r="O434" s="4" t="str">
        <v>混合支付(余额+支付宝支付)</v>
      </c>
      <c r="P434" s="4" t="str">
        <v>已支付</v>
      </c>
      <c r="Q434" s="8">
        <v>45047.91388888889</v>
      </c>
      <c r="R434" s="8">
        <v>45047.93125</v>
      </c>
      <c r="S434" s="3" t="str">
        <v>淮南万达广场</v>
      </c>
      <c r="T434" s="3" t="str">
        <v>淮南万达广场</v>
      </c>
      <c r="U434" s="3" t="str">
        <v>淮南万达广场</v>
      </c>
      <c r="V434" s="4" t="str">
        <v>正常营业</v>
      </c>
      <c r="W434" s="4" t="str">
        <v>线路产品</v>
      </c>
      <c r="X434" s="6">
        <v>44896</v>
      </c>
      <c r="Y434" s="6">
        <v>44896</v>
      </c>
      <c r="Z434" s="3" t="str">
        <v>淮南万达广场</v>
      </c>
      <c r="AA434" s="3" t="str">
        <v>淮南万达广场</v>
      </c>
      <c r="AB434" s="3" t="str">
        <v>营业</v>
      </c>
      <c r="AC434" s="3">
        <f>RANDBETWEEN(10000,99999)</f>
      </c>
      <c r="AD434" s="3" t="str">
        <v>黄金会员</v>
      </c>
      <c r="AE434" s="3" t="str">
        <v>黄金会员</v>
      </c>
      <c r="AF434" s="3" t="str">
        <v>男</v>
      </c>
      <c r="AG434" s="4">
        <f>CHOOSE(RANDBETWEEN(1,7),"儿童","学生", "老人", "儿童","学生", "老人", "其他")</f>
      </c>
      <c r="AH434" s="2">
        <v>44927</v>
      </c>
      <c r="AI434" t="str">
        <v>山东</v>
      </c>
      <c r="AJ434" t="str">
        <v>滨州</v>
      </c>
    </row>
    <row r="435">
      <c r="A435" s="1">
        <v>45191.66458333333</v>
      </c>
      <c r="B435" s="3">
        <f>RANDBETWEEN(10000,99999)</f>
      </c>
      <c r="C435" s="3">
        <f>RANDBETWEEN(10000,99999)</f>
      </c>
      <c r="D435" s="7" t="str">
        <v>订单名称434</v>
      </c>
      <c r="E435" s="4" t="str">
        <v>异步下单成功</v>
      </c>
      <c r="F435" s="7" t="str">
        <v>抢购订单</v>
      </c>
      <c r="G435" s="3">
        <f>RANDBETWEEN(60,450)</f>
      </c>
      <c r="H435" s="9">
        <f>RANDBETWEEN(5,20)</f>
      </c>
      <c r="I435" s="9">
        <f>RANDBETWEEN(5,20)</f>
      </c>
      <c r="M435" s="3">
        <f>SUM(G435-H435+I435)</f>
      </c>
      <c r="N435" s="4" t="str">
        <v>授信还款</v>
      </c>
      <c r="O435" s="4" t="str">
        <v>支付宝支付</v>
      </c>
      <c r="P435" s="4" t="str">
        <v>未支付</v>
      </c>
      <c r="Q435" s="8">
        <v>45191.666666666664</v>
      </c>
      <c r="R435" s="8">
        <v>45191.80763888889</v>
      </c>
      <c r="S435" s="3" t="str">
        <v>淮南市黄金假日旅行社</v>
      </c>
      <c r="T435" s="3" t="str">
        <v>淮南市黄金假日旅行社</v>
      </c>
      <c r="U435" s="3" t="str">
        <v>淮南市黄金假日旅行社</v>
      </c>
      <c r="V435" s="4" t="str">
        <v>开店待审核</v>
      </c>
      <c r="W435" s="4" t="str">
        <v>摄影摄像</v>
      </c>
      <c r="X435" s="6">
        <v>44826</v>
      </c>
      <c r="Y435" s="6">
        <v>44826</v>
      </c>
      <c r="Z435" s="3" t="str">
        <v>淮南市黄金假日旅行社</v>
      </c>
      <c r="AA435" s="3" t="str">
        <v>淮南市黄金假日旅行社</v>
      </c>
      <c r="AB435" s="3" t="str">
        <v>装修中</v>
      </c>
      <c r="AC435" s="3">
        <f>RANDBETWEEN(10000,99999)</f>
      </c>
      <c r="AD435" s="3" t="str">
        <v>普通会员</v>
      </c>
      <c r="AE435" s="3" t="str">
        <v>普通会员</v>
      </c>
      <c r="AF435" s="3" t="str">
        <v>女</v>
      </c>
      <c r="AG435" s="4">
        <f>CHOOSE(RANDBETWEEN(1,7),"儿童","学生", "老人", "儿童","学生", "老人", "其他")</f>
      </c>
      <c r="AH435" s="2">
        <v>44887</v>
      </c>
      <c r="AI435" t="str">
        <v>山东</v>
      </c>
      <c r="AJ435" t="str">
        <v>德州</v>
      </c>
    </row>
    <row r="436">
      <c r="A436" s="1">
        <v>45068.1625</v>
      </c>
      <c r="B436" s="3">
        <f>RANDBETWEEN(10000,99999)</f>
      </c>
      <c r="C436" s="3">
        <f>RANDBETWEEN(10000,99999)</f>
      </c>
      <c r="D436" s="7" t="str">
        <v>订单名称435</v>
      </c>
      <c r="E436" s="4" t="str">
        <v>已取消（系统）</v>
      </c>
      <c r="F436" s="7" t="str">
        <v>抢购订单</v>
      </c>
      <c r="G436" s="3">
        <f>RANDBETWEEN(60,450)</f>
      </c>
      <c r="H436" s="9">
        <f>RANDBETWEEN(5,20)</f>
      </c>
      <c r="I436" s="9">
        <f>RANDBETWEEN(5,20)</f>
      </c>
      <c r="M436" s="3">
        <f>SUM(G436-H436+I436)</f>
      </c>
      <c r="N436" s="4" t="str">
        <v>转账</v>
      </c>
      <c r="O436" s="4" t="str">
        <v>线下支付</v>
      </c>
      <c r="P436" s="4" t="str">
        <v>未支付</v>
      </c>
      <c r="Q436" s="8">
        <v>45068.16458333333</v>
      </c>
      <c r="R436" s="8">
        <v>45068.30625</v>
      </c>
      <c r="S436" s="3" t="str">
        <v>淮南剪纸艺术馆</v>
      </c>
      <c r="T436" s="3" t="str">
        <v>淮南剪纸艺术馆</v>
      </c>
      <c r="U436" s="3" t="str">
        <v>淮南剪纸艺术馆</v>
      </c>
      <c r="V436" s="4" t="str">
        <v>正常营业</v>
      </c>
      <c r="W436" s="4" t="str">
        <v>研学旅行</v>
      </c>
      <c r="X436" s="6">
        <v>45038</v>
      </c>
      <c r="Y436" s="6">
        <v>45099</v>
      </c>
      <c r="Z436" s="3" t="str">
        <v>淮南剪纸艺术馆</v>
      </c>
      <c r="AA436" s="3" t="str">
        <v>淮南剪纸艺术馆</v>
      </c>
      <c r="AB436" s="3" t="str">
        <v>营业</v>
      </c>
      <c r="AC436" s="3">
        <f>RANDBETWEEN(10000,99999)</f>
      </c>
      <c r="AD436" s="3" t="str">
        <v>砖石会员</v>
      </c>
      <c r="AE436" s="3" t="str">
        <v>砖石会员</v>
      </c>
      <c r="AF436" s="3" t="str">
        <v>女</v>
      </c>
      <c r="AG436" s="4">
        <f>CHOOSE(RANDBETWEEN(1,7),"儿童","学生", "老人", "儿童","学生", "老人", "其他")</f>
      </c>
      <c r="AH436" s="2">
        <v>45038</v>
      </c>
      <c r="AI436" t="str">
        <v>浙江</v>
      </c>
      <c r="AJ436" t="str">
        <v>杭州</v>
      </c>
    </row>
    <row r="437">
      <c r="A437" s="1">
        <v>45041.40555555555</v>
      </c>
      <c r="B437" s="3">
        <f>RANDBETWEEN(10000,99999)</f>
      </c>
      <c r="C437" s="3">
        <f>RANDBETWEEN(10000,99999)</f>
      </c>
      <c r="D437" s="7" t="str">
        <v>订单名称436</v>
      </c>
      <c r="E437" s="4" t="str">
        <v>已取消（管理员）</v>
      </c>
      <c r="F437" s="7" t="str">
        <v>10云仓分销订单</v>
      </c>
      <c r="G437" s="3">
        <f>RANDBETWEEN(60,450)</f>
      </c>
      <c r="H437" s="9">
        <f>RANDBETWEEN(5,20)</f>
      </c>
      <c r="I437" s="9">
        <f>RANDBETWEEN(5,20)</f>
      </c>
      <c r="M437" s="3">
        <f>SUM(G437-H437+I437)</f>
      </c>
      <c r="N437" s="4" t="str">
        <v>退款</v>
      </c>
      <c r="O437" s="4" t="str">
        <v>混合支付(余额+银联全民付)</v>
      </c>
      <c r="P437" s="4" t="str">
        <v>未支付</v>
      </c>
      <c r="Q437" s="8">
        <v>45041.40625</v>
      </c>
      <c r="R437" s="8">
        <v>45041.53472222222</v>
      </c>
      <c r="S437" s="3" t="str">
        <v>寿州窑工艺品店</v>
      </c>
      <c r="T437" s="3" t="str">
        <v>寿州窑工艺品店</v>
      </c>
      <c r="U437" s="3" t="str">
        <v>寿州窑工艺品店</v>
      </c>
      <c r="V437" s="4" t="str">
        <v>关店审核失败</v>
      </c>
      <c r="W437" s="4" t="str">
        <v>摄影摄像</v>
      </c>
      <c r="X437" s="6">
        <v>44951</v>
      </c>
      <c r="Y437" s="6">
        <v>45071</v>
      </c>
      <c r="Z437" s="3" t="str">
        <v>寿州窑工艺品店</v>
      </c>
      <c r="AA437" s="3" t="str">
        <v>寿州窑工艺品店</v>
      </c>
      <c r="AB437" s="3" t="str">
        <v>营业</v>
      </c>
      <c r="AC437" s="3">
        <f>RANDBETWEEN(10000,99999)</f>
      </c>
      <c r="AD437" s="3" t="str">
        <v>普通会员</v>
      </c>
      <c r="AE437" s="3" t="str">
        <v>普通会员</v>
      </c>
      <c r="AF437" s="3" t="str">
        <v>女</v>
      </c>
      <c r="AG437" s="4">
        <f>CHOOSE(RANDBETWEEN(1,7),"儿童","学生", "老人", "儿童","学生", "老人", "其他")</f>
      </c>
      <c r="AH437" s="2">
        <v>45041</v>
      </c>
      <c r="AI437" t="str">
        <v>安徽</v>
      </c>
      <c r="AJ437" t="str">
        <v>合肥</v>
      </c>
    </row>
    <row r="438">
      <c r="A438" s="1">
        <v>44960.57847222222</v>
      </c>
      <c r="B438" s="3">
        <f>RANDBETWEEN(10000,99999)</f>
      </c>
      <c r="C438" s="3">
        <f>RANDBETWEEN(10000,99999)</f>
      </c>
      <c r="D438" s="7" t="str">
        <v>订单名称437</v>
      </c>
      <c r="E438" s="4" t="str">
        <v>分销下单其他异常</v>
      </c>
      <c r="F438" s="7" t="str">
        <v>抢购订单</v>
      </c>
      <c r="G438" s="3">
        <f>RANDBETWEEN(60,450)</f>
      </c>
      <c r="H438" s="9">
        <f>RANDBETWEEN(5,20)</f>
      </c>
      <c r="I438" s="9">
        <f>RANDBETWEEN(5,20)</f>
      </c>
      <c r="M438" s="3">
        <f>SUM(G438-H438+I438)</f>
      </c>
      <c r="N438" s="4" t="str">
        <v>授信还款</v>
      </c>
      <c r="O438" s="4" t="str">
        <v>线下支付</v>
      </c>
      <c r="P438" s="4" t="str">
        <v>未支付</v>
      </c>
      <c r="Q438" s="8">
        <v>44960.58125</v>
      </c>
      <c r="R438" s="8">
        <v>44960.634722222225</v>
      </c>
      <c r="S438" s="3" t="str">
        <v>淮南大润发超市</v>
      </c>
      <c r="T438" s="3" t="str">
        <v>淮南大润发超市</v>
      </c>
      <c r="U438" s="3" t="str">
        <v>淮南大润发超市</v>
      </c>
      <c r="V438" s="4" t="str">
        <v>复业审核失败</v>
      </c>
      <c r="W438" s="4" t="str">
        <v>摄影摄像</v>
      </c>
      <c r="X438" s="6">
        <v>44960</v>
      </c>
      <c r="Y438" s="6">
        <v>44960</v>
      </c>
      <c r="Z438" s="3" t="str">
        <v>淮南大润发超市</v>
      </c>
      <c r="AA438" s="3" t="str">
        <v>淮南大润发超市</v>
      </c>
      <c r="AB438" s="3" t="str">
        <v>关闭</v>
      </c>
      <c r="AC438" s="3">
        <f>RANDBETWEEN(10000,99999)</f>
      </c>
      <c r="AD438" s="3" t="str">
        <v>黄金会员</v>
      </c>
      <c r="AE438" s="3" t="str">
        <v>黄金会员</v>
      </c>
      <c r="AF438" s="3" t="str">
        <v>女</v>
      </c>
      <c r="AG438" s="4">
        <f>CHOOSE(RANDBETWEEN(1,7),"儿童","学生", "老人", "儿童","学生", "老人", "其他")</f>
      </c>
      <c r="AH438" s="2">
        <v>44988</v>
      </c>
      <c r="AI438" t="str">
        <v>重庆</v>
      </c>
      <c r="AJ438" t="str">
        <v>重庆</v>
      </c>
    </row>
    <row r="439">
      <c r="A439" s="1">
        <v>45340.59375</v>
      </c>
      <c r="B439" s="3">
        <f>RANDBETWEEN(10000,99999)</f>
      </c>
      <c r="C439" s="3">
        <f>RANDBETWEEN(10000,99999)</f>
      </c>
      <c r="D439" s="7" t="str">
        <v>订单名称438</v>
      </c>
      <c r="E439" s="4" t="str">
        <v>已取消（买家）</v>
      </c>
      <c r="F439" s="7" t="str">
        <v>普通订单</v>
      </c>
      <c r="G439" s="3">
        <f>RANDBETWEEN(60,450)</f>
      </c>
      <c r="H439" s="9">
        <f>RANDBETWEEN(5,20)</f>
      </c>
      <c r="I439" s="9">
        <f>RANDBETWEEN(5,20)</f>
      </c>
      <c r="M439" s="3">
        <f>SUM(G439-H439+I439)</f>
      </c>
      <c r="N439" s="4" t="str">
        <v>转账</v>
      </c>
      <c r="O439" s="4" t="str">
        <v>银联全民付</v>
      </c>
      <c r="P439" s="4" t="str">
        <v>未支付</v>
      </c>
      <c r="Q439" s="8">
        <v>45340.59652777778</v>
      </c>
      <c r="R439" s="8">
        <v>45340.645833333336</v>
      </c>
      <c r="S439" s="3" t="str">
        <v>淮南市黄金假日旅行社</v>
      </c>
      <c r="T439" s="3" t="str">
        <v>淮南市黄金假日旅行社</v>
      </c>
      <c r="U439" s="3" t="str">
        <v>淮南市黄金假日旅行社</v>
      </c>
      <c r="V439" s="4" t="str">
        <v>冻结</v>
      </c>
      <c r="W439" s="4" t="str">
        <v>娱乐场所、体验场馆</v>
      </c>
      <c r="X439" s="6">
        <v>45340</v>
      </c>
      <c r="Y439" s="6">
        <v>45461</v>
      </c>
      <c r="Z439" s="3" t="str">
        <v>淮南市黄金假日旅行社</v>
      </c>
      <c r="AA439" s="3" t="str">
        <v>淮南市黄金假日旅行社</v>
      </c>
      <c r="AB439" s="3" t="str">
        <v>营业</v>
      </c>
      <c r="AC439" s="3">
        <f>RANDBETWEEN(10000,99999)</f>
      </c>
      <c r="AD439" s="3" t="str">
        <v>普通会员</v>
      </c>
      <c r="AE439" s="3" t="str">
        <v>普通会员</v>
      </c>
      <c r="AF439" s="3" t="str">
        <v>男</v>
      </c>
      <c r="AG439" s="4">
        <f>CHOOSE(RANDBETWEEN(1,7),"儿童","学生", "老人", "儿童","学生", "老人", "其他")</f>
      </c>
      <c r="AH439" s="2">
        <v>45340</v>
      </c>
      <c r="AI439" t="str">
        <v>广东</v>
      </c>
      <c r="AJ439" t="str">
        <v>广州</v>
      </c>
    </row>
    <row r="440">
      <c r="A440" s="1">
        <v>45273.70486111111</v>
      </c>
      <c r="B440" s="3">
        <f>RANDBETWEEN(10000,99999)</f>
      </c>
      <c r="C440" s="3">
        <f>RANDBETWEEN(10000,99999)</f>
      </c>
      <c r="D440" s="7" t="str">
        <v>订单名称439</v>
      </c>
      <c r="E440" s="4" t="str">
        <v>已取消（管理员）</v>
      </c>
      <c r="F440" s="7" t="str">
        <v>抢购订单</v>
      </c>
      <c r="G440" s="3">
        <f>RANDBETWEEN(60,450)</f>
      </c>
      <c r="H440" s="9">
        <f>RANDBETWEEN(5,20)</f>
      </c>
      <c r="I440" s="9">
        <f>RANDBETWEEN(5,20)</f>
      </c>
      <c r="M440" s="3">
        <f>SUM(G440-H440+I440)</f>
      </c>
      <c r="N440" s="4" t="str">
        <v>提现</v>
      </c>
      <c r="O440" s="4" t="str">
        <v>银联全民付</v>
      </c>
      <c r="P440" s="4" t="str">
        <v>已支付</v>
      </c>
      <c r="Q440" s="8">
        <v>45273.711805555555</v>
      </c>
      <c r="R440" s="8">
        <v>45273.768749999996</v>
      </c>
      <c r="S440" s="3" t="str">
        <v>淮南博物馆</v>
      </c>
      <c r="T440" s="3" t="str">
        <v>淮南博物馆</v>
      </c>
      <c r="U440" s="3" t="str">
        <v>淮南博物馆</v>
      </c>
      <c r="V440" s="4" t="str">
        <v>开店待审核</v>
      </c>
      <c r="W440" s="4" t="str">
        <v>城市会员</v>
      </c>
      <c r="X440" s="6">
        <v>45029</v>
      </c>
      <c r="Y440" s="6">
        <v>45120</v>
      </c>
      <c r="Z440" s="3" t="str">
        <v>淮南博物馆</v>
      </c>
      <c r="AA440" s="3" t="str">
        <v>淮南博物馆</v>
      </c>
      <c r="AB440" s="3" t="str">
        <v>装修中</v>
      </c>
      <c r="AC440" s="3">
        <f>RANDBETWEEN(10000,99999)</f>
      </c>
      <c r="AD440" s="3" t="str">
        <v>普通会员</v>
      </c>
      <c r="AE440" s="3" t="str">
        <v>普通会员</v>
      </c>
      <c r="AF440" s="3" t="str">
        <v>男</v>
      </c>
      <c r="AG440" s="4">
        <f>CHOOSE(RANDBETWEEN(1,7),"儿童","学生", "老人", "儿童","学生", "老人", "其他")</f>
      </c>
      <c r="AH440" s="2">
        <v>45090</v>
      </c>
      <c r="AI440" t="str">
        <v>辽宁</v>
      </c>
      <c r="AJ440" t="str">
        <v>沈阳</v>
      </c>
    </row>
    <row r="441">
      <c r="A441" s="1">
        <v>45314.606944444444</v>
      </c>
      <c r="B441" s="3">
        <f>RANDBETWEEN(10000,99999)</f>
      </c>
      <c r="C441" s="3">
        <f>RANDBETWEEN(10000,99999)</f>
      </c>
      <c r="D441" s="7" t="str">
        <v>订单名称440</v>
      </c>
      <c r="E441" s="4" t="str">
        <v>分销下单其他异常</v>
      </c>
      <c r="F441" s="7" t="str">
        <v>拼团订单</v>
      </c>
      <c r="G441" s="3">
        <f>RANDBETWEEN(60,450)</f>
      </c>
      <c r="H441" s="9">
        <f>RANDBETWEEN(5,20)</f>
      </c>
      <c r="I441" s="9">
        <f>RANDBETWEEN(5,20)</f>
      </c>
      <c r="M441" s="3">
        <f>SUM(G441-H441+I441)</f>
      </c>
      <c r="N441" s="4" t="str">
        <v>打赏</v>
      </c>
      <c r="O441" s="4" t="str">
        <v>混合支付(余额+支付宝支付)</v>
      </c>
      <c r="P441" s="4" t="str">
        <v>已支付</v>
      </c>
      <c r="Q441" s="8">
        <v>45314.60972222222</v>
      </c>
      <c r="R441" s="8">
        <v>45314.6625</v>
      </c>
      <c r="S441" s="3" t="str">
        <v>淮南游乐园</v>
      </c>
      <c r="T441" s="3" t="str">
        <v>淮南游乐园</v>
      </c>
      <c r="U441" s="3" t="str">
        <v>淮南游乐园</v>
      </c>
      <c r="V441" s="4" t="str">
        <v>开店待审核</v>
      </c>
      <c r="W441" s="4" t="str">
        <v>城市会员</v>
      </c>
      <c r="X441" s="6">
        <v>45008</v>
      </c>
      <c r="Y441" s="6">
        <v>45008</v>
      </c>
      <c r="Z441" s="3" t="str">
        <v>淮南游乐园</v>
      </c>
      <c r="AA441" s="3" t="str">
        <v>淮南游乐园</v>
      </c>
      <c r="AB441" s="3" t="str">
        <v>营业</v>
      </c>
      <c r="AC441" s="3">
        <f>RANDBETWEEN(10000,99999)</f>
      </c>
      <c r="AD441" s="3" t="str">
        <v>普通会员</v>
      </c>
      <c r="AE441" s="3" t="str">
        <v>普通会员</v>
      </c>
      <c r="AF441" s="3" t="str">
        <v>男</v>
      </c>
      <c r="AG441" s="4">
        <f>CHOOSE(RANDBETWEEN(1,7),"儿童","学生", "老人", "儿童","学生", "老人", "其他")</f>
      </c>
      <c r="AH441" s="2">
        <v>45069</v>
      </c>
      <c r="AI441" t="str">
        <v>北京</v>
      </c>
      <c r="AJ441" t="str">
        <v>北京</v>
      </c>
    </row>
    <row r="442">
      <c r="A442" s="1">
        <v>45285.36597222222</v>
      </c>
      <c r="B442" s="3">
        <f>RANDBETWEEN(10000,99999)</f>
      </c>
      <c r="C442" s="3">
        <f>RANDBETWEEN(10000,99999)</f>
      </c>
      <c r="D442" s="7" t="str">
        <v>订单名称441</v>
      </c>
      <c r="E442" s="4" t="str">
        <v>已取消（买家）</v>
      </c>
      <c r="F442" s="7" t="str">
        <v>10云仓分销订单</v>
      </c>
      <c r="G442" s="3">
        <f>RANDBETWEEN(60,450)</f>
      </c>
      <c r="H442" s="9">
        <f>RANDBETWEEN(5,20)</f>
      </c>
      <c r="I442" s="9">
        <f>RANDBETWEEN(5,20)</f>
      </c>
      <c r="M442" s="3">
        <f>SUM(G442-H442+I442)</f>
      </c>
      <c r="N442" s="4" t="str">
        <v>充值</v>
      </c>
      <c r="O442" s="4" t="str">
        <v>混合支付(余额+支付宝支付)</v>
      </c>
      <c r="P442" s="4" t="str">
        <v>已支付</v>
      </c>
      <c r="Q442" s="8">
        <v>45285.36736111111</v>
      </c>
      <c r="R442" s="8">
        <v>45285.46041666666</v>
      </c>
      <c r="S442" s="3" t="str">
        <v>大通区山水宾馆</v>
      </c>
      <c r="T442" s="3" t="str">
        <v>大通区山水宾馆</v>
      </c>
      <c r="U442" s="3" t="str">
        <v>大通区山水宾馆</v>
      </c>
      <c r="V442" s="4" t="str">
        <v>复业待审核</v>
      </c>
      <c r="W442" s="4" t="str">
        <v>酒店民宿</v>
      </c>
      <c r="X442" s="6">
        <v>45224</v>
      </c>
      <c r="Y442" s="6">
        <v>45347</v>
      </c>
      <c r="Z442" s="3" t="str">
        <v>大通区山水宾馆</v>
      </c>
      <c r="AA442" s="3" t="str">
        <v>大通区山水宾馆</v>
      </c>
      <c r="AB442" s="3" t="str">
        <v>营业</v>
      </c>
      <c r="AC442" s="3">
        <f>RANDBETWEEN(10000,99999)</f>
      </c>
      <c r="AD442" s="3" t="str">
        <v>砖石会员</v>
      </c>
      <c r="AE442" s="3" t="str">
        <v>砖石会员</v>
      </c>
      <c r="AF442" s="3" t="str">
        <v>女</v>
      </c>
      <c r="AG442" s="4">
        <f>CHOOSE(RANDBETWEEN(1,7),"儿童","学生", "老人", "儿童","学生", "老人", "其他")</f>
      </c>
      <c r="AH442" s="2">
        <v>45316</v>
      </c>
      <c r="AI442" t="str">
        <v>福建</v>
      </c>
      <c r="AJ442" t="str">
        <v>福州</v>
      </c>
    </row>
    <row r="443">
      <c r="A443" s="1">
        <v>45219.43402777778</v>
      </c>
      <c r="B443" s="3">
        <f>RANDBETWEEN(10000,99999)</f>
      </c>
      <c r="C443" s="3">
        <f>RANDBETWEEN(10000,99999)</f>
      </c>
      <c r="D443" s="7" t="str">
        <v>订单名称442</v>
      </c>
      <c r="E443" s="4" t="str">
        <v>已取消（买家）</v>
      </c>
      <c r="F443" s="7" t="str">
        <v>10云仓分销订单</v>
      </c>
      <c r="G443" s="3">
        <f>RANDBETWEEN(60,450)</f>
      </c>
      <c r="H443" s="9">
        <f>RANDBETWEEN(5,20)</f>
      </c>
      <c r="I443" s="9">
        <f>RANDBETWEEN(5,20)</f>
      </c>
      <c r="M443" s="3">
        <f>SUM(G443-H443+I443)</f>
      </c>
      <c r="N443" s="4" t="str">
        <v>充值</v>
      </c>
      <c r="O443" s="4" t="str">
        <v>混合支付(余额+银联全民付)</v>
      </c>
      <c r="P443" s="4" t="str">
        <v>已支付</v>
      </c>
      <c r="Q443" s="8">
        <v>45219.43680555556</v>
      </c>
      <c r="R443" s="8">
        <v>45219.52430555556</v>
      </c>
      <c r="S443" s="3" t="str">
        <v>淮南水上世界</v>
      </c>
      <c r="T443" s="3" t="str">
        <v>淮南水上世界</v>
      </c>
      <c r="U443" s="3" t="str">
        <v>淮南水上世界</v>
      </c>
      <c r="V443" s="4" t="str">
        <v>复业审核失败</v>
      </c>
      <c r="W443" s="4" t="str">
        <v>娱乐场所、体验场馆</v>
      </c>
      <c r="X443" s="6">
        <v>45219</v>
      </c>
      <c r="Y443" s="6">
        <v>45311</v>
      </c>
      <c r="Z443" s="3" t="str">
        <v>淮南水上世界</v>
      </c>
      <c r="AA443" s="3" t="str">
        <v>淮南水上世界</v>
      </c>
      <c r="AB443" s="3" t="str">
        <v>营业</v>
      </c>
      <c r="AC443" s="3">
        <f>RANDBETWEEN(10000,99999)</f>
      </c>
      <c r="AD443" s="3" t="str">
        <v>普通会员</v>
      </c>
      <c r="AE443" s="3" t="str">
        <v>普通会员</v>
      </c>
      <c r="AF443" s="3" t="str">
        <v>男</v>
      </c>
      <c r="AG443" s="4">
        <f>CHOOSE(RANDBETWEEN(1,7),"儿童","学生", "老人", "儿童","学生", "老人", "其他")</f>
      </c>
      <c r="AH443" s="2">
        <v>45250</v>
      </c>
      <c r="AI443" t="str">
        <v>内蒙古</v>
      </c>
      <c r="AJ443" t="str">
        <v>呼和浩特</v>
      </c>
    </row>
    <row r="444">
      <c r="A444" s="1">
        <v>45301.50069444445</v>
      </c>
      <c r="B444" s="3">
        <f>RANDBETWEEN(10000,99999)</f>
      </c>
      <c r="C444" s="3">
        <f>RANDBETWEEN(10000,99999)</f>
      </c>
      <c r="D444" s="7" t="str">
        <v>订单名称443</v>
      </c>
      <c r="E444" s="4" t="str">
        <v>已取消（管理员）</v>
      </c>
      <c r="F444" s="7" t="str">
        <v>接龙订单</v>
      </c>
      <c r="G444" s="3">
        <f>RANDBETWEEN(60,450)</f>
      </c>
      <c r="H444" s="9">
        <f>RANDBETWEEN(5,20)</f>
      </c>
      <c r="I444" s="9">
        <f>RANDBETWEEN(5,20)</f>
      </c>
      <c r="M444" s="3">
        <f>SUM(G444-H444+I444)</f>
      </c>
      <c r="N444" s="4" t="str">
        <v>打赏</v>
      </c>
      <c r="O444" s="4" t="str">
        <v>银联全民付</v>
      </c>
      <c r="P444" s="4" t="str">
        <v>未支付</v>
      </c>
      <c r="Q444" s="8">
        <v>45301.50208333333</v>
      </c>
      <c r="R444" s="8">
        <v>45301.63888888889</v>
      </c>
      <c r="S444" s="3" t="str">
        <v>淮南市新世纪旅行社</v>
      </c>
      <c r="T444" s="3" t="str">
        <v>淮南市新世纪旅行社</v>
      </c>
      <c r="U444" s="3" t="str">
        <v>淮南市新世纪旅行社</v>
      </c>
      <c r="V444" s="4" t="str">
        <v>正常营业</v>
      </c>
      <c r="W444" s="4" t="str">
        <v>酒店民宿</v>
      </c>
      <c r="X444" s="6">
        <v>45240</v>
      </c>
      <c r="Y444" s="6">
        <v>45301</v>
      </c>
      <c r="Z444" s="3" t="str">
        <v>淮南市新世纪旅行社</v>
      </c>
      <c r="AA444" s="3" t="str">
        <v>淮南市新世纪旅行社</v>
      </c>
      <c r="AB444" s="3" t="str">
        <v>营业</v>
      </c>
      <c r="AC444" s="3">
        <f>RANDBETWEEN(10000,99999)</f>
      </c>
      <c r="AD444" s="3" t="str">
        <v>普通会员</v>
      </c>
      <c r="AE444" s="3" t="str">
        <v>普通会员</v>
      </c>
      <c r="AF444" s="3" t="str">
        <v>女</v>
      </c>
      <c r="AG444" s="4">
        <f>CHOOSE(RANDBETWEEN(1,7),"儿童","学生", "老人", "儿童","学生", "老人", "其他")</f>
      </c>
      <c r="AH444" s="2">
        <v>45240</v>
      </c>
      <c r="AI444" t="str">
        <v>四川</v>
      </c>
      <c r="AJ444" t="str">
        <v>成都</v>
      </c>
    </row>
    <row r="445">
      <c r="A445" s="1">
        <v>45018.021527777775</v>
      </c>
      <c r="B445" s="3">
        <f>RANDBETWEEN(10000,99999)</f>
      </c>
      <c r="C445" s="3">
        <f>RANDBETWEEN(10000,99999)</f>
      </c>
      <c r="D445" s="7" t="str">
        <v>订单名称444</v>
      </c>
      <c r="E445" s="4" t="str">
        <v>异步下单成功</v>
      </c>
      <c r="F445" s="7" t="str">
        <v>普通订单</v>
      </c>
      <c r="G445" s="3">
        <f>RANDBETWEEN(60,450)</f>
      </c>
      <c r="H445" s="9">
        <f>RANDBETWEEN(5,20)</f>
      </c>
      <c r="I445" s="9">
        <f>RANDBETWEEN(5,20)</f>
      </c>
      <c r="M445" s="3">
        <f>SUM(G445-H445+I445)</f>
      </c>
      <c r="N445" s="4" t="str">
        <v>充值</v>
      </c>
      <c r="O445" s="4" t="str">
        <v>支付宝支付</v>
      </c>
      <c r="P445" s="4" t="str">
        <v>已支付</v>
      </c>
      <c r="Q445" s="8">
        <v>45018.02569444444</v>
      </c>
      <c r="R445" s="8">
        <v>45018.02708333333</v>
      </c>
      <c r="S445" s="3" t="str">
        <v>淮南大酒店</v>
      </c>
      <c r="T445" s="3" t="str">
        <v>淮南大酒店</v>
      </c>
      <c r="U445" s="3" t="str">
        <v>淮南大酒店</v>
      </c>
      <c r="V445" s="4" t="str">
        <v>冻结</v>
      </c>
      <c r="W445" s="4" t="str">
        <v>寻味美食</v>
      </c>
      <c r="X445" s="6">
        <v>45018</v>
      </c>
      <c r="Y445" s="6">
        <v>45171</v>
      </c>
      <c r="Z445" s="3" t="str">
        <v>淮南大酒店</v>
      </c>
      <c r="AA445" s="3" t="str">
        <v>淮南大酒店</v>
      </c>
      <c r="AB445" s="3" t="str">
        <v>营业</v>
      </c>
      <c r="AC445" s="3">
        <f>RANDBETWEEN(10000,99999)</f>
      </c>
      <c r="AD445" s="3" t="str">
        <v>普通会员</v>
      </c>
      <c r="AE445" s="3" t="str">
        <v>普通会员</v>
      </c>
      <c r="AF445" s="3" t="str">
        <v>女</v>
      </c>
      <c r="AG445" s="4">
        <f>CHOOSE(RANDBETWEEN(1,7),"儿童","学生", "老人", "儿童","学生", "老人", "其他")</f>
      </c>
      <c r="AH445" s="2">
        <v>45109</v>
      </c>
      <c r="AI445" t="str">
        <v>黑龙江</v>
      </c>
      <c r="AJ445" t="str">
        <v>哈尔滨</v>
      </c>
    </row>
    <row r="446">
      <c r="A446" s="1">
        <v>44951.425</v>
      </c>
      <c r="B446" s="3">
        <f>RANDBETWEEN(10000,99999)</f>
      </c>
      <c r="C446" s="3">
        <f>RANDBETWEEN(10000,99999)</f>
      </c>
      <c r="D446" s="7" t="str">
        <v>订单名称445</v>
      </c>
      <c r="E446" s="4" t="str">
        <v>分销退款中</v>
      </c>
      <c r="F446" s="7" t="str">
        <v>10云仓分销订单</v>
      </c>
      <c r="G446" s="3">
        <f>RANDBETWEEN(60,450)</f>
      </c>
      <c r="H446" s="9">
        <f>RANDBETWEEN(5,20)</f>
      </c>
      <c r="I446" s="9">
        <f>RANDBETWEEN(5,20)</f>
      </c>
      <c r="M446" s="3">
        <f>SUM(G446-H446+I446)</f>
      </c>
      <c r="N446" s="4" t="str">
        <v>打赏</v>
      </c>
      <c r="O446" s="4" t="str">
        <v>混合支付(余额+银联全民付)</v>
      </c>
      <c r="P446" s="4" t="str">
        <v>未支付</v>
      </c>
      <c r="Q446" s="8">
        <v>44951.43194444445</v>
      </c>
      <c r="R446" s="8">
        <v>44951.44166666667</v>
      </c>
      <c r="S446" s="3" t="str">
        <v>淮南剪纸艺术馆</v>
      </c>
      <c r="T446" s="3" t="str">
        <v>淮南剪纸艺术馆</v>
      </c>
      <c r="U446" s="3" t="str">
        <v>淮南剪纸艺术馆</v>
      </c>
      <c r="V446" s="4" t="str">
        <v>关店待审核</v>
      </c>
      <c r="W446" s="4" t="str">
        <v>摄影摄像</v>
      </c>
      <c r="X446" s="6">
        <v>44676</v>
      </c>
      <c r="Y446" s="6">
        <v>44706</v>
      </c>
      <c r="Z446" s="3" t="str">
        <v>淮南剪纸艺术馆</v>
      </c>
      <c r="AA446" s="3" t="str">
        <v>淮南剪纸艺术馆</v>
      </c>
      <c r="AB446" s="3" t="str">
        <v>营业</v>
      </c>
      <c r="AC446" s="3">
        <f>RANDBETWEEN(10000,99999)</f>
      </c>
      <c r="AD446" s="3" t="str">
        <v>黄金会员</v>
      </c>
      <c r="AE446" s="3" t="str">
        <v>黄金会员</v>
      </c>
      <c r="AF446" s="3" t="str">
        <v>女</v>
      </c>
      <c r="AG446" s="4">
        <f>CHOOSE(RANDBETWEEN(1,7),"儿童","学生", "老人", "儿童","学生", "老人", "其他")</f>
      </c>
      <c r="AH446" s="2">
        <v>44706</v>
      </c>
      <c r="AI446" t="str">
        <v>河南</v>
      </c>
      <c r="AJ446" t="str">
        <v>郑州</v>
      </c>
    </row>
    <row r="447">
      <c r="A447" s="1">
        <v>45181.125</v>
      </c>
      <c r="B447" s="3">
        <f>RANDBETWEEN(10000,99999)</f>
      </c>
      <c r="C447" s="3">
        <f>RANDBETWEEN(10000,99999)</f>
      </c>
      <c r="D447" s="7" t="str">
        <v>订单名称446</v>
      </c>
      <c r="E447" s="4" t="str">
        <v>已取消（管理员）</v>
      </c>
      <c r="F447" s="7" t="str">
        <v>抢购订单</v>
      </c>
      <c r="G447" s="3">
        <f>RANDBETWEEN(60,450)</f>
      </c>
      <c r="H447" s="9">
        <f>RANDBETWEEN(5,20)</f>
      </c>
      <c r="I447" s="9">
        <f>RANDBETWEEN(5,20)</f>
      </c>
      <c r="M447" s="3">
        <f>SUM(G447-H447+I447)</f>
      </c>
      <c r="N447" s="4" t="str">
        <v>充值</v>
      </c>
      <c r="O447" s="4" t="str">
        <v>余额支付</v>
      </c>
      <c r="P447" s="4" t="str">
        <v>未支付</v>
      </c>
      <c r="Q447" s="8">
        <v>45181.12777777778</v>
      </c>
      <c r="R447" s="8">
        <v>45181.17916666667</v>
      </c>
      <c r="S447" s="3" t="str">
        <v>田家庵区假日酒店</v>
      </c>
      <c r="T447" s="3" t="str">
        <v>田家庵区假日酒店</v>
      </c>
      <c r="U447" s="3" t="str">
        <v>田家庵区假日酒店</v>
      </c>
      <c r="V447" s="4" t="str">
        <v>关店审核失败</v>
      </c>
      <c r="W447" s="4" t="str">
        <v>线路产品</v>
      </c>
      <c r="X447" s="6">
        <v>45150</v>
      </c>
      <c r="Y447" s="6">
        <v>45303</v>
      </c>
      <c r="Z447" s="3" t="str">
        <v>田家庵区假日酒店</v>
      </c>
      <c r="AA447" s="3" t="str">
        <v>田家庵区假日酒店</v>
      </c>
      <c r="AB447" s="3" t="str">
        <v>营业</v>
      </c>
      <c r="AC447" s="3">
        <f>RANDBETWEEN(10000,99999)</f>
      </c>
      <c r="AD447" s="3" t="str">
        <v>砖石会员</v>
      </c>
      <c r="AE447" s="3" t="str">
        <v>砖石会员</v>
      </c>
      <c r="AF447" s="3" t="str">
        <v>男</v>
      </c>
      <c r="AG447" s="4">
        <f>CHOOSE(RANDBETWEEN(1,7),"儿童","学生", "老人", "儿童","学生", "老人", "其他")</f>
      </c>
      <c r="AH447" s="2">
        <v>45150</v>
      </c>
      <c r="AI447" t="str">
        <v>山西</v>
      </c>
      <c r="AJ447" t="str">
        <v>太原</v>
      </c>
    </row>
    <row r="448">
      <c r="A448" s="1">
        <v>44949.188888888886</v>
      </c>
      <c r="B448" s="3">
        <f>RANDBETWEEN(10000,99999)</f>
      </c>
      <c r="C448" s="3">
        <f>RANDBETWEEN(10000,99999)</f>
      </c>
      <c r="D448" s="7" t="str">
        <v>订单名称447</v>
      </c>
      <c r="E448" s="4" t="str">
        <v>待预约</v>
      </c>
      <c r="F448" s="7" t="str">
        <v>拼团订单</v>
      </c>
      <c r="G448" s="3">
        <f>RANDBETWEEN(60,450)</f>
      </c>
      <c r="H448" s="9">
        <f>RANDBETWEEN(5,20)</f>
      </c>
      <c r="I448" s="9">
        <f>RANDBETWEEN(5,20)</f>
      </c>
      <c r="M448" s="3">
        <f>SUM(G448-H448+I448)</f>
      </c>
      <c r="N448" s="4" t="str">
        <v>订单</v>
      </c>
      <c r="O448" s="4" t="str">
        <v>余额支付</v>
      </c>
      <c r="P448" s="4" t="str">
        <v>未支付</v>
      </c>
      <c r="Q448" s="8">
        <v>44949.194444444445</v>
      </c>
      <c r="R448" s="8">
        <v>44949.33194444444</v>
      </c>
      <c r="S448" s="3" t="str">
        <v>淮南游乐园</v>
      </c>
      <c r="T448" s="3" t="str">
        <v>淮南游乐园</v>
      </c>
      <c r="U448" s="3" t="str">
        <v>淮南游乐园</v>
      </c>
      <c r="V448" s="4" t="str">
        <v>复业审核失败</v>
      </c>
      <c r="W448" s="4" t="str">
        <v>寻味美食</v>
      </c>
      <c r="X448" s="6">
        <v>44674</v>
      </c>
      <c r="Y448" s="6">
        <v>44704</v>
      </c>
      <c r="Z448" s="3" t="str">
        <v>淮南游乐园</v>
      </c>
      <c r="AA448" s="3" t="str">
        <v>淮南游乐园</v>
      </c>
      <c r="AB448" s="3" t="str">
        <v>营业</v>
      </c>
      <c r="AC448" s="3">
        <f>RANDBETWEEN(10000,99999)</f>
      </c>
      <c r="AD448" s="3" t="str">
        <v>普通会员</v>
      </c>
      <c r="AE448" s="3" t="str">
        <v>普通会员</v>
      </c>
      <c r="AF448" s="3" t="str">
        <v>女</v>
      </c>
      <c r="AG448" s="4">
        <f>CHOOSE(RANDBETWEEN(1,7),"儿童","学生", "老人", "儿童","学生", "老人", "其他")</f>
      </c>
      <c r="AH448" s="2">
        <v>44704</v>
      </c>
      <c r="AI448" t="str">
        <v>山东</v>
      </c>
      <c r="AJ448" t="str">
        <v>济南</v>
      </c>
    </row>
    <row r="449">
      <c r="A449" s="1">
        <v>45030.56736111111</v>
      </c>
      <c r="B449" s="3">
        <f>RANDBETWEEN(10000,99999)</f>
      </c>
      <c r="C449" s="3">
        <f>RANDBETWEEN(10000,99999)</f>
      </c>
      <c r="D449" s="7" t="str">
        <v>订单名称448</v>
      </c>
      <c r="E449" s="4" t="str">
        <v>已取消（管理员）</v>
      </c>
      <c r="F449" s="7" t="str">
        <v>10云仓分销订单</v>
      </c>
      <c r="G449" s="3">
        <f>RANDBETWEEN(60,450)</f>
      </c>
      <c r="H449" s="9">
        <f>RANDBETWEEN(5,20)</f>
      </c>
      <c r="I449" s="9">
        <f>RANDBETWEEN(5,20)</f>
      </c>
      <c r="M449" s="3">
        <f>SUM(G449-H449+I449)</f>
      </c>
      <c r="N449" s="4" t="str">
        <v>订单</v>
      </c>
      <c r="O449" s="4" t="str">
        <v>线下支付</v>
      </c>
      <c r="P449" s="4" t="str">
        <v>未支付</v>
      </c>
      <c r="Q449" s="8">
        <v>45030.569444444445</v>
      </c>
      <c r="R449" s="8">
        <v>45030.584027777775</v>
      </c>
      <c r="S449" s="3" t="str">
        <v>闻鸡淮花-淮南麻黄鸡汤馆</v>
      </c>
      <c r="T449" s="3" t="str">
        <v>闻鸡淮花-淮南麻黄鸡汤馆</v>
      </c>
      <c r="U449" s="3" t="str">
        <v>闻鸡淮花-淮南麻黄鸡汤馆</v>
      </c>
      <c r="V449" s="4" t="str">
        <v>复业审核失败</v>
      </c>
      <c r="W449" s="4" t="str">
        <v>娱乐场所、体验场馆</v>
      </c>
      <c r="X449" s="6">
        <v>44756</v>
      </c>
      <c r="Y449" s="6">
        <v>44879</v>
      </c>
      <c r="Z449" s="3" t="str">
        <v>闻鸡淮花-淮南麻黄鸡汤馆</v>
      </c>
      <c r="AA449" s="3" t="str">
        <v>闻鸡淮花-淮南麻黄鸡汤馆</v>
      </c>
      <c r="AB449" s="3" t="str">
        <v>关闭</v>
      </c>
      <c r="AC449" s="3">
        <f>RANDBETWEEN(10000,99999)</f>
      </c>
      <c r="AD449" s="3" t="str">
        <v>砖石会员</v>
      </c>
      <c r="AE449" s="3" t="str">
        <v>砖石会员</v>
      </c>
      <c r="AF449" s="3" t="str">
        <v>女</v>
      </c>
      <c r="AG449" s="4">
        <f>CHOOSE(RANDBETWEEN(1,7),"儿童","学生", "老人", "儿童","学生", "老人", "其他")</f>
      </c>
      <c r="AH449" s="2">
        <v>44756</v>
      </c>
      <c r="AI449" t="str">
        <v>山东</v>
      </c>
      <c r="AJ449" t="str">
        <v>滨州</v>
      </c>
    </row>
    <row r="450">
      <c r="A450" s="1">
        <v>45056.04583333333</v>
      </c>
      <c r="B450" s="3">
        <f>RANDBETWEEN(10000,99999)</f>
      </c>
      <c r="C450" s="3">
        <f>RANDBETWEEN(10000,99999)</f>
      </c>
      <c r="D450" s="7" t="str">
        <v>订单名称449</v>
      </c>
      <c r="E450" s="4" t="str">
        <v>异步下单成功</v>
      </c>
      <c r="F450" s="7" t="str">
        <v>秒杀</v>
      </c>
      <c r="G450" s="3">
        <f>RANDBETWEEN(60,450)</f>
      </c>
      <c r="H450" s="9">
        <f>RANDBETWEEN(5,20)</f>
      </c>
      <c r="I450" s="9">
        <f>RANDBETWEEN(5,20)</f>
      </c>
      <c r="M450" s="3">
        <f>SUM(G450-H450+I450)</f>
      </c>
      <c r="N450" s="4" t="str">
        <v>订单</v>
      </c>
      <c r="O450" s="4" t="str">
        <v>线下支付</v>
      </c>
      <c r="P450" s="4" t="str">
        <v>已支付</v>
      </c>
      <c r="Q450" s="8">
        <v>45056.04930555555</v>
      </c>
      <c r="R450" s="8">
        <v>45056.104861111104</v>
      </c>
      <c r="S450" s="3" t="str">
        <v>大通区山水宾馆</v>
      </c>
      <c r="T450" s="3" t="str">
        <v>大通区山水宾馆</v>
      </c>
      <c r="U450" s="3" t="str">
        <v>大通区山水宾馆</v>
      </c>
      <c r="V450" s="4" t="str">
        <v>关店</v>
      </c>
      <c r="W450" s="4" t="str">
        <v>特色商品</v>
      </c>
      <c r="X450" s="6">
        <v>44722</v>
      </c>
      <c r="Y450" s="6">
        <v>44783</v>
      </c>
      <c r="Z450" s="3" t="str">
        <v>大通区山水宾馆</v>
      </c>
      <c r="AA450" s="3" t="str">
        <v>大通区山水宾馆</v>
      </c>
      <c r="AB450" s="3" t="str">
        <v>关闭</v>
      </c>
      <c r="AC450" s="3">
        <f>RANDBETWEEN(10000,99999)</f>
      </c>
      <c r="AD450" s="3" t="str">
        <v>普通会员</v>
      </c>
      <c r="AE450" s="3" t="str">
        <v>普通会员</v>
      </c>
      <c r="AF450" s="3" t="str">
        <v>女</v>
      </c>
      <c r="AG450" s="4">
        <f>CHOOSE(RANDBETWEEN(1,7),"儿童","学生", "老人", "儿童","学生", "老人", "其他")</f>
      </c>
      <c r="AH450" s="2">
        <v>44783</v>
      </c>
      <c r="AI450" t="str">
        <v>浙江</v>
      </c>
      <c r="AJ450" t="str">
        <v>杭州</v>
      </c>
    </row>
    <row r="451">
      <c r="A451" s="1">
        <v>45209.11041666667</v>
      </c>
      <c r="B451" s="3">
        <f>RANDBETWEEN(10000,99999)</f>
      </c>
      <c r="C451" s="3">
        <f>RANDBETWEEN(10000,99999)</f>
      </c>
      <c r="D451" s="7" t="str">
        <v>订单名称450</v>
      </c>
      <c r="E451" s="4" t="str">
        <v>分销下单其他异常</v>
      </c>
      <c r="F451" s="7" t="str">
        <v>抢购订单</v>
      </c>
      <c r="G451" s="3">
        <f>RANDBETWEEN(60,450)</f>
      </c>
      <c r="H451" s="9">
        <f>RANDBETWEEN(5,20)</f>
      </c>
      <c r="I451" s="9">
        <f>RANDBETWEEN(5,20)</f>
      </c>
      <c r="M451" s="3">
        <f>SUM(G451-H451+I451)</f>
      </c>
      <c r="N451" s="4" t="str">
        <v>提现</v>
      </c>
      <c r="O451" s="4" t="str">
        <v>混合支付(余额+支付宝支付)</v>
      </c>
      <c r="P451" s="4" t="str">
        <v>未支付</v>
      </c>
      <c r="Q451" s="8">
        <v>45209.111805555556</v>
      </c>
      <c r="R451" s="8">
        <v>45209.21041666667</v>
      </c>
      <c r="S451" s="3" t="str">
        <v>淮南市运输总公司交通假日旅行社</v>
      </c>
      <c r="T451" s="3" t="str">
        <v>淮南市运输总公司交通假日旅行社</v>
      </c>
      <c r="U451" s="3" t="str">
        <v>淮南市运输总公司交通假日旅行社</v>
      </c>
      <c r="V451" s="4" t="str">
        <v>复业审核失败</v>
      </c>
      <c r="W451" s="4" t="str">
        <v>寻味美食</v>
      </c>
      <c r="X451" s="6">
        <v>45209</v>
      </c>
      <c r="Y451" s="6">
        <v>45332</v>
      </c>
      <c r="Z451" s="3" t="str">
        <v>淮南市运输总公司交通假日旅行社</v>
      </c>
      <c r="AA451" s="3" t="str">
        <v>淮南市运输总公司交通假日旅行社</v>
      </c>
      <c r="AB451" s="3" t="str">
        <v>装修中</v>
      </c>
      <c r="AC451" s="3">
        <f>RANDBETWEEN(10000,99999)</f>
      </c>
      <c r="AD451" s="3" t="str">
        <v>普通会员</v>
      </c>
      <c r="AE451" s="3" t="str">
        <v>普通会员</v>
      </c>
      <c r="AF451" s="3" t="str">
        <v>男</v>
      </c>
      <c r="AG451" s="4">
        <f>CHOOSE(RANDBETWEEN(1,7),"儿童","学生", "老人", "儿童","学生", "老人", "其他")</f>
      </c>
      <c r="AH451" s="2">
        <v>45301</v>
      </c>
      <c r="AI451" t="str">
        <v>安徽</v>
      </c>
      <c r="AJ451" t="str">
        <v>合肥</v>
      </c>
    </row>
    <row r="452">
      <c r="A452" s="1">
        <v>45245.09652777778</v>
      </c>
      <c r="B452" s="3">
        <f>RANDBETWEEN(10000,99999)</f>
      </c>
      <c r="C452" s="3">
        <f>RANDBETWEEN(10000,99999)</f>
      </c>
      <c r="D452" s="7" t="str">
        <v>订单名称451</v>
      </c>
      <c r="E452" s="4" t="str">
        <v>分销下单其他异常</v>
      </c>
      <c r="F452" s="7" t="str">
        <v>拼团订单</v>
      </c>
      <c r="G452" s="3">
        <f>RANDBETWEEN(60,450)</f>
      </c>
      <c r="H452" s="9">
        <f>RANDBETWEEN(5,20)</f>
      </c>
      <c r="I452" s="9">
        <f>RANDBETWEEN(5,20)</f>
      </c>
      <c r="M452" s="3">
        <f>SUM(G452-H452+I452)</f>
      </c>
      <c r="N452" s="4" t="str">
        <v>提现</v>
      </c>
      <c r="O452" s="4" t="str">
        <v>混合支付(余额+微信支付)</v>
      </c>
      <c r="P452" s="4" t="str">
        <v>已支付</v>
      </c>
      <c r="Q452" s="8">
        <v>45245.097916666666</v>
      </c>
      <c r="R452" s="8">
        <v>45245.188888888886</v>
      </c>
      <c r="S452" s="3" t="str">
        <v>淮南汉庭连锁酒店</v>
      </c>
      <c r="T452" s="3" t="str">
        <v>淮南汉庭连锁酒店</v>
      </c>
      <c r="U452" s="3" t="str">
        <v>淮南汉庭连锁酒店</v>
      </c>
      <c r="V452" s="4" t="str">
        <v>开店待审核</v>
      </c>
      <c r="W452" s="4" t="str">
        <v>娱乐场所、体验场馆</v>
      </c>
      <c r="X452" s="6">
        <v>45092</v>
      </c>
      <c r="Y452" s="6">
        <v>45275</v>
      </c>
      <c r="Z452" s="3" t="str">
        <v>淮南汉庭连锁酒店</v>
      </c>
      <c r="AA452" s="3" t="str">
        <v>淮南汉庭连锁酒店</v>
      </c>
      <c r="AB452" s="3" t="str">
        <v>营业</v>
      </c>
      <c r="AC452" s="3">
        <f>RANDBETWEEN(10000,99999)</f>
      </c>
      <c r="AD452" s="3" t="str">
        <v>普通会员</v>
      </c>
      <c r="AE452" s="3" t="str">
        <v>普通会员</v>
      </c>
      <c r="AF452" s="3" t="str">
        <v>女</v>
      </c>
      <c r="AG452" s="4">
        <f>CHOOSE(RANDBETWEEN(1,7),"儿童","学生", "老人", "儿童","学生", "老人", "其他")</f>
      </c>
      <c r="AH452" s="2">
        <v>45092</v>
      </c>
      <c r="AI452" t="str">
        <v>重庆</v>
      </c>
      <c r="AJ452" t="str">
        <v>重庆</v>
      </c>
    </row>
    <row r="453">
      <c r="A453" s="1">
        <v>45048.038194444445</v>
      </c>
      <c r="B453" s="3">
        <f>RANDBETWEEN(10000,99999)</f>
      </c>
      <c r="C453" s="3">
        <f>RANDBETWEEN(10000,99999)</f>
      </c>
      <c r="D453" s="7" t="str">
        <v>订单名称452</v>
      </c>
      <c r="E453" s="4" t="str">
        <v>已取消（管理员）</v>
      </c>
      <c r="F453" s="7" t="str">
        <v>普通订单</v>
      </c>
      <c r="G453" s="3">
        <f>RANDBETWEEN(60,450)</f>
      </c>
      <c r="H453" s="9">
        <f>RANDBETWEEN(5,20)</f>
      </c>
      <c r="I453" s="9">
        <f>RANDBETWEEN(5,20)</f>
      </c>
      <c r="M453" s="3">
        <f>SUM(G453-H453+I453)</f>
      </c>
      <c r="N453" s="4" t="str">
        <v>转账</v>
      </c>
      <c r="O453" s="4" t="str">
        <v>余额支付</v>
      </c>
      <c r="P453" s="4" t="str">
        <v>已支付</v>
      </c>
      <c r="Q453" s="8">
        <v>45048.04027777778</v>
      </c>
      <c r="R453" s="8">
        <v>45048.166666666664</v>
      </c>
      <c r="S453" s="3" t="str">
        <v>田家庵区购物中心</v>
      </c>
      <c r="T453" s="3" t="str">
        <v>田家庵区购物中心</v>
      </c>
      <c r="U453" s="3" t="str">
        <v>田家庵区购物中心</v>
      </c>
      <c r="V453" s="4" t="str">
        <v>正常营业</v>
      </c>
      <c r="W453" s="4" t="str">
        <v>线路产品</v>
      </c>
      <c r="X453" s="6">
        <v>44987</v>
      </c>
      <c r="Y453" s="6">
        <v>45079</v>
      </c>
      <c r="Z453" s="3" t="str">
        <v>田家庵区购物中心</v>
      </c>
      <c r="AA453" s="3" t="str">
        <v>田家庵区购物中心</v>
      </c>
      <c r="AB453" s="3" t="str">
        <v>营业</v>
      </c>
      <c r="AC453" s="3">
        <f>RANDBETWEEN(10000,99999)</f>
      </c>
      <c r="AD453" s="3" t="str">
        <v>普通会员</v>
      </c>
      <c r="AE453" s="3" t="str">
        <v>普通会员</v>
      </c>
      <c r="AF453" s="3" t="str">
        <v>女</v>
      </c>
      <c r="AG453" s="4">
        <f>CHOOSE(RANDBETWEEN(1,7),"儿童","学生", "老人", "儿童","学生", "老人", "其他")</f>
      </c>
      <c r="AH453" s="2">
        <v>44987</v>
      </c>
      <c r="AI453" t="str">
        <v>广东</v>
      </c>
      <c r="AJ453" t="str">
        <v>广州</v>
      </c>
    </row>
    <row r="454">
      <c r="A454" s="1">
        <v>45427.45972222222</v>
      </c>
      <c r="B454" s="3">
        <f>RANDBETWEEN(10000,99999)</f>
      </c>
      <c r="C454" s="3">
        <f>RANDBETWEEN(10000,99999)</f>
      </c>
      <c r="D454" s="7" t="str">
        <v>订单名称453</v>
      </c>
      <c r="E454" s="4" t="str">
        <v>分销退款中</v>
      </c>
      <c r="F454" s="7" t="str">
        <v>接龙订单</v>
      </c>
      <c r="G454" s="3">
        <f>RANDBETWEEN(60,450)</f>
      </c>
      <c r="H454" s="9">
        <f>RANDBETWEEN(5,20)</f>
      </c>
      <c r="I454" s="9">
        <f>RANDBETWEEN(5,20)</f>
      </c>
      <c r="M454" s="3">
        <f>SUM(G454-H454+I454)</f>
      </c>
      <c r="N454" s="4" t="str">
        <v>订单</v>
      </c>
      <c r="O454" s="4" t="str">
        <v>支付宝支付</v>
      </c>
      <c r="P454" s="4" t="str">
        <v>未支付</v>
      </c>
      <c r="Q454" s="8">
        <v>45427.464583333334</v>
      </c>
      <c r="R454" s="8">
        <v>45427.48055555556</v>
      </c>
      <c r="S454" s="3" t="str">
        <v>寿州窑工艺品店</v>
      </c>
      <c r="T454" s="3" t="str">
        <v>寿州窑工艺品店</v>
      </c>
      <c r="U454" s="3" t="str">
        <v>寿州窑工艺品店</v>
      </c>
      <c r="V454" s="4" t="str">
        <v>开店审核失败</v>
      </c>
      <c r="W454" s="4" t="str">
        <v>研学旅行</v>
      </c>
      <c r="X454" s="6">
        <v>45153</v>
      </c>
      <c r="Y454" s="6">
        <v>45214</v>
      </c>
      <c r="Z454" s="3" t="str">
        <v>寿州窑工艺品店</v>
      </c>
      <c r="AA454" s="3" t="str">
        <v>寿州窑工艺品店</v>
      </c>
      <c r="AB454" s="3" t="str">
        <v>营业</v>
      </c>
      <c r="AC454" s="3">
        <f>RANDBETWEEN(10000,99999)</f>
      </c>
      <c r="AD454" s="3" t="str">
        <v>黄金会员</v>
      </c>
      <c r="AE454" s="3" t="str">
        <v>黄金会员</v>
      </c>
      <c r="AF454" s="3" t="str">
        <v>男</v>
      </c>
      <c r="AG454" s="4">
        <f>CHOOSE(RANDBETWEEN(1,7),"儿童","学生", "老人", "儿童","学生", "老人", "其他")</f>
      </c>
      <c r="AH454" s="2">
        <v>45153</v>
      </c>
      <c r="AI454" t="str">
        <v>辽宁</v>
      </c>
      <c r="AJ454" t="str">
        <v>沈阳</v>
      </c>
    </row>
    <row r="455">
      <c r="A455" s="1">
        <v>45178.26111111111</v>
      </c>
      <c r="B455" s="3">
        <f>RANDBETWEEN(10000,99999)</f>
      </c>
      <c r="C455" s="3">
        <f>RANDBETWEEN(10000,99999)</f>
      </c>
      <c r="D455" s="7" t="str">
        <v>订单名称454</v>
      </c>
      <c r="E455" s="4" t="str">
        <v>已取消（商家）</v>
      </c>
      <c r="F455" s="7" t="str">
        <v>拼团订单</v>
      </c>
      <c r="G455" s="3">
        <f>RANDBETWEEN(60,450)</f>
      </c>
      <c r="H455" s="9">
        <f>RANDBETWEEN(5,20)</f>
      </c>
      <c r="I455" s="9">
        <f>RANDBETWEEN(5,20)</f>
      </c>
      <c r="M455" s="3">
        <f>SUM(G455-H455+I455)</f>
      </c>
      <c r="N455" s="4" t="str">
        <v>提现</v>
      </c>
      <c r="O455" s="4" t="str">
        <v>余额支付</v>
      </c>
      <c r="P455" s="4" t="str">
        <v>已支付</v>
      </c>
      <c r="Q455" s="8">
        <v>45178.26388888889</v>
      </c>
      <c r="R455" s="8">
        <v>45178.322222222225</v>
      </c>
      <c r="S455" s="3" t="str">
        <v>淮南大酒店</v>
      </c>
      <c r="T455" s="3" t="str">
        <v>淮南大酒店</v>
      </c>
      <c r="U455" s="3" t="str">
        <v>淮南大酒店</v>
      </c>
      <c r="V455" s="4" t="str">
        <v>正常营业</v>
      </c>
      <c r="W455" s="4" t="str">
        <v>特色商品</v>
      </c>
      <c r="X455" s="6">
        <v>44813</v>
      </c>
      <c r="Y455" s="6">
        <v>44935</v>
      </c>
      <c r="Z455" s="3" t="str">
        <v>淮南大酒店</v>
      </c>
      <c r="AA455" s="3" t="str">
        <v>淮南大酒店</v>
      </c>
      <c r="AB455" s="3" t="str">
        <v>营业</v>
      </c>
      <c r="AC455" s="3">
        <f>RANDBETWEEN(10000,99999)</f>
      </c>
      <c r="AD455" s="3" t="str">
        <v>黄金会员</v>
      </c>
      <c r="AE455" s="3" t="str">
        <v>黄金会员</v>
      </c>
      <c r="AF455" s="3" t="str">
        <v>男</v>
      </c>
      <c r="AG455" s="4">
        <f>CHOOSE(RANDBETWEEN(1,7),"儿童","学生", "老人", "儿童","学生", "老人", "其他")</f>
      </c>
      <c r="AH455" s="2">
        <v>44904</v>
      </c>
      <c r="AI455" t="str">
        <v>北京</v>
      </c>
      <c r="AJ455" t="str">
        <v>北京</v>
      </c>
    </row>
    <row r="456">
      <c r="A456" s="1">
        <v>45112.211805555555</v>
      </c>
      <c r="B456" s="3">
        <f>RANDBETWEEN(10000,99999)</f>
      </c>
      <c r="C456" s="3">
        <f>RANDBETWEEN(10000,99999)</f>
      </c>
      <c r="D456" s="7" t="str">
        <v>订单名称455</v>
      </c>
      <c r="E456" s="4" t="str">
        <v>分销退款中</v>
      </c>
      <c r="F456" s="7" t="str">
        <v>抢购订单</v>
      </c>
      <c r="G456" s="3">
        <f>RANDBETWEEN(60,450)</f>
      </c>
      <c r="H456" s="9">
        <f>RANDBETWEEN(5,20)</f>
      </c>
      <c r="I456" s="9">
        <f>RANDBETWEEN(5,20)</f>
      </c>
      <c r="M456" s="3">
        <f>SUM(G456-H456+I456)</f>
      </c>
      <c r="N456" s="4" t="str">
        <v>授信还款</v>
      </c>
      <c r="O456" s="4" t="str">
        <v>支付宝支付</v>
      </c>
      <c r="P456" s="4" t="str">
        <v>未支付</v>
      </c>
      <c r="Q456" s="8">
        <v>45112.21666666667</v>
      </c>
      <c r="R456" s="8">
        <v>45112.311111111114</v>
      </c>
      <c r="S456" s="3" t="str">
        <v>淮南市欢乐假期旅游有限公司</v>
      </c>
      <c r="T456" s="3" t="str">
        <v>淮南市欢乐假期旅游有限公司</v>
      </c>
      <c r="U456" s="3" t="str">
        <v>淮南市欢乐假期旅游有限公司</v>
      </c>
      <c r="V456" s="4" t="str">
        <v>正常营业</v>
      </c>
      <c r="W456" s="4" t="str">
        <v>城市会员</v>
      </c>
      <c r="X456" s="6">
        <v>45021</v>
      </c>
      <c r="Y456" s="6">
        <v>45143</v>
      </c>
      <c r="Z456" s="3" t="str">
        <v>淮南市欢乐假期旅游有限公司</v>
      </c>
      <c r="AA456" s="3" t="str">
        <v>淮南市欢乐假期旅游有限公司</v>
      </c>
      <c r="AB456" s="3" t="str">
        <v>营业</v>
      </c>
      <c r="AC456" s="3">
        <f>RANDBETWEEN(10000,99999)</f>
      </c>
      <c r="AD456" s="3" t="str">
        <v>普通会员</v>
      </c>
      <c r="AE456" s="3" t="str">
        <v>普通会员</v>
      </c>
      <c r="AF456" s="3" t="str">
        <v>女</v>
      </c>
      <c r="AG456" s="4">
        <f>CHOOSE(RANDBETWEEN(1,7),"儿童","学生", "老人", "儿童","学生", "老人", "其他")</f>
      </c>
      <c r="AH456" s="2">
        <v>45082</v>
      </c>
      <c r="AI456" t="str">
        <v>福建</v>
      </c>
      <c r="AJ456" t="str">
        <v>福州</v>
      </c>
    </row>
    <row r="457">
      <c r="A457" s="1">
        <v>45370.47430555556</v>
      </c>
      <c r="B457" s="3">
        <f>RANDBETWEEN(10000,99999)</f>
      </c>
      <c r="C457" s="3">
        <f>RANDBETWEEN(10000,99999)</f>
      </c>
      <c r="D457" s="7" t="str">
        <v>订单名称456</v>
      </c>
      <c r="E457" s="4" t="str">
        <v>已取消（系统）</v>
      </c>
      <c r="F457" s="7" t="str">
        <v>抢购订单</v>
      </c>
      <c r="G457" s="3">
        <f>RANDBETWEEN(60,450)</f>
      </c>
      <c r="H457" s="9">
        <f>RANDBETWEEN(5,20)</f>
      </c>
      <c r="I457" s="9">
        <f>RANDBETWEEN(5,20)</f>
      </c>
      <c r="M457" s="3">
        <f>SUM(G457-H457+I457)</f>
      </c>
      <c r="N457" s="4" t="str">
        <v>保证金充值</v>
      </c>
      <c r="O457" s="4" t="str">
        <v>线下支付</v>
      </c>
      <c r="P457" s="4" t="str">
        <v>未支付</v>
      </c>
      <c r="Q457" s="8">
        <v>45370.475694444445</v>
      </c>
      <c r="R457" s="8">
        <v>45370.569444444445</v>
      </c>
      <c r="S457" s="3" t="str">
        <v>淮南金色青旅旅游有限公司</v>
      </c>
      <c r="T457" s="3" t="str">
        <v>淮南金色青旅旅游有限公司</v>
      </c>
      <c r="U457" s="3" t="str">
        <v>淮南金色青旅旅游有限公司</v>
      </c>
      <c r="V457" s="4" t="str">
        <v>正常营业</v>
      </c>
      <c r="W457" s="4" t="str">
        <v>寻味美食</v>
      </c>
      <c r="X457" s="6">
        <v>45035</v>
      </c>
      <c r="Y457" s="6">
        <v>45126</v>
      </c>
      <c r="Z457" s="3" t="str">
        <v>淮南金色青旅旅游有限公司</v>
      </c>
      <c r="AA457" s="3" t="str">
        <v>淮南金色青旅旅游有限公司</v>
      </c>
      <c r="AB457" s="3" t="str">
        <v>营业</v>
      </c>
      <c r="AC457" s="3">
        <f>RANDBETWEEN(10000,99999)</f>
      </c>
      <c r="AD457" s="3" t="str">
        <v>普通会员</v>
      </c>
      <c r="AE457" s="3" t="str">
        <v>普通会员</v>
      </c>
      <c r="AF457" s="3" t="str">
        <v>女</v>
      </c>
      <c r="AG457" s="4">
        <f>CHOOSE(RANDBETWEEN(1,7),"儿童","学生", "老人", "儿童","学生", "老人", "其他")</f>
      </c>
      <c r="AH457" s="2">
        <v>45126</v>
      </c>
      <c r="AI457" t="str">
        <v>内蒙古</v>
      </c>
      <c r="AJ457" t="str">
        <v>呼和浩特</v>
      </c>
    </row>
    <row r="458">
      <c r="A458" s="1">
        <v>45067.396527777775</v>
      </c>
      <c r="B458" s="3">
        <f>RANDBETWEEN(10000,99999)</f>
      </c>
      <c r="C458" s="3">
        <f>RANDBETWEEN(10000,99999)</f>
      </c>
      <c r="D458" s="7" t="str">
        <v>订单名称457</v>
      </c>
      <c r="E458" s="4" t="str">
        <v>分销退款中</v>
      </c>
      <c r="F458" s="7" t="str">
        <v>接龙订单</v>
      </c>
      <c r="G458" s="3">
        <f>RANDBETWEEN(60,450)</f>
      </c>
      <c r="H458" s="9">
        <f>RANDBETWEEN(5,20)</f>
      </c>
      <c r="I458" s="9">
        <f>RANDBETWEEN(5,20)</f>
      </c>
      <c r="M458" s="3">
        <f>SUM(G458-H458+I458)</f>
      </c>
      <c r="N458" s="4" t="str">
        <v>退款</v>
      </c>
      <c r="O458" s="4" t="str">
        <v>混合支付(余额+银联全民付)</v>
      </c>
      <c r="P458" s="4" t="str">
        <v>已支付</v>
      </c>
      <c r="Q458" s="8">
        <v>45067.40347222222</v>
      </c>
      <c r="R458" s="8">
        <v>45067.45</v>
      </c>
      <c r="S458" s="3" t="str">
        <v>淮南市蓝天旅行社</v>
      </c>
      <c r="T458" s="3" t="str">
        <v>淮南市蓝天旅行社</v>
      </c>
      <c r="U458" s="3" t="str">
        <v>淮南市蓝天旅行社</v>
      </c>
      <c r="V458" s="4" t="str">
        <v>开店待审核</v>
      </c>
      <c r="W458" s="4" t="str">
        <v>特色商品</v>
      </c>
      <c r="X458" s="6">
        <v>44733</v>
      </c>
      <c r="Y458" s="6">
        <v>44916</v>
      </c>
      <c r="Z458" s="3" t="str">
        <v>淮南市蓝天旅行社</v>
      </c>
      <c r="AA458" s="3" t="str">
        <v>淮南市蓝天旅行社</v>
      </c>
      <c r="AB458" s="3" t="str">
        <v>营业</v>
      </c>
      <c r="AC458" s="3">
        <f>RANDBETWEEN(10000,99999)</f>
      </c>
      <c r="AD458" s="3" t="str">
        <v>普通会员</v>
      </c>
      <c r="AE458" s="3" t="str">
        <v>普通会员</v>
      </c>
      <c r="AF458" s="3" t="str">
        <v>女</v>
      </c>
      <c r="AG458" s="4">
        <f>CHOOSE(RANDBETWEEN(1,7),"儿童","学生", "老人", "儿童","学生", "老人", "其他")</f>
      </c>
      <c r="AH458" s="2">
        <v>44733</v>
      </c>
      <c r="AI458" t="str">
        <v>四川</v>
      </c>
      <c r="AJ458" t="str">
        <v>成都</v>
      </c>
    </row>
    <row r="459">
      <c r="A459" s="1">
        <v>44991.0375</v>
      </c>
      <c r="B459" s="3">
        <f>RANDBETWEEN(10000,99999)</f>
      </c>
      <c r="C459" s="3">
        <f>RANDBETWEEN(10000,99999)</f>
      </c>
      <c r="D459" s="7" t="str">
        <v>订单名称458</v>
      </c>
      <c r="E459" s="4" t="str">
        <v>待付款</v>
      </c>
      <c r="F459" s="7" t="str">
        <v>秒杀</v>
      </c>
      <c r="G459" s="3">
        <f>RANDBETWEEN(60,450)</f>
      </c>
      <c r="H459" s="9">
        <f>RANDBETWEEN(5,20)</f>
      </c>
      <c r="I459" s="9">
        <f>RANDBETWEEN(5,20)</f>
      </c>
      <c r="M459" s="3">
        <f>SUM(G459-H459+I459)</f>
      </c>
      <c r="N459" s="4" t="str">
        <v>转账</v>
      </c>
      <c r="O459" s="4" t="str">
        <v>支付宝支付</v>
      </c>
      <c r="P459" s="4" t="str">
        <v>已支付</v>
      </c>
      <c r="Q459" s="8">
        <v>44991.04027777778</v>
      </c>
      <c r="R459" s="8">
        <v>44991.10277777778</v>
      </c>
      <c r="S459" s="3" t="str">
        <v>淮南市黄金假日旅行社</v>
      </c>
      <c r="T459" s="3" t="str">
        <v>淮南市黄金假日旅行社</v>
      </c>
      <c r="U459" s="3" t="str">
        <v>淮南市黄金假日旅行社</v>
      </c>
      <c r="V459" s="4" t="str">
        <v>关店待审核</v>
      </c>
      <c r="W459" s="4" t="str">
        <v>酒店民宿</v>
      </c>
      <c r="X459" s="6">
        <v>44963</v>
      </c>
      <c r="Y459" s="6">
        <v>45113</v>
      </c>
      <c r="Z459" s="3" t="str">
        <v>淮南市黄金假日旅行社</v>
      </c>
      <c r="AA459" s="3" t="str">
        <v>淮南市黄金假日旅行社</v>
      </c>
      <c r="AB459" s="3" t="str">
        <v>营业</v>
      </c>
      <c r="AC459" s="3">
        <f>RANDBETWEEN(10000,99999)</f>
      </c>
      <c r="AD459" s="3" t="str">
        <v>普通会员</v>
      </c>
      <c r="AE459" s="3" t="str">
        <v>普通会员</v>
      </c>
      <c r="AF459" s="3" t="str">
        <v>男</v>
      </c>
      <c r="AG459" s="4">
        <f>CHOOSE(RANDBETWEEN(1,7),"儿童","学生", "老人", "儿童","学生", "老人", "其他")</f>
      </c>
      <c r="AH459" s="2">
        <v>44991</v>
      </c>
      <c r="AI459" t="str">
        <v>黑龙江</v>
      </c>
      <c r="AJ459" t="str">
        <v>哈尔滨</v>
      </c>
    </row>
    <row r="460">
      <c r="A460" s="1">
        <v>45010.964583333334</v>
      </c>
      <c r="B460" s="3">
        <f>RANDBETWEEN(10000,99999)</f>
      </c>
      <c r="C460" s="3">
        <f>RANDBETWEEN(10000,99999)</f>
      </c>
      <c r="D460" s="7" t="str">
        <v>订单名称459</v>
      </c>
      <c r="E460" s="4" t="str">
        <v>已取消（管理员）</v>
      </c>
      <c r="F460" s="7" t="str">
        <v>抢购订单</v>
      </c>
      <c r="G460" s="3">
        <f>RANDBETWEEN(60,450)</f>
      </c>
      <c r="H460" s="9">
        <f>RANDBETWEEN(5,20)</f>
      </c>
      <c r="I460" s="9">
        <f>RANDBETWEEN(5,20)</f>
      </c>
      <c r="M460" s="3">
        <f>SUM(G460-H460+I460)</f>
      </c>
      <c r="N460" s="4" t="str">
        <v>提现</v>
      </c>
      <c r="O460" s="4" t="str">
        <v>微信支付</v>
      </c>
      <c r="P460" s="4" t="str">
        <v>已支付</v>
      </c>
      <c r="Q460" s="8">
        <v>45010.96944444445</v>
      </c>
      <c r="R460" s="8">
        <v>45010.975694444445</v>
      </c>
      <c r="S460" s="3" t="str">
        <v>淮南汉庭连锁酒店</v>
      </c>
      <c r="T460" s="3" t="str">
        <v>淮南汉庭连锁酒店</v>
      </c>
      <c r="U460" s="3" t="str">
        <v>淮南汉庭连锁酒店</v>
      </c>
      <c r="V460" s="4" t="str">
        <v>关店</v>
      </c>
      <c r="W460" s="4" t="str">
        <v>线路产品</v>
      </c>
      <c r="X460" s="6">
        <v>45010</v>
      </c>
      <c r="Y460" s="6">
        <v>45194</v>
      </c>
      <c r="Z460" s="3" t="str">
        <v>淮南汉庭连锁酒店</v>
      </c>
      <c r="AA460" s="3" t="str">
        <v>淮南汉庭连锁酒店</v>
      </c>
      <c r="AB460" s="3" t="str">
        <v>营业</v>
      </c>
      <c r="AC460" s="3">
        <f>RANDBETWEEN(10000,99999)</f>
      </c>
      <c r="AD460" s="3" t="str">
        <v>砖石会员</v>
      </c>
      <c r="AE460" s="3" t="str">
        <v>砖石会员</v>
      </c>
      <c r="AF460" s="3" t="str">
        <v>女</v>
      </c>
      <c r="AG460" s="4">
        <f>CHOOSE(RANDBETWEEN(1,7),"儿童","学生", "老人", "儿童","学生", "老人", "其他")</f>
      </c>
      <c r="AH460" s="2">
        <v>45010</v>
      </c>
      <c r="AI460" t="str">
        <v>河南</v>
      </c>
      <c r="AJ460" t="str">
        <v>郑州</v>
      </c>
    </row>
    <row r="461">
      <c r="A461" s="1">
        <v>45140.10208333333</v>
      </c>
      <c r="B461" s="3">
        <f>RANDBETWEEN(10000,99999)</f>
      </c>
      <c r="C461" s="3">
        <f>RANDBETWEEN(10000,99999)</f>
      </c>
      <c r="D461" s="7" t="str">
        <v>订单名称460</v>
      </c>
      <c r="E461" s="4" t="str">
        <v>已收货</v>
      </c>
      <c r="F461" s="7" t="str">
        <v>10云仓分销订单</v>
      </c>
      <c r="G461" s="3">
        <f>RANDBETWEEN(60,450)</f>
      </c>
      <c r="H461" s="9">
        <f>RANDBETWEEN(5,20)</f>
      </c>
      <c r="I461" s="9">
        <f>RANDBETWEEN(5,20)</f>
      </c>
      <c r="M461" s="3">
        <f>SUM(G461-H461+I461)</f>
      </c>
      <c r="N461" s="4" t="str">
        <v>转账</v>
      </c>
      <c r="O461" s="4" t="str">
        <v>微信支付</v>
      </c>
      <c r="P461" s="4" t="str">
        <v>已支付</v>
      </c>
      <c r="Q461" s="8">
        <v>45140.106944444444</v>
      </c>
      <c r="R461" s="8">
        <v>45140.11041666666</v>
      </c>
      <c r="S461" s="3" t="str">
        <v>淮南水上世界</v>
      </c>
      <c r="T461" s="3" t="str">
        <v>淮南水上世界</v>
      </c>
      <c r="U461" s="3" t="str">
        <v>淮南水上世界</v>
      </c>
      <c r="V461" s="4" t="str">
        <v>开店待审核</v>
      </c>
      <c r="W461" s="4" t="str">
        <v>线路产品</v>
      </c>
      <c r="X461" s="6">
        <v>45079</v>
      </c>
      <c r="Y461" s="6">
        <v>45171</v>
      </c>
      <c r="Z461" s="3" t="str">
        <v>淮南水上世界</v>
      </c>
      <c r="AA461" s="3" t="str">
        <v>淮南水上世界</v>
      </c>
      <c r="AB461" s="3" t="str">
        <v>装修中</v>
      </c>
      <c r="AC461" s="3">
        <f>RANDBETWEEN(10000,99999)</f>
      </c>
      <c r="AD461" s="3" t="str">
        <v>普通会员</v>
      </c>
      <c r="AE461" s="3" t="str">
        <v>普通会员</v>
      </c>
      <c r="AF461" s="3" t="str">
        <v>女</v>
      </c>
      <c r="AG461" s="4">
        <f>CHOOSE(RANDBETWEEN(1,7),"儿童","学生", "老人", "儿童","学生", "老人", "其他")</f>
      </c>
      <c r="AH461" s="2">
        <v>45171</v>
      </c>
      <c r="AI461" s="7" t="str">
        <v>安徽</v>
      </c>
      <c r="AJ461" s="7" t="str">
        <v>合肥</v>
      </c>
    </row>
    <row r="462">
      <c r="A462" s="1">
        <v>45358.745833333334</v>
      </c>
      <c r="B462" s="3">
        <f>RANDBETWEEN(10000,99999)</f>
      </c>
      <c r="C462" s="3">
        <f>RANDBETWEEN(10000,99999)</f>
      </c>
      <c r="D462" s="7" t="str">
        <v>订单名称461</v>
      </c>
      <c r="E462" s="4" t="str">
        <v>分销下单其他异常</v>
      </c>
      <c r="F462" s="7" t="str">
        <v>普通订单</v>
      </c>
      <c r="G462" s="3">
        <f>RANDBETWEEN(60,450)</f>
      </c>
      <c r="H462" s="9">
        <f>RANDBETWEEN(5,20)</f>
      </c>
      <c r="I462" s="9">
        <f>RANDBETWEEN(5,20)</f>
      </c>
      <c r="M462" s="3">
        <f>SUM(G462-H462+I462)</f>
      </c>
      <c r="N462" s="4" t="str">
        <v>打赏</v>
      </c>
      <c r="O462" s="4" t="str">
        <v>支付宝支付</v>
      </c>
      <c r="P462" s="4" t="str">
        <v>已支付</v>
      </c>
      <c r="Q462" s="8">
        <v>45358.74930555555</v>
      </c>
      <c r="R462" s="8">
        <v>45358.79375</v>
      </c>
      <c r="S462" s="3" t="str">
        <v>八公山豆腐坊</v>
      </c>
      <c r="T462" s="3" t="str">
        <v>八公山豆腐坊</v>
      </c>
      <c r="U462" s="3" t="str">
        <v>八公山豆腐坊</v>
      </c>
      <c r="V462" s="4" t="str">
        <v>关店</v>
      </c>
      <c r="W462" s="4" t="str">
        <v>酒店民宿</v>
      </c>
      <c r="X462" s="6">
        <v>45084</v>
      </c>
      <c r="Y462" s="6">
        <v>45267</v>
      </c>
      <c r="Z462" s="3" t="str">
        <v>八公山豆腐坊</v>
      </c>
      <c r="AA462" s="3" t="str">
        <v>八公山豆腐坊</v>
      </c>
      <c r="AB462" s="3" t="str">
        <v>装修中</v>
      </c>
      <c r="AC462" s="3">
        <f>RANDBETWEEN(10000,99999)</f>
      </c>
      <c r="AD462" s="3" t="str">
        <v>普通会员</v>
      </c>
      <c r="AE462" s="3" t="str">
        <v>普通会员</v>
      </c>
      <c r="AF462" s="3" t="str">
        <v>女</v>
      </c>
      <c r="AG462" s="4">
        <f>CHOOSE(RANDBETWEEN(1,7),"儿童","学生", "老人", "儿童","学生", "老人", "其他")</f>
      </c>
      <c r="AH462" s="2">
        <v>45145</v>
      </c>
      <c r="AI462" s="7" t="str">
        <v>安徽</v>
      </c>
      <c r="AJ462" s="7" t="str">
        <v>合肥</v>
      </c>
    </row>
    <row r="463">
      <c r="A463" s="1">
        <v>45177.14236111111</v>
      </c>
      <c r="B463" s="3">
        <f>RANDBETWEEN(10000,99999)</f>
      </c>
      <c r="C463" s="3">
        <f>RANDBETWEEN(10000,99999)</f>
      </c>
      <c r="D463" s="7" t="str">
        <v>订单名称462</v>
      </c>
      <c r="E463" s="4" t="str">
        <v>已取消（买家）</v>
      </c>
      <c r="F463" s="7" t="str">
        <v>抢购订单</v>
      </c>
      <c r="G463" s="3">
        <f>RANDBETWEEN(60,450)</f>
      </c>
      <c r="H463" s="9">
        <f>RANDBETWEEN(5,20)</f>
      </c>
      <c r="I463" s="9">
        <f>RANDBETWEEN(5,20)</f>
      </c>
      <c r="M463" s="3">
        <f>SUM(G463-H463+I463)</f>
      </c>
      <c r="N463" s="4" t="str">
        <v>授信还款</v>
      </c>
      <c r="O463" s="4" t="str">
        <v>混合支付(余额+银联全民付)</v>
      </c>
      <c r="P463" s="4" t="str">
        <v>已支付</v>
      </c>
      <c r="Q463" s="8">
        <v>45177.14444444444</v>
      </c>
      <c r="R463" s="8">
        <v>45177.23541666666</v>
      </c>
      <c r="S463" s="3" t="str">
        <v>淮南万达广场</v>
      </c>
      <c r="T463" s="3" t="str">
        <v>淮南万达广场</v>
      </c>
      <c r="U463" s="3" t="str">
        <v>淮南万达广场</v>
      </c>
      <c r="V463" s="4" t="str">
        <v>冻结</v>
      </c>
      <c r="W463" s="4" t="str">
        <v>寻味美食</v>
      </c>
      <c r="X463" s="6">
        <v>44993</v>
      </c>
      <c r="Y463" s="6">
        <v>45115</v>
      </c>
      <c r="Z463" s="3" t="str">
        <v>淮南万达广场</v>
      </c>
      <c r="AA463" s="3" t="str">
        <v>淮南万达广场</v>
      </c>
      <c r="AB463" s="3" t="str">
        <v>关闭</v>
      </c>
      <c r="AC463" s="3">
        <f>RANDBETWEEN(10000,99999)</f>
      </c>
      <c r="AD463" s="3" t="str">
        <v>普通会员</v>
      </c>
      <c r="AE463" s="3" t="str">
        <v>普通会员</v>
      </c>
      <c r="AF463" s="3" t="str">
        <v>男</v>
      </c>
      <c r="AG463" s="4">
        <f>CHOOSE(RANDBETWEEN(1,7),"儿童","学生", "老人", "儿童","学生", "老人", "其他")</f>
      </c>
      <c r="AH463" s="2">
        <v>45085</v>
      </c>
      <c r="AI463" s="7" t="str">
        <v>安徽</v>
      </c>
      <c r="AJ463" s="7" t="str">
        <v>合肥</v>
      </c>
    </row>
    <row r="464">
      <c r="A464" s="1">
        <v>45186.361805555556</v>
      </c>
      <c r="B464" s="3">
        <f>RANDBETWEEN(10000,99999)</f>
      </c>
      <c r="C464" s="3">
        <f>RANDBETWEEN(10000,99999)</f>
      </c>
      <c r="D464" s="7" t="str">
        <v>订单名称463</v>
      </c>
      <c r="E464" s="4" t="str">
        <v>已取消（买家）</v>
      </c>
      <c r="F464" s="7" t="str">
        <v>秒杀</v>
      </c>
      <c r="G464" s="3">
        <f>RANDBETWEEN(60,450)</f>
      </c>
      <c r="H464" s="9">
        <f>RANDBETWEEN(5,20)</f>
      </c>
      <c r="I464" s="9">
        <f>RANDBETWEEN(5,20)</f>
      </c>
      <c r="M464" s="3">
        <f>SUM(G464-H464+I464)</f>
      </c>
      <c r="N464" s="4" t="str">
        <v>退款</v>
      </c>
      <c r="O464" s="4" t="str">
        <v>余额支付</v>
      </c>
      <c r="P464" s="4" t="str">
        <v>已支付</v>
      </c>
      <c r="Q464" s="8">
        <v>45186.36666666667</v>
      </c>
      <c r="R464" s="8">
        <v>45186.38611111111</v>
      </c>
      <c r="S464" s="3" t="str">
        <v>淮南特产超市</v>
      </c>
      <c r="T464" s="3" t="str">
        <v>淮南特产超市</v>
      </c>
      <c r="U464" s="3" t="str">
        <v>淮南特产超市</v>
      </c>
      <c r="V464" s="4" t="str">
        <v>草稿</v>
      </c>
      <c r="W464" s="4" t="str">
        <v>线路产品</v>
      </c>
      <c r="X464" s="6">
        <v>45033</v>
      </c>
      <c r="Y464" s="6">
        <v>45216</v>
      </c>
      <c r="Z464" s="3" t="str">
        <v>淮南特产超市</v>
      </c>
      <c r="AA464" s="3" t="str">
        <v>淮南特产超市</v>
      </c>
      <c r="AB464" s="3" t="str">
        <v>营业</v>
      </c>
      <c r="AC464" s="3">
        <f>RANDBETWEEN(10000,99999)</f>
      </c>
      <c r="AD464" s="3" t="str">
        <v>黄金会员</v>
      </c>
      <c r="AE464" s="3" t="str">
        <v>黄金会员</v>
      </c>
      <c r="AF464" s="3" t="str">
        <v>男</v>
      </c>
      <c r="AG464" s="4">
        <f>CHOOSE(RANDBETWEEN(1,7),"儿童","学生", "老人", "儿童","学生", "老人", "其他")</f>
      </c>
      <c r="AH464" s="2">
        <v>45063</v>
      </c>
      <c r="AI464" s="7" t="str">
        <v>安徽</v>
      </c>
      <c r="AJ464" s="7" t="str">
        <v>合肥</v>
      </c>
    </row>
    <row r="465">
      <c r="A465" s="1">
        <v>45224.94097222222</v>
      </c>
      <c r="B465" s="3">
        <f>RANDBETWEEN(10000,99999)</f>
      </c>
      <c r="C465" s="3">
        <f>RANDBETWEEN(10000,99999)</f>
      </c>
      <c r="D465" s="7" t="str">
        <v>订单名称464</v>
      </c>
      <c r="E465" s="4" t="str">
        <v>已取消（系统）</v>
      </c>
      <c r="F465" s="7" t="str">
        <v>秒杀</v>
      </c>
      <c r="G465" s="3">
        <f>RANDBETWEEN(60,450)</f>
      </c>
      <c r="H465" s="9">
        <f>RANDBETWEEN(5,20)</f>
      </c>
      <c r="I465" s="9">
        <f>RANDBETWEEN(5,20)</f>
      </c>
      <c r="M465" s="3">
        <f>SUM(G465-H465+I465)</f>
      </c>
      <c r="N465" s="4" t="str">
        <v>授信还款</v>
      </c>
      <c r="O465" s="4" t="str">
        <v>余额支付</v>
      </c>
      <c r="P465" s="4" t="str">
        <v>未支付</v>
      </c>
      <c r="Q465" s="8">
        <v>45224.94583333333</v>
      </c>
      <c r="R465" s="8">
        <v>45224.95694444444</v>
      </c>
      <c r="S465" s="3" t="str">
        <v>淮南市运输总公司交通假日旅行社</v>
      </c>
      <c r="T465" s="3" t="str">
        <v>淮南市运输总公司交通假日旅行社</v>
      </c>
      <c r="U465" s="3" t="str">
        <v>淮南市运输总公司交通假日旅行社</v>
      </c>
      <c r="V465" s="4" t="str">
        <v>开店待审核</v>
      </c>
      <c r="W465" s="4" t="str">
        <v>线路产品</v>
      </c>
      <c r="X465" s="6">
        <v>45163</v>
      </c>
      <c r="Y465" s="6">
        <v>45163</v>
      </c>
      <c r="Z465" s="3" t="str">
        <v>淮南市运输总公司交通假日旅行社</v>
      </c>
      <c r="AA465" s="3" t="str">
        <v>淮南市运输总公司交通假日旅行社</v>
      </c>
      <c r="AB465" s="3" t="str">
        <v>营业</v>
      </c>
      <c r="AC465" s="3">
        <f>RANDBETWEEN(10000,99999)</f>
      </c>
      <c r="AD465" s="3" t="str">
        <v>砖石会员</v>
      </c>
      <c r="AE465" s="3" t="str">
        <v>砖石会员</v>
      </c>
      <c r="AF465" s="3" t="str">
        <v>男</v>
      </c>
      <c r="AG465" s="4">
        <f>CHOOSE(RANDBETWEEN(1,7),"儿童","学生", "老人", "儿童","学生", "老人", "其他")</f>
      </c>
      <c r="AH465" s="2">
        <v>45194</v>
      </c>
      <c r="AI465" s="7" t="str">
        <v>安徽</v>
      </c>
      <c r="AJ465" s="7" t="str">
        <v>合肥</v>
      </c>
    </row>
    <row r="466">
      <c r="A466" s="1">
        <v>45163.61319444444</v>
      </c>
      <c r="B466" s="3">
        <f>RANDBETWEEN(10000,99999)</f>
      </c>
      <c r="C466" s="3">
        <f>RANDBETWEEN(10000,99999)</f>
      </c>
      <c r="D466" s="7" t="str">
        <v>订单名称465</v>
      </c>
      <c r="E466" s="4" t="str">
        <v>已取消（商家）</v>
      </c>
      <c r="F466" s="7" t="str">
        <v>拼团订单</v>
      </c>
      <c r="G466" s="3">
        <f>RANDBETWEEN(60,450)</f>
      </c>
      <c r="H466" s="9">
        <f>RANDBETWEEN(5,20)</f>
      </c>
      <c r="I466" s="9">
        <f>RANDBETWEEN(5,20)</f>
      </c>
      <c r="M466" s="3">
        <f>SUM(G466-H466+I466)</f>
      </c>
      <c r="N466" s="4" t="str">
        <v>打赏</v>
      </c>
      <c r="O466" s="4" t="str">
        <v>混合支付(余额+银联全民付)</v>
      </c>
      <c r="P466" s="4" t="str">
        <v>未支付</v>
      </c>
      <c r="Q466" s="8">
        <v>45163.61736111111</v>
      </c>
      <c r="R466" s="8">
        <v>45163.760416666664</v>
      </c>
      <c r="S466" s="3" t="str">
        <v>淮南黄晶梨果园直销点</v>
      </c>
      <c r="T466" s="3" t="str">
        <v>淮南黄晶梨果园直销点</v>
      </c>
      <c r="U466" s="3" t="str">
        <v>淮南黄晶梨果园直销点</v>
      </c>
      <c r="V466" s="4" t="str">
        <v>开店待审核</v>
      </c>
      <c r="W466" s="4" t="str">
        <v>特色商品</v>
      </c>
      <c r="X466" s="6">
        <v>44920</v>
      </c>
      <c r="Y466" s="6">
        <v>45041</v>
      </c>
      <c r="Z466" s="3" t="str">
        <v>淮南黄晶梨果园直销点</v>
      </c>
      <c r="AA466" s="3" t="str">
        <v>淮南黄晶梨果园直销点</v>
      </c>
      <c r="AB466" s="3" t="str">
        <v>营业</v>
      </c>
      <c r="AC466" s="3">
        <f>RANDBETWEEN(10000,99999)</f>
      </c>
      <c r="AD466" s="3" t="str">
        <v>普通会员</v>
      </c>
      <c r="AE466" s="3" t="str">
        <v>普通会员</v>
      </c>
      <c r="AF466" s="3" t="str">
        <v>男</v>
      </c>
      <c r="AG466" s="4">
        <f>CHOOSE(RANDBETWEEN(1,7),"儿童","学生", "老人", "儿童","学生", "老人", "其他")</f>
      </c>
      <c r="AH466" s="2">
        <v>44920</v>
      </c>
      <c r="AI466" s="7" t="str">
        <v>安徽</v>
      </c>
      <c r="AJ466" s="7" t="str">
        <v>合肥</v>
      </c>
    </row>
    <row r="467">
      <c r="A467" s="1">
        <v>45344.03055555555</v>
      </c>
      <c r="B467" s="3">
        <f>RANDBETWEEN(10000,99999)</f>
      </c>
      <c r="C467" s="3">
        <f>RANDBETWEEN(10000,99999)</f>
      </c>
      <c r="D467" s="7" t="str">
        <v>订单名称466</v>
      </c>
      <c r="E467" s="4" t="str">
        <v>分销退款中</v>
      </c>
      <c r="F467" s="7" t="str">
        <v>拼团订单</v>
      </c>
      <c r="G467" s="3">
        <f>RANDBETWEEN(60,450)</f>
      </c>
      <c r="H467" s="9">
        <f>RANDBETWEEN(5,20)</f>
      </c>
      <c r="I467" s="9">
        <f>RANDBETWEEN(5,20)</f>
      </c>
      <c r="M467" s="3">
        <f>SUM(G467-H467+I467)</f>
      </c>
      <c r="N467" s="4" t="str">
        <v>打赏</v>
      </c>
      <c r="O467" s="4" t="str">
        <v>线下支付</v>
      </c>
      <c r="P467" s="4" t="str">
        <v>未支付</v>
      </c>
      <c r="Q467" s="8">
        <v>45344.03611111111</v>
      </c>
      <c r="R467" s="8">
        <v>45344.09097222222</v>
      </c>
      <c r="S467" s="3" t="str">
        <v>田家庵区假日酒店</v>
      </c>
      <c r="T467" s="3" t="str">
        <v>田家庵区假日酒店</v>
      </c>
      <c r="U467" s="3" t="str">
        <v>田家庵区假日酒店</v>
      </c>
      <c r="V467" s="4" t="str">
        <v>草稿</v>
      </c>
      <c r="W467" s="4" t="str">
        <v>特色商品</v>
      </c>
      <c r="X467" s="6">
        <v>45129</v>
      </c>
      <c r="Y467" s="6">
        <v>45221</v>
      </c>
      <c r="Z467" s="3" t="str">
        <v>田家庵区假日酒店</v>
      </c>
      <c r="AA467" s="3" t="str">
        <v>田家庵区假日酒店</v>
      </c>
      <c r="AB467" s="3" t="str">
        <v>装修中</v>
      </c>
      <c r="AC467" s="3">
        <f>RANDBETWEEN(10000,99999)</f>
      </c>
      <c r="AD467" s="3" t="str">
        <v>普通会员</v>
      </c>
      <c r="AE467" s="3" t="str">
        <v>普通会员</v>
      </c>
      <c r="AF467" s="3" t="str">
        <v>女</v>
      </c>
      <c r="AG467" s="4">
        <f>CHOOSE(RANDBETWEEN(1,7),"儿童","学生", "老人", "儿童","学生", "老人", "其他")</f>
      </c>
      <c r="AH467" s="2">
        <v>45129</v>
      </c>
      <c r="AI467" s="7" t="str">
        <v>安徽</v>
      </c>
      <c r="AJ467" s="7" t="str">
        <v>合肥</v>
      </c>
    </row>
    <row r="468">
      <c r="A468" s="1">
        <v>45465.342361111114</v>
      </c>
      <c r="B468" s="3">
        <f>RANDBETWEEN(10000,99999)</f>
      </c>
      <c r="C468" s="3">
        <f>RANDBETWEEN(10000,99999)</f>
      </c>
      <c r="D468" s="7" t="str">
        <v>订单名称467</v>
      </c>
      <c r="E468" s="4" t="str">
        <v>已收货</v>
      </c>
      <c r="F468" s="7" t="str">
        <v>秒杀</v>
      </c>
      <c r="G468" s="3">
        <f>RANDBETWEEN(60,450)</f>
      </c>
      <c r="H468" s="9">
        <f>RANDBETWEEN(5,20)</f>
      </c>
      <c r="I468" s="9">
        <f>RANDBETWEEN(5,20)</f>
      </c>
      <c r="M468" s="3">
        <f>SUM(G468-H468+I468)</f>
      </c>
      <c r="N468" s="4" t="str">
        <v>订单</v>
      </c>
      <c r="O468" s="4" t="str">
        <v>银联全民付</v>
      </c>
      <c r="P468" s="4" t="str">
        <v>未支付</v>
      </c>
      <c r="Q468" s="8">
        <v>45465.34861111111</v>
      </c>
      <c r="R468" s="8">
        <v>45465.486805555556</v>
      </c>
      <c r="S468" s="3" t="str">
        <v>淮南市欢乐假期旅游有限公司</v>
      </c>
      <c r="T468" s="3" t="str">
        <v>淮南市欢乐假期旅游有限公司</v>
      </c>
      <c r="U468" s="3" t="str">
        <v>淮南市欢乐假期旅游有限公司</v>
      </c>
      <c r="V468" s="4" t="str">
        <v>正常营业</v>
      </c>
      <c r="W468" s="4" t="str">
        <v>景点门票</v>
      </c>
      <c r="X468" s="6">
        <v>45434</v>
      </c>
      <c r="Y468" s="6">
        <v>45495</v>
      </c>
      <c r="Z468" s="3" t="str">
        <v>淮南市欢乐假期旅游有限公司</v>
      </c>
      <c r="AA468" s="3" t="str">
        <v>淮南市欢乐假期旅游有限公司</v>
      </c>
      <c r="AB468" s="3" t="str">
        <v>营业</v>
      </c>
      <c r="AC468" s="3">
        <f>RANDBETWEEN(10000,99999)</f>
      </c>
      <c r="AD468" s="3" t="str">
        <v>普通会员</v>
      </c>
      <c r="AE468" s="3" t="str">
        <v>普通会员</v>
      </c>
      <c r="AF468" s="3" t="str">
        <v>女</v>
      </c>
      <c r="AG468" s="4">
        <f>CHOOSE(RANDBETWEEN(1,7),"儿童","学生", "老人", "儿童","学生", "老人", "其他")</f>
      </c>
      <c r="AH468" s="2">
        <v>45434</v>
      </c>
      <c r="AI468" s="7" t="str">
        <v>安徽</v>
      </c>
      <c r="AJ468" s="7" t="str">
        <v>合肥</v>
      </c>
    </row>
    <row r="469">
      <c r="A469" s="1">
        <v>45070.69513888889</v>
      </c>
      <c r="B469" s="3">
        <f>RANDBETWEEN(10000,99999)</f>
      </c>
      <c r="C469" s="3">
        <f>RANDBETWEEN(10000,99999)</f>
      </c>
      <c r="D469" s="7" t="str">
        <v>订单名称468</v>
      </c>
      <c r="E469" s="4" t="str">
        <v>异步下单成功</v>
      </c>
      <c r="F469" s="7" t="str">
        <v>秒杀</v>
      </c>
      <c r="G469" s="3">
        <f>RANDBETWEEN(60,450)</f>
      </c>
      <c r="H469" s="9">
        <f>RANDBETWEEN(5,20)</f>
      </c>
      <c r="I469" s="9">
        <f>RANDBETWEEN(5,20)</f>
      </c>
      <c r="M469" s="3">
        <f>SUM(G469-H469+I469)</f>
      </c>
      <c r="N469" s="4" t="str">
        <v>转账</v>
      </c>
      <c r="O469" s="4" t="str">
        <v>微信支付</v>
      </c>
      <c r="P469" s="4" t="str">
        <v>未支付</v>
      </c>
      <c r="Q469" s="8">
        <v>45070.70069444445</v>
      </c>
      <c r="R469" s="8">
        <v>45070.70902777778</v>
      </c>
      <c r="S469" s="3" t="str">
        <v>淮南大酒店</v>
      </c>
      <c r="T469" s="3" t="str">
        <v>淮南大酒店</v>
      </c>
      <c r="U469" s="3" t="str">
        <v>淮南大酒店</v>
      </c>
      <c r="V469" s="4" t="str">
        <v>复业审核失败</v>
      </c>
      <c r="W469" s="4" t="str">
        <v>景点门票</v>
      </c>
      <c r="X469" s="6">
        <v>44981</v>
      </c>
      <c r="Y469" s="6">
        <v>45131</v>
      </c>
      <c r="Z469" s="3" t="str">
        <v>淮南大酒店</v>
      </c>
      <c r="AA469" s="3" t="str">
        <v>淮南大酒店</v>
      </c>
      <c r="AB469" s="3" t="str">
        <v>关闭</v>
      </c>
      <c r="AC469" s="3">
        <f>RANDBETWEEN(10000,99999)</f>
      </c>
      <c r="AD469" s="3" t="str">
        <v>普通会员</v>
      </c>
      <c r="AE469" s="3" t="str">
        <v>普通会员</v>
      </c>
      <c r="AF469" s="3" t="str">
        <v>男</v>
      </c>
      <c r="AG469" s="4">
        <f>CHOOSE(RANDBETWEEN(1,7),"儿童","学生", "老人", "儿童","学生", "老人", "其他")</f>
      </c>
      <c r="AH469" s="2">
        <v>45040</v>
      </c>
      <c r="AI469" s="7" t="str">
        <v>安徽</v>
      </c>
      <c r="AJ469" s="7" t="str">
        <v>合肥</v>
      </c>
    </row>
    <row r="470">
      <c r="A470" s="1">
        <v>45039.82916666667</v>
      </c>
      <c r="B470" s="3">
        <f>RANDBETWEEN(10000,99999)</f>
      </c>
      <c r="C470" s="3">
        <f>RANDBETWEEN(10000,99999)</f>
      </c>
      <c r="D470" s="7" t="str">
        <v>订单名称469</v>
      </c>
      <c r="E470" s="4" t="str">
        <v>已退款</v>
      </c>
      <c r="F470" s="7" t="str">
        <v>秒杀</v>
      </c>
      <c r="G470" s="3">
        <f>RANDBETWEEN(60,450)</f>
      </c>
      <c r="H470" s="9">
        <f>RANDBETWEEN(5,20)</f>
      </c>
      <c r="I470" s="9">
        <f>RANDBETWEEN(5,20)</f>
      </c>
      <c r="M470" s="3">
        <f>SUM(G470-H470+I470)</f>
      </c>
      <c r="N470" s="4" t="str">
        <v>提现</v>
      </c>
      <c r="O470" s="4" t="str">
        <v>支付宝支付</v>
      </c>
      <c r="P470" s="4" t="str">
        <v>未支付</v>
      </c>
      <c r="Q470" s="8">
        <v>45039.83541666667</v>
      </c>
      <c r="R470" s="8">
        <v>45039.97777777778</v>
      </c>
      <c r="S470" s="3" t="str">
        <v>淮南金色青旅旅游有限公司</v>
      </c>
      <c r="T470" s="3" t="str">
        <v>淮南金色青旅旅游有限公司</v>
      </c>
      <c r="U470" s="3" t="str">
        <v>淮南金色青旅旅游有限公司</v>
      </c>
      <c r="V470" s="4" t="str">
        <v>正常营业</v>
      </c>
      <c r="W470" s="4" t="str">
        <v>研学旅行</v>
      </c>
      <c r="X470" s="6">
        <v>44735</v>
      </c>
      <c r="Y470" s="6">
        <v>44827</v>
      </c>
      <c r="Z470" s="3" t="str">
        <v>淮南金色青旅旅游有限公司</v>
      </c>
      <c r="AA470" s="3" t="str">
        <v>淮南金色青旅旅游有限公司</v>
      </c>
      <c r="AB470" s="3" t="str">
        <v>关闭</v>
      </c>
      <c r="AC470" s="3">
        <f>RANDBETWEEN(10000,99999)</f>
      </c>
      <c r="AD470" s="3" t="str">
        <v>普通会员</v>
      </c>
      <c r="AE470" s="3" t="str">
        <v>普通会员</v>
      </c>
      <c r="AF470" s="3" t="str">
        <v>女</v>
      </c>
      <c r="AG470" s="4">
        <f>CHOOSE(RANDBETWEEN(1,7),"儿童","学生", "老人", "儿童","学生", "老人", "其他")</f>
      </c>
      <c r="AH470" s="2">
        <v>44796</v>
      </c>
      <c r="AI470" s="7" t="str">
        <v>安徽</v>
      </c>
      <c r="AJ470" s="7" t="str">
        <v>淮北</v>
      </c>
    </row>
    <row r="471">
      <c r="A471" s="1">
        <v>45159.501388888886</v>
      </c>
      <c r="B471" s="3">
        <f>RANDBETWEEN(10000,99999)</f>
      </c>
      <c r="C471" s="3">
        <f>RANDBETWEEN(10000,99999)</f>
      </c>
      <c r="D471" s="7" t="str">
        <v>订单名称470</v>
      </c>
      <c r="E471" s="4" t="str">
        <v>已取消（商家）</v>
      </c>
      <c r="F471" s="7" t="str">
        <v>秒杀</v>
      </c>
      <c r="G471" s="3">
        <f>RANDBETWEEN(60,450)</f>
      </c>
      <c r="H471" s="9">
        <f>RANDBETWEEN(5,20)</f>
      </c>
      <c r="I471" s="9">
        <f>RANDBETWEEN(5,20)</f>
      </c>
      <c r="M471" s="3">
        <f>SUM(G471-H471+I471)</f>
      </c>
      <c r="N471" s="4" t="str">
        <v>退款</v>
      </c>
      <c r="O471" s="4" t="str">
        <v>线下支付</v>
      </c>
      <c r="P471" s="4" t="str">
        <v>未支付</v>
      </c>
      <c r="Q471" s="8">
        <v>45159.50277777777</v>
      </c>
      <c r="R471" s="8">
        <v>45159.55416666666</v>
      </c>
      <c r="S471" s="3" t="str">
        <v>淮南游乐园</v>
      </c>
      <c r="T471" s="3" t="str">
        <v>淮南游乐园</v>
      </c>
      <c r="U471" s="3" t="str">
        <v>淮南游乐园</v>
      </c>
      <c r="V471" s="4" t="str">
        <v>正常营业</v>
      </c>
      <c r="W471" s="4" t="str">
        <v>线路产品</v>
      </c>
      <c r="X471" s="6">
        <v>45128</v>
      </c>
      <c r="Y471" s="6">
        <v>45159</v>
      </c>
      <c r="Z471" s="3" t="str">
        <v>淮南游乐园</v>
      </c>
      <c r="AA471" s="3" t="str">
        <v>淮南游乐园</v>
      </c>
      <c r="AB471" s="3" t="str">
        <v>营业</v>
      </c>
      <c r="AC471" s="3">
        <f>RANDBETWEEN(10000,99999)</f>
      </c>
      <c r="AD471" s="3" t="str">
        <v>普通会员</v>
      </c>
      <c r="AE471" s="3" t="str">
        <v>普通会员</v>
      </c>
      <c r="AF471" s="3" t="str">
        <v>男</v>
      </c>
      <c r="AG471" s="4">
        <f>CHOOSE(RANDBETWEEN(1,7),"儿童","学生", "老人", "儿童","学生", "老人", "其他")</f>
      </c>
      <c r="AH471" s="2">
        <v>45220</v>
      </c>
      <c r="AI471" s="7" t="str">
        <v>安徽</v>
      </c>
      <c r="AJ471" s="7" t="str">
        <v>淮北</v>
      </c>
    </row>
    <row r="472">
      <c r="A472" s="1">
        <v>45459.28611111111</v>
      </c>
      <c r="B472" s="3">
        <f>RANDBETWEEN(10000,99999)</f>
      </c>
      <c r="C472" s="3">
        <f>RANDBETWEEN(10000,99999)</f>
      </c>
      <c r="D472" s="7" t="str">
        <v>订单名称471</v>
      </c>
      <c r="E472" s="4" t="str">
        <v>已退款</v>
      </c>
      <c r="F472" s="7" t="str">
        <v>秒杀</v>
      </c>
      <c r="G472" s="3">
        <f>RANDBETWEEN(60,450)</f>
      </c>
      <c r="H472" s="9">
        <f>RANDBETWEEN(5,20)</f>
      </c>
      <c r="I472" s="9">
        <f>RANDBETWEEN(5,20)</f>
      </c>
      <c r="M472" s="3">
        <f>SUM(G472-H472+I472)</f>
      </c>
      <c r="N472" s="4" t="str">
        <v>退款</v>
      </c>
      <c r="O472" s="4" t="str">
        <v>混合支付(余额+微信支付)</v>
      </c>
      <c r="P472" s="4" t="str">
        <v>已支付</v>
      </c>
      <c r="Q472" s="8">
        <v>45459.2875</v>
      </c>
      <c r="R472" s="8">
        <v>45459.291666666664</v>
      </c>
      <c r="S472" s="3" t="str">
        <v>八公山豆腐坊</v>
      </c>
      <c r="T472" s="3" t="str">
        <v>八公山豆腐坊</v>
      </c>
      <c r="U472" s="3" t="str">
        <v>八公山豆腐坊</v>
      </c>
      <c r="V472" s="4" t="str">
        <v>复业审核失败</v>
      </c>
      <c r="W472" s="4" t="str">
        <v>特色商品</v>
      </c>
      <c r="X472" s="6">
        <v>45307</v>
      </c>
      <c r="Y472" s="6">
        <v>45428</v>
      </c>
      <c r="Z472" s="3" t="str">
        <v>八公山豆腐坊</v>
      </c>
      <c r="AA472" s="3" t="str">
        <v>八公山豆腐坊</v>
      </c>
      <c r="AB472" s="3" t="str">
        <v>营业</v>
      </c>
      <c r="AC472" s="3">
        <f>RANDBETWEEN(10000,99999)</f>
      </c>
      <c r="AD472" s="3" t="str">
        <v>普通会员</v>
      </c>
      <c r="AE472" s="3" t="str">
        <v>普通会员</v>
      </c>
      <c r="AF472" s="3" t="str">
        <v>男</v>
      </c>
      <c r="AG472" s="4">
        <f>CHOOSE(RANDBETWEEN(1,7),"儿童","学生", "老人", "儿童","学生", "老人", "其他")</f>
      </c>
      <c r="AH472" s="2">
        <v>45338</v>
      </c>
      <c r="AI472" s="7" t="str">
        <v>安徽</v>
      </c>
      <c r="AJ472" s="7" t="str">
        <v>淮北</v>
      </c>
    </row>
    <row r="473">
      <c r="A473" s="1">
        <v>45361.88055555556</v>
      </c>
      <c r="B473" s="3">
        <f>RANDBETWEEN(10000,99999)</f>
      </c>
      <c r="C473" s="3">
        <f>RANDBETWEEN(10000,99999)</f>
      </c>
      <c r="D473" s="7" t="str">
        <v>订单名称472</v>
      </c>
      <c r="E473" s="4" t="str">
        <v>待预约</v>
      </c>
      <c r="F473" s="7" t="str">
        <v>普通订单</v>
      </c>
      <c r="G473" s="3">
        <f>RANDBETWEEN(60,450)</f>
      </c>
      <c r="H473" s="9">
        <f>RANDBETWEEN(5,20)</f>
      </c>
      <c r="I473" s="9">
        <f>RANDBETWEEN(5,20)</f>
      </c>
      <c r="M473" s="3">
        <f>SUM(G473-H473+I473)</f>
      </c>
      <c r="N473" s="4" t="str">
        <v>订单</v>
      </c>
      <c r="O473" s="4" t="str">
        <v>银联全民付</v>
      </c>
      <c r="P473" s="4" t="str">
        <v>未支付</v>
      </c>
      <c r="Q473" s="8">
        <v>45361.887500000004</v>
      </c>
      <c r="R473" s="8">
        <v>45362.01388888889</v>
      </c>
      <c r="S473" s="3" t="str">
        <v>淮南特产超市</v>
      </c>
      <c r="T473" s="3" t="str">
        <v>淮南特产超市</v>
      </c>
      <c r="U473" s="3" t="str">
        <v>淮南特产超市</v>
      </c>
      <c r="V473" s="4" t="str">
        <v>正常营业</v>
      </c>
      <c r="W473" s="4" t="str">
        <v>娱乐场所、体验场馆</v>
      </c>
      <c r="X473" s="6">
        <v>45118</v>
      </c>
      <c r="Y473" s="6">
        <v>45149</v>
      </c>
      <c r="Z473" s="3" t="str">
        <v>淮南特产超市</v>
      </c>
      <c r="AA473" s="3" t="str">
        <v>淮南特产超市</v>
      </c>
      <c r="AB473" s="3" t="str">
        <v>装修中</v>
      </c>
      <c r="AC473" s="3">
        <f>RANDBETWEEN(10000,99999)</f>
      </c>
      <c r="AD473" s="3" t="str">
        <v>黄金会员</v>
      </c>
      <c r="AE473" s="3" t="str">
        <v>黄金会员</v>
      </c>
      <c r="AF473" s="3" t="str">
        <v>女</v>
      </c>
      <c r="AG473" s="4">
        <f>CHOOSE(RANDBETWEEN(1,7),"儿童","学生", "老人", "儿童","学生", "老人", "其他")</f>
      </c>
      <c r="AH473" s="2">
        <v>45210</v>
      </c>
      <c r="AI473" s="7" t="str">
        <v>安徽</v>
      </c>
      <c r="AJ473" s="7" t="str">
        <v>淮北</v>
      </c>
    </row>
    <row r="474">
      <c r="A474" s="1">
        <v>45343.18402777778</v>
      </c>
      <c r="B474" s="3">
        <f>RANDBETWEEN(10000,99999)</f>
      </c>
      <c r="C474" s="3">
        <f>RANDBETWEEN(10000,99999)</f>
      </c>
      <c r="D474" s="7" t="str">
        <v>订单名称473</v>
      </c>
      <c r="E474" s="4" t="str">
        <v>已取消（系统）</v>
      </c>
      <c r="F474" s="7" t="str">
        <v>接龙订单</v>
      </c>
      <c r="G474" s="3">
        <f>RANDBETWEEN(60,450)</f>
      </c>
      <c r="H474" s="9">
        <f>RANDBETWEEN(5,20)</f>
      </c>
      <c r="I474" s="9">
        <f>RANDBETWEEN(5,20)</f>
      </c>
      <c r="M474" s="3">
        <f>SUM(G474-H474+I474)</f>
      </c>
      <c r="N474" s="4" t="str">
        <v>打赏</v>
      </c>
      <c r="O474" s="4" t="str">
        <v>混合支付(余额+微信支付)</v>
      </c>
      <c r="P474" s="4" t="str">
        <v>已支付</v>
      </c>
      <c r="Q474" s="8">
        <v>45343.18888888889</v>
      </c>
      <c r="R474" s="8">
        <v>45343.27291666667</v>
      </c>
      <c r="S474" s="3" t="str">
        <v>淮南市黄金假日旅行社</v>
      </c>
      <c r="T474" s="3" t="str">
        <v>淮南市黄金假日旅行社</v>
      </c>
      <c r="U474" s="3" t="str">
        <v>淮南市黄金假日旅行社</v>
      </c>
      <c r="V474" s="4" t="str">
        <v>关店待审核</v>
      </c>
      <c r="W474" s="4" t="str">
        <v>研学旅行</v>
      </c>
      <c r="X474" s="6">
        <v>45006</v>
      </c>
      <c r="Y474" s="6">
        <v>45067</v>
      </c>
      <c r="Z474" s="3" t="str">
        <v>淮南市黄金假日旅行社</v>
      </c>
      <c r="AA474" s="3" t="str">
        <v>淮南市黄金假日旅行社</v>
      </c>
      <c r="AB474" s="3" t="str">
        <v>关闭</v>
      </c>
      <c r="AC474" s="3">
        <f>RANDBETWEEN(10000,99999)</f>
      </c>
      <c r="AD474" s="3" t="str">
        <v>黄金会员</v>
      </c>
      <c r="AE474" s="3" t="str">
        <v>黄金会员</v>
      </c>
      <c r="AF474" s="3" t="str">
        <v>男</v>
      </c>
      <c r="AG474" s="4">
        <f>CHOOSE(RANDBETWEEN(1,7),"儿童","学生", "老人", "儿童","学生", "老人", "其他")</f>
      </c>
      <c r="AH474" s="2">
        <v>45067</v>
      </c>
      <c r="AI474" s="7" t="str">
        <v>安徽</v>
      </c>
      <c r="AJ474" s="7" t="str">
        <v>亳州</v>
      </c>
    </row>
    <row r="475">
      <c r="A475" s="1">
        <v>45375.166666666664</v>
      </c>
      <c r="B475" s="3">
        <f>RANDBETWEEN(10000,99999)</f>
      </c>
      <c r="C475" s="3">
        <f>RANDBETWEEN(10000,99999)</f>
      </c>
      <c r="D475" s="7" t="str">
        <v>订单名称474</v>
      </c>
      <c r="E475" s="4" t="str">
        <v>异步下单成功</v>
      </c>
      <c r="F475" s="7" t="str">
        <v>普通订单</v>
      </c>
      <c r="G475" s="3">
        <f>RANDBETWEEN(60,450)</f>
      </c>
      <c r="H475" s="9">
        <f>RANDBETWEEN(5,20)</f>
      </c>
      <c r="I475" s="9">
        <f>RANDBETWEEN(5,20)</f>
      </c>
      <c r="M475" s="3">
        <f>SUM(G475-H475+I475)</f>
      </c>
      <c r="N475" s="4" t="str">
        <v>打赏</v>
      </c>
      <c r="O475" s="4" t="str">
        <v>支付宝支付</v>
      </c>
      <c r="P475" s="4" t="str">
        <v>未支付</v>
      </c>
      <c r="Q475" s="8">
        <v>45375.17083333333</v>
      </c>
      <c r="R475" s="8">
        <v>45375.18263888889</v>
      </c>
      <c r="S475" s="3" t="str">
        <v>淮南市新世纪旅行社</v>
      </c>
      <c r="T475" s="3" t="str">
        <v>淮南市新世纪旅行社</v>
      </c>
      <c r="U475" s="3" t="str">
        <v>淮南市新世纪旅行社</v>
      </c>
      <c r="V475" s="4" t="str">
        <v>关店审核失败</v>
      </c>
      <c r="W475" s="4" t="str">
        <v>城市会员</v>
      </c>
      <c r="X475" s="6">
        <v>45375</v>
      </c>
      <c r="Y475" s="6">
        <v>45497</v>
      </c>
      <c r="Z475" s="3" t="str">
        <v>淮南市新世纪旅行社</v>
      </c>
      <c r="AA475" s="3" t="str">
        <v>淮南市新世纪旅行社</v>
      </c>
      <c r="AB475" s="3" t="str">
        <v>关闭</v>
      </c>
      <c r="AC475" s="3">
        <f>RANDBETWEEN(10000,99999)</f>
      </c>
      <c r="AD475" s="3" t="str">
        <v>普通会员</v>
      </c>
      <c r="AE475" s="3" t="str">
        <v>普通会员</v>
      </c>
      <c r="AF475" s="3" t="str">
        <v>男</v>
      </c>
      <c r="AG475" s="4">
        <f>CHOOSE(RANDBETWEEN(1,7),"儿童","学生", "老人", "儿童","学生", "老人", "其他")</f>
      </c>
      <c r="AH475" s="2">
        <v>45406</v>
      </c>
      <c r="AI475" s="7" t="str">
        <v>安徽</v>
      </c>
      <c r="AJ475" s="7" t="str">
        <v>亳州</v>
      </c>
    </row>
    <row r="476">
      <c r="A476" s="1">
        <v>45174.717361111114</v>
      </c>
      <c r="B476" s="3">
        <f>RANDBETWEEN(10000,99999)</f>
      </c>
      <c r="C476" s="3">
        <f>RANDBETWEEN(10000,99999)</f>
      </c>
      <c r="D476" s="7" t="str">
        <v>订单名称475</v>
      </c>
      <c r="E476" s="4" t="str">
        <v>已取消（管理员）</v>
      </c>
      <c r="F476" s="7" t="str">
        <v>接龙订单</v>
      </c>
      <c r="G476" s="3">
        <f>RANDBETWEEN(60,450)</f>
      </c>
      <c r="H476" s="9">
        <f>RANDBETWEEN(5,20)</f>
      </c>
      <c r="I476" s="9">
        <f>RANDBETWEEN(5,20)</f>
      </c>
      <c r="M476" s="3">
        <f>SUM(G476-H476+I476)</f>
      </c>
      <c r="N476" s="4" t="str">
        <v>打赏</v>
      </c>
      <c r="O476" s="4" t="str">
        <v>微信支付</v>
      </c>
      <c r="P476" s="4" t="str">
        <v>已支付</v>
      </c>
      <c r="Q476" s="8">
        <v>45174.72361111111</v>
      </c>
      <c r="R476" s="8">
        <v>45174.78333333333</v>
      </c>
      <c r="S476" s="3" t="str">
        <v>淮南非遗传承馆</v>
      </c>
      <c r="T476" s="3" t="str">
        <v>淮南非遗传承馆</v>
      </c>
      <c r="U476" s="3" t="str">
        <v>淮南非遗传承馆</v>
      </c>
      <c r="V476" s="4" t="str">
        <v>开店待审核</v>
      </c>
      <c r="W476" s="4" t="str">
        <v>景点门票</v>
      </c>
      <c r="X476" s="6">
        <v>45082</v>
      </c>
      <c r="Y476" s="6">
        <v>45174</v>
      </c>
      <c r="Z476" s="3" t="str">
        <v>淮南非遗传承馆</v>
      </c>
      <c r="AA476" s="3" t="str">
        <v>淮南非遗传承馆</v>
      </c>
      <c r="AB476" s="3" t="str">
        <v>营业</v>
      </c>
      <c r="AC476" s="3">
        <f>RANDBETWEEN(10000,99999)</f>
      </c>
      <c r="AD476" s="3" t="str">
        <v>普通会员</v>
      </c>
      <c r="AE476" s="3" t="str">
        <v>普通会员</v>
      </c>
      <c r="AF476" s="3" t="str">
        <v>男</v>
      </c>
      <c r="AG476" s="4">
        <f>CHOOSE(RANDBETWEEN(1,7),"儿童","学生", "老人", "儿童","学生", "老人", "其他")</f>
      </c>
      <c r="AH476" s="2">
        <v>45174</v>
      </c>
      <c r="AI476" s="7" t="str">
        <v>安徽</v>
      </c>
      <c r="AJ476" s="7" t="str">
        <v>亳州</v>
      </c>
    </row>
    <row r="477">
      <c r="A477" s="1">
        <v>45440.56597222222</v>
      </c>
      <c r="B477" s="3">
        <f>RANDBETWEEN(10000,99999)</f>
      </c>
      <c r="C477" s="3">
        <f>RANDBETWEEN(10000,99999)</f>
      </c>
      <c r="D477" s="7" t="str">
        <v>订单名称476</v>
      </c>
      <c r="E477" s="4" t="str">
        <v>已评价</v>
      </c>
      <c r="F477" s="7" t="str">
        <v>抢购订单</v>
      </c>
      <c r="G477" s="3">
        <f>RANDBETWEEN(60,450)</f>
      </c>
      <c r="H477" s="9">
        <f>RANDBETWEEN(5,20)</f>
      </c>
      <c r="I477" s="9">
        <f>RANDBETWEEN(5,20)</f>
      </c>
      <c r="M477" s="3">
        <f>SUM(G477-H477+I477)</f>
      </c>
      <c r="N477" s="4" t="str">
        <v>订单</v>
      </c>
      <c r="O477" s="4" t="str">
        <v>混合支付(余额+支付宝支付)</v>
      </c>
      <c r="P477" s="4" t="str">
        <v>已支付</v>
      </c>
      <c r="Q477" s="8">
        <v>45440.56944444444</v>
      </c>
      <c r="R477" s="8">
        <v>45440.663888888885</v>
      </c>
      <c r="S477" s="3" t="str">
        <v>闻鸡淮花-淮南麻黄鸡汤馆</v>
      </c>
      <c r="T477" s="3" t="str">
        <v>闻鸡淮花-淮南麻黄鸡汤馆</v>
      </c>
      <c r="U477" s="3" t="str">
        <v>闻鸡淮花-淮南麻黄鸡汤馆</v>
      </c>
      <c r="V477" s="4" t="str">
        <v>正常营业</v>
      </c>
      <c r="W477" s="4" t="str">
        <v>摄影摄像</v>
      </c>
      <c r="X477" s="6">
        <v>45227</v>
      </c>
      <c r="Y477" s="6">
        <v>45350</v>
      </c>
      <c r="Z477" s="3" t="str">
        <v>闻鸡淮花-淮南麻黄鸡汤馆</v>
      </c>
      <c r="AA477" s="3" t="str">
        <v>闻鸡淮花-淮南麻黄鸡汤馆</v>
      </c>
      <c r="AB477" s="3" t="str">
        <v>装修中</v>
      </c>
      <c r="AC477" s="3">
        <f>RANDBETWEEN(10000,99999)</f>
      </c>
      <c r="AD477" s="3" t="str">
        <v>普通会员</v>
      </c>
      <c r="AE477" s="3" t="str">
        <v>普通会员</v>
      </c>
      <c r="AF477" s="3" t="str">
        <v>女</v>
      </c>
      <c r="AG477" s="4">
        <f>CHOOSE(RANDBETWEEN(1,7),"儿童","学生", "老人", "儿童","学生", "老人", "其他")</f>
      </c>
      <c r="AH477" s="2">
        <v>45258</v>
      </c>
      <c r="AI477" t="str">
        <v>浙江</v>
      </c>
      <c r="AJ477" t="str">
        <v>杭州</v>
      </c>
    </row>
    <row r="478">
      <c r="A478" s="1">
        <v>44965.38055555556</v>
      </c>
      <c r="B478" s="3">
        <f>RANDBETWEEN(10000,99999)</f>
      </c>
      <c r="C478" s="3">
        <f>RANDBETWEEN(10000,99999)</f>
      </c>
      <c r="D478" s="7" t="str">
        <v>订单名称477</v>
      </c>
      <c r="E478" s="4" t="str">
        <v>分销退款中</v>
      </c>
      <c r="F478" s="7" t="str">
        <v>抢购订单</v>
      </c>
      <c r="G478" s="3">
        <f>RANDBETWEEN(60,450)</f>
      </c>
      <c r="H478" s="9">
        <f>RANDBETWEEN(5,20)</f>
      </c>
      <c r="I478" s="9">
        <f>RANDBETWEEN(5,20)</f>
      </c>
      <c r="M478" s="3">
        <f>SUM(G478-H478+I478)</f>
      </c>
      <c r="N478" s="4" t="str">
        <v>授信还款</v>
      </c>
      <c r="O478" s="4" t="str">
        <v>微信支付</v>
      </c>
      <c r="P478" s="4" t="str">
        <v>未支付</v>
      </c>
      <c r="Q478" s="8">
        <v>44965.38402777778</v>
      </c>
      <c r="R478" s="8">
        <v>44965.47152777778</v>
      </c>
      <c r="S478" s="3" t="str">
        <v>淮南剪纸艺术馆</v>
      </c>
      <c r="T478" s="3" t="str">
        <v>淮南剪纸艺术馆</v>
      </c>
      <c r="U478" s="3" t="str">
        <v>淮南剪纸艺术馆</v>
      </c>
      <c r="V478" s="4" t="str">
        <v>关店</v>
      </c>
      <c r="W478" s="4" t="str">
        <v>城市会员</v>
      </c>
      <c r="X478" s="6">
        <v>44873</v>
      </c>
      <c r="Y478" s="6">
        <v>45054</v>
      </c>
      <c r="Z478" s="3" t="str">
        <v>淮南剪纸艺术馆</v>
      </c>
      <c r="AA478" s="3" t="str">
        <v>淮南剪纸艺术馆</v>
      </c>
      <c r="AB478" s="3" t="str">
        <v>营业</v>
      </c>
      <c r="AC478" s="3">
        <f>RANDBETWEEN(10000,99999)</f>
      </c>
      <c r="AD478" s="3" t="str">
        <v>黄金会员</v>
      </c>
      <c r="AE478" s="3" t="str">
        <v>黄金会员</v>
      </c>
      <c r="AF478" s="3" t="str">
        <v>女</v>
      </c>
      <c r="AG478" s="4">
        <f>CHOOSE(RANDBETWEEN(1,7),"儿童","学生", "老人", "儿童","学生", "老人", "其他")</f>
      </c>
      <c r="AH478" s="2">
        <v>44934</v>
      </c>
      <c r="AI478" t="str">
        <v>安徽</v>
      </c>
      <c r="AJ478" t="str">
        <v>合肥</v>
      </c>
    </row>
    <row r="479">
      <c r="A479" s="1">
        <v>45170.805555555555</v>
      </c>
      <c r="B479" s="3">
        <f>RANDBETWEEN(10000,99999)</f>
      </c>
      <c r="C479" s="3">
        <f>RANDBETWEEN(10000,99999)</f>
      </c>
      <c r="D479" s="7" t="str">
        <v>订单名称478</v>
      </c>
      <c r="E479" s="4" t="str">
        <v>已取消（系统）</v>
      </c>
      <c r="F479" s="7" t="str">
        <v>10云仓分销订单</v>
      </c>
      <c r="G479" s="3">
        <f>RANDBETWEEN(60,450)</f>
      </c>
      <c r="H479" s="9">
        <f>RANDBETWEEN(5,20)</f>
      </c>
      <c r="I479" s="9">
        <f>RANDBETWEEN(5,20)</f>
      </c>
      <c r="M479" s="3">
        <f>SUM(G479-H479+I479)</f>
      </c>
      <c r="N479" s="4" t="str">
        <v>打赏</v>
      </c>
      <c r="O479" s="4" t="str">
        <v>混合支付(余额+银联全民付)</v>
      </c>
      <c r="P479" s="4" t="str">
        <v>已支付</v>
      </c>
      <c r="Q479" s="8">
        <v>45170.81180555555</v>
      </c>
      <c r="R479" s="8">
        <v>45170.81527777777</v>
      </c>
      <c r="S479" s="3" t="str">
        <v>闻鸡淮花-淮南麻黄鸡汤馆</v>
      </c>
      <c r="T479" s="3" t="str">
        <v>闻鸡淮花-淮南麻黄鸡汤馆</v>
      </c>
      <c r="U479" s="3" t="str">
        <v>闻鸡淮花-淮南麻黄鸡汤馆</v>
      </c>
      <c r="V479" s="4" t="str">
        <v>正常营业</v>
      </c>
      <c r="W479" s="4" t="str">
        <v>研学旅行</v>
      </c>
      <c r="X479" s="6">
        <v>45047</v>
      </c>
      <c r="Y479" s="6">
        <v>45108</v>
      </c>
      <c r="Z479" s="3" t="str">
        <v>闻鸡淮花-淮南麻黄鸡汤馆</v>
      </c>
      <c r="AA479" s="3" t="str">
        <v>闻鸡淮花-淮南麻黄鸡汤馆</v>
      </c>
      <c r="AB479" s="3" t="str">
        <v>营业</v>
      </c>
      <c r="AC479" s="3">
        <f>RANDBETWEEN(10000,99999)</f>
      </c>
      <c r="AD479" s="3" t="str">
        <v>普通会员</v>
      </c>
      <c r="AE479" s="3" t="str">
        <v>普通会员</v>
      </c>
      <c r="AF479" s="3" t="str">
        <v>男</v>
      </c>
      <c r="AG479" s="4">
        <f>CHOOSE(RANDBETWEEN(1,7),"儿童","学生", "老人", "儿童","学生", "老人", "其他")</f>
      </c>
      <c r="AH479" s="2">
        <v>45139</v>
      </c>
      <c r="AI479" t="str">
        <v>重庆</v>
      </c>
      <c r="AJ479" t="str">
        <v>重庆</v>
      </c>
    </row>
    <row r="480">
      <c r="A480" s="1">
        <v>45371.376388888886</v>
      </c>
      <c r="B480" s="3">
        <f>RANDBETWEEN(10000,99999)</f>
      </c>
      <c r="C480" s="3">
        <f>RANDBETWEEN(10000,99999)</f>
      </c>
      <c r="D480" s="7" t="str">
        <v>订单名称479</v>
      </c>
      <c r="E480" s="4" t="str">
        <v>待付款</v>
      </c>
      <c r="F480" s="7" t="str">
        <v>抢购订单</v>
      </c>
      <c r="G480" s="3">
        <f>RANDBETWEEN(60,450)</f>
      </c>
      <c r="H480" s="9">
        <f>RANDBETWEEN(5,20)</f>
      </c>
      <c r="I480" s="9">
        <f>RANDBETWEEN(5,20)</f>
      </c>
      <c r="M480" s="3">
        <f>SUM(G480-H480+I480)</f>
      </c>
      <c r="N480" s="4" t="str">
        <v>授信还款</v>
      </c>
      <c r="O480" s="4" t="str">
        <v>混合支付(余额+银联全民付)</v>
      </c>
      <c r="P480" s="4" t="str">
        <v>未支付</v>
      </c>
      <c r="Q480" s="8">
        <v>45371.379861111105</v>
      </c>
      <c r="R480" s="8">
        <v>45371.51458333333</v>
      </c>
      <c r="S480" s="3" t="str">
        <v>闻鸡淮花-淮南麻黄鸡汤馆</v>
      </c>
      <c r="T480" s="3" t="str">
        <v>闻鸡淮花-淮南麻黄鸡汤馆</v>
      </c>
      <c r="U480" s="3" t="str">
        <v>闻鸡淮花-淮南麻黄鸡汤馆</v>
      </c>
      <c r="V480" s="4" t="str">
        <v>复业待审核</v>
      </c>
      <c r="W480" s="4" t="str">
        <v>研学旅行</v>
      </c>
      <c r="X480" s="6">
        <v>45189</v>
      </c>
      <c r="Y480" s="6">
        <v>45250</v>
      </c>
      <c r="Z480" s="3" t="str">
        <v>闻鸡淮花-淮南麻黄鸡汤馆</v>
      </c>
      <c r="AA480" s="3" t="str">
        <v>闻鸡淮花-淮南麻黄鸡汤馆</v>
      </c>
      <c r="AB480" s="3" t="str">
        <v>营业</v>
      </c>
      <c r="AC480" s="3">
        <f>RANDBETWEEN(10000,99999)</f>
      </c>
      <c r="AD480" s="3" t="str">
        <v>砖石会员</v>
      </c>
      <c r="AE480" s="3" t="str">
        <v>砖石会员</v>
      </c>
      <c r="AF480" s="3" t="str">
        <v>男</v>
      </c>
      <c r="AG480" s="4">
        <f>CHOOSE(RANDBETWEEN(1,7),"儿童","学生", "老人", "儿童","学生", "老人", "其他")</f>
      </c>
      <c r="AH480" s="2">
        <v>45250</v>
      </c>
      <c r="AI480" t="str">
        <v>广东</v>
      </c>
      <c r="AJ480" t="str">
        <v>广州</v>
      </c>
    </row>
    <row r="481">
      <c r="A481" s="1">
        <v>45131.03680555556</v>
      </c>
      <c r="B481" s="3">
        <f>RANDBETWEEN(10000,99999)</f>
      </c>
      <c r="C481" s="3">
        <f>RANDBETWEEN(10000,99999)</f>
      </c>
      <c r="D481" s="7" t="str">
        <v>订单名称480</v>
      </c>
      <c r="E481" s="4" t="str">
        <v>分销下单其他异常</v>
      </c>
      <c r="F481" s="7" t="str">
        <v>抢购订单</v>
      </c>
      <c r="G481" s="3">
        <f>RANDBETWEEN(60,450)</f>
      </c>
      <c r="H481" s="9">
        <f>RANDBETWEEN(5,20)</f>
      </c>
      <c r="I481" s="9">
        <f>RANDBETWEEN(5,20)</f>
      </c>
      <c r="M481" s="3">
        <f>SUM(G481-H481+I481)</f>
      </c>
      <c r="N481" s="4" t="str">
        <v>提现</v>
      </c>
      <c r="O481" s="4" t="str">
        <v>混合支付(余额+银联全民付)</v>
      </c>
      <c r="P481" s="4" t="str">
        <v>已支付</v>
      </c>
      <c r="Q481" s="8">
        <v>45131.04166666667</v>
      </c>
      <c r="R481" s="8">
        <v>45131.18680555556</v>
      </c>
      <c r="S481" s="3" t="str">
        <v>淮南世纪联华超市</v>
      </c>
      <c r="T481" s="3" t="str">
        <v>淮南世纪联华超市</v>
      </c>
      <c r="U481" s="3" t="str">
        <v>淮南世纪联华超市</v>
      </c>
      <c r="V481" s="4" t="str">
        <v>关店</v>
      </c>
      <c r="W481" s="4" t="str">
        <v>城市会员</v>
      </c>
      <c r="X481" s="6">
        <v>45040</v>
      </c>
      <c r="Y481" s="6">
        <v>45101</v>
      </c>
      <c r="Z481" s="3" t="str">
        <v>淮南世纪联华超市</v>
      </c>
      <c r="AA481" s="3" t="str">
        <v>淮南世纪联华超市</v>
      </c>
      <c r="AB481" s="3" t="str">
        <v>营业</v>
      </c>
      <c r="AC481" s="3">
        <f>RANDBETWEEN(10000,99999)</f>
      </c>
      <c r="AD481" s="3" t="str">
        <v>普通会员</v>
      </c>
      <c r="AE481" s="3" t="str">
        <v>普通会员</v>
      </c>
      <c r="AF481" s="3" t="str">
        <v>男</v>
      </c>
      <c r="AG481" s="4">
        <f>CHOOSE(RANDBETWEEN(1,7),"儿童","学生", "老人", "儿童","学生", "老人", "其他")</f>
      </c>
      <c r="AH481" s="2">
        <v>45070</v>
      </c>
      <c r="AI481" t="str">
        <v>辽宁</v>
      </c>
      <c r="AJ481" t="str">
        <v>沈阳</v>
      </c>
    </row>
    <row r="482">
      <c r="A482" s="1">
        <v>44971.12291666667</v>
      </c>
      <c r="B482" s="3">
        <f>RANDBETWEEN(10000,99999)</f>
      </c>
      <c r="C482" s="3">
        <f>RANDBETWEEN(10000,99999)</f>
      </c>
      <c r="D482" s="7" t="str">
        <v>订单名称481</v>
      </c>
      <c r="E482" s="4" t="str">
        <v>异步下单成功</v>
      </c>
      <c r="F482" s="7" t="str">
        <v>秒杀</v>
      </c>
      <c r="G482" s="3">
        <f>RANDBETWEEN(60,450)</f>
      </c>
      <c r="H482" s="9">
        <f>RANDBETWEEN(5,20)</f>
      </c>
      <c r="I482" s="9">
        <f>RANDBETWEEN(5,20)</f>
      </c>
      <c r="M482" s="3">
        <f>SUM(G482-H482+I482)</f>
      </c>
      <c r="N482" s="4" t="str">
        <v>订单</v>
      </c>
      <c r="O482" s="4" t="str">
        <v>银联全民付</v>
      </c>
      <c r="P482" s="4" t="str">
        <v>未支付</v>
      </c>
      <c r="Q482" s="8">
        <v>44971.12569444445</v>
      </c>
      <c r="R482" s="8">
        <v>44971.21875</v>
      </c>
      <c r="S482" s="3" t="str">
        <v>田家庵区购物中心</v>
      </c>
      <c r="T482" s="3" t="str">
        <v>田家庵区购物中心</v>
      </c>
      <c r="U482" s="3" t="str">
        <v>田家庵区购物中心</v>
      </c>
      <c r="V482" s="4" t="str">
        <v>关店</v>
      </c>
      <c r="W482" s="4" t="str">
        <v>娱乐场所、体验场馆</v>
      </c>
      <c r="X482" s="6">
        <v>44756</v>
      </c>
      <c r="Y482" s="6">
        <v>44756</v>
      </c>
      <c r="Z482" s="3" t="str">
        <v>田家庵区购物中心</v>
      </c>
      <c r="AA482" s="3" t="str">
        <v>田家庵区购物中心</v>
      </c>
      <c r="AB482" s="3" t="str">
        <v>营业</v>
      </c>
      <c r="AC482" s="3">
        <f>RANDBETWEEN(10000,99999)</f>
      </c>
      <c r="AD482" s="3" t="str">
        <v>普通会员</v>
      </c>
      <c r="AE482" s="3" t="str">
        <v>普通会员</v>
      </c>
      <c r="AF482" s="3" t="str">
        <v>男</v>
      </c>
      <c r="AG482" s="4">
        <f>CHOOSE(RANDBETWEEN(1,7),"儿童","学生", "老人", "儿童","学生", "老人", "其他")</f>
      </c>
      <c r="AH482" s="2">
        <v>44818</v>
      </c>
      <c r="AI482" t="str">
        <v>北京</v>
      </c>
      <c r="AJ482" t="str">
        <v>北京</v>
      </c>
    </row>
    <row r="483">
      <c r="A483" s="1">
        <v>44959.02777777778</v>
      </c>
      <c r="B483" s="3">
        <f>RANDBETWEEN(10000,99999)</f>
      </c>
      <c r="C483" s="3">
        <f>RANDBETWEEN(10000,99999)</f>
      </c>
      <c r="D483" s="7" t="str">
        <v>订单名称482</v>
      </c>
      <c r="E483" s="4" t="str">
        <v>已退款</v>
      </c>
      <c r="F483" s="7" t="str">
        <v>10云仓分销订单</v>
      </c>
      <c r="G483" s="3">
        <f>RANDBETWEEN(60,450)</f>
      </c>
      <c r="H483" s="9">
        <f>RANDBETWEEN(5,20)</f>
      </c>
      <c r="I483" s="9">
        <f>RANDBETWEEN(5,20)</f>
      </c>
      <c r="M483" s="3">
        <f>SUM(G483-H483+I483)</f>
      </c>
      <c r="N483" s="4" t="str">
        <v>打赏</v>
      </c>
      <c r="O483" s="4" t="str">
        <v>余额支付</v>
      </c>
      <c r="P483" s="4" t="str">
        <v>已支付</v>
      </c>
      <c r="Q483" s="8">
        <v>44959.03055555556</v>
      </c>
      <c r="R483" s="8">
        <v>44959.03611111112</v>
      </c>
      <c r="S483" s="3" t="str">
        <v>淮南世纪联华超市</v>
      </c>
      <c r="T483" s="3" t="str">
        <v>淮南世纪联华超市</v>
      </c>
      <c r="U483" s="3" t="str">
        <v>淮南世纪联华超市</v>
      </c>
      <c r="V483" s="4" t="str">
        <v>冻结</v>
      </c>
      <c r="W483" s="4" t="str">
        <v>娱乐场所、体验场馆</v>
      </c>
      <c r="X483" s="6">
        <v>44775</v>
      </c>
      <c r="Y483" s="6">
        <v>44928</v>
      </c>
      <c r="Z483" s="3" t="str">
        <v>淮南世纪联华超市</v>
      </c>
      <c r="AA483" s="3" t="str">
        <v>淮南世纪联华超市</v>
      </c>
      <c r="AB483" s="3" t="str">
        <v>营业</v>
      </c>
      <c r="AC483" s="3">
        <f>RANDBETWEEN(10000,99999)</f>
      </c>
      <c r="AD483" s="3" t="str">
        <v>砖石会员</v>
      </c>
      <c r="AE483" s="3" t="str">
        <v>砖石会员</v>
      </c>
      <c r="AF483" s="3" t="str">
        <v>女</v>
      </c>
      <c r="AG483" s="4">
        <f>CHOOSE(RANDBETWEEN(1,7),"儿童","学生", "老人", "儿童","学生", "老人", "其他")</f>
      </c>
      <c r="AH483" s="2">
        <v>44867</v>
      </c>
      <c r="AI483" t="str">
        <v>浙江</v>
      </c>
      <c r="AJ483" t="str">
        <v>杭州</v>
      </c>
    </row>
    <row r="484">
      <c r="A484" s="1">
        <v>45221.27291666667</v>
      </c>
      <c r="B484" s="3">
        <f>RANDBETWEEN(10000,99999)</f>
      </c>
      <c r="C484" s="3">
        <f>RANDBETWEEN(10000,99999)</f>
      </c>
      <c r="D484" s="7" t="str">
        <v>订单名称483</v>
      </c>
      <c r="E484" s="4" t="str">
        <v>异步下单成功</v>
      </c>
      <c r="F484" s="7" t="str">
        <v>接龙订单</v>
      </c>
      <c r="G484" s="3">
        <f>RANDBETWEEN(60,450)</f>
      </c>
      <c r="H484" s="9">
        <f>RANDBETWEEN(5,20)</f>
      </c>
      <c r="I484" s="9">
        <f>RANDBETWEEN(5,20)</f>
      </c>
      <c r="M484" s="3">
        <f>SUM(G484-H484+I484)</f>
      </c>
      <c r="N484" s="4" t="str">
        <v>授信还款</v>
      </c>
      <c r="O484" s="4" t="str">
        <v>混合支付(余额+微信支付)</v>
      </c>
      <c r="P484" s="4" t="str">
        <v>未支付</v>
      </c>
      <c r="Q484" s="8">
        <v>45221.273611111115</v>
      </c>
      <c r="R484" s="8">
        <v>45221.32083333334</v>
      </c>
      <c r="S484" s="3" t="str">
        <v>淮南市运输总公司交通假日旅行社</v>
      </c>
      <c r="T484" s="3" t="str">
        <v>淮南市运输总公司交通假日旅行社</v>
      </c>
      <c r="U484" s="3" t="str">
        <v>淮南市运输总公司交通假日旅行社</v>
      </c>
      <c r="V484" s="4" t="str">
        <v>正常营业</v>
      </c>
      <c r="W484" s="4" t="str">
        <v>线路产品</v>
      </c>
      <c r="X484" s="6">
        <v>44979</v>
      </c>
      <c r="Y484" s="6">
        <v>45038</v>
      </c>
      <c r="Z484" s="3" t="str">
        <v>淮南市运输总公司交通假日旅行社</v>
      </c>
      <c r="AA484" s="3" t="str">
        <v>淮南市运输总公司交通假日旅行社</v>
      </c>
      <c r="AB484" s="3" t="str">
        <v>关闭</v>
      </c>
      <c r="AC484" s="3">
        <f>RANDBETWEEN(10000,99999)</f>
      </c>
      <c r="AD484" s="3" t="str">
        <v>砖石会员</v>
      </c>
      <c r="AE484" s="3" t="str">
        <v>砖石会员</v>
      </c>
      <c r="AF484" s="3" t="str">
        <v>女</v>
      </c>
      <c r="AG484" s="4">
        <f>CHOOSE(RANDBETWEEN(1,7),"儿童","学生", "老人", "儿童","学生", "老人", "其他")</f>
      </c>
      <c r="AH484" s="2">
        <v>44979</v>
      </c>
      <c r="AI484" t="str">
        <v>安徽</v>
      </c>
      <c r="AJ484" t="str">
        <v>合肥</v>
      </c>
    </row>
    <row r="485">
      <c r="A485" s="1">
        <v>45010.92291666667</v>
      </c>
      <c r="B485" s="3">
        <f>RANDBETWEEN(10000,99999)</f>
      </c>
      <c r="C485" s="3">
        <f>RANDBETWEEN(10000,99999)</f>
      </c>
      <c r="D485" s="7" t="str">
        <v>订单名称484</v>
      </c>
      <c r="E485" s="4" t="str">
        <v>已收货</v>
      </c>
      <c r="F485" s="7" t="str">
        <v>10云仓分销订单</v>
      </c>
      <c r="G485" s="3">
        <f>RANDBETWEEN(60,450)</f>
      </c>
      <c r="H485" s="9">
        <f>RANDBETWEEN(5,20)</f>
      </c>
      <c r="I485" s="9">
        <f>RANDBETWEEN(5,20)</f>
      </c>
      <c r="M485" s="3">
        <f>SUM(G485-H485+I485)</f>
      </c>
      <c r="N485" s="4" t="str">
        <v>充值</v>
      </c>
      <c r="O485" s="4" t="str">
        <v>银联全民付</v>
      </c>
      <c r="P485" s="4" t="str">
        <v>未支付</v>
      </c>
      <c r="Q485" s="8">
        <v>45010.92777777778</v>
      </c>
      <c r="R485" s="8">
        <v>45010.972222222226</v>
      </c>
      <c r="S485" s="3" t="str">
        <v>淮南特产超市</v>
      </c>
      <c r="T485" s="3" t="str">
        <v>淮南特产超市</v>
      </c>
      <c r="U485" s="3" t="str">
        <v>淮南特产超市</v>
      </c>
      <c r="V485" s="4" t="str">
        <v>冻结</v>
      </c>
      <c r="W485" s="4" t="str">
        <v>城市会员</v>
      </c>
      <c r="X485" s="6">
        <v>44706</v>
      </c>
      <c r="Y485" s="6">
        <v>44890</v>
      </c>
      <c r="Z485" s="3" t="str">
        <v>淮南特产超市</v>
      </c>
      <c r="AA485" s="3" t="str">
        <v>淮南特产超市</v>
      </c>
      <c r="AB485" s="3" t="str">
        <v>营业</v>
      </c>
      <c r="AC485" s="3">
        <f>RANDBETWEEN(10000,99999)</f>
      </c>
      <c r="AD485" s="3" t="str">
        <v>砖石会员</v>
      </c>
      <c r="AE485" s="3" t="str">
        <v>砖石会员</v>
      </c>
      <c r="AF485" s="3" t="str">
        <v>女</v>
      </c>
      <c r="AG485" s="4">
        <f>CHOOSE(RANDBETWEEN(1,7),"儿童","学生", "老人", "儿童","学生", "老人", "其他")</f>
      </c>
      <c r="AH485" s="2">
        <v>44737</v>
      </c>
      <c r="AI485" t="str">
        <v>重庆</v>
      </c>
      <c r="AJ485" t="str">
        <v>重庆</v>
      </c>
    </row>
    <row r="486">
      <c r="A486" s="1">
        <v>45182.16805555556</v>
      </c>
      <c r="B486" s="3">
        <f>RANDBETWEEN(10000,99999)</f>
      </c>
      <c r="C486" s="3">
        <f>RANDBETWEEN(10000,99999)</f>
      </c>
      <c r="D486" s="7" t="str">
        <v>订单名称485</v>
      </c>
      <c r="E486" s="4" t="str">
        <v>待付款</v>
      </c>
      <c r="F486" s="7" t="str">
        <v>普通订单</v>
      </c>
      <c r="G486" s="3">
        <f>RANDBETWEEN(60,450)</f>
      </c>
      <c r="H486" s="9">
        <f>RANDBETWEEN(5,20)</f>
      </c>
      <c r="I486" s="9">
        <f>RANDBETWEEN(5,20)</f>
      </c>
      <c r="M486" s="3">
        <f>SUM(G486-H486+I486)</f>
      </c>
      <c r="N486" s="4" t="str">
        <v>充值</v>
      </c>
      <c r="O486" s="4" t="str">
        <v>混合支付(余额+微信支付)</v>
      </c>
      <c r="P486" s="4" t="str">
        <v>未支付</v>
      </c>
      <c r="Q486" s="8">
        <v>45182.17361111112</v>
      </c>
      <c r="R486" s="8">
        <v>45182.31527777779</v>
      </c>
      <c r="S486" s="3" t="str">
        <v>淮南国际饭店</v>
      </c>
      <c r="T486" s="3" t="str">
        <v>淮南国际饭店</v>
      </c>
      <c r="U486" s="3" t="str">
        <v>淮南国际饭店</v>
      </c>
      <c r="V486" s="4" t="str">
        <v>正常营业</v>
      </c>
      <c r="W486" s="4" t="str">
        <v>特色商品</v>
      </c>
      <c r="X486" s="6">
        <v>45182</v>
      </c>
      <c r="Y486" s="6">
        <v>45364</v>
      </c>
      <c r="Z486" s="3" t="str">
        <v>淮南国际饭店</v>
      </c>
      <c r="AA486" s="3" t="str">
        <v>淮南国际饭店</v>
      </c>
      <c r="AB486" s="3" t="str">
        <v>营业</v>
      </c>
      <c r="AC486" s="3">
        <f>RANDBETWEEN(10000,99999)</f>
      </c>
      <c r="AD486" s="3" t="str">
        <v>黄金会员</v>
      </c>
      <c r="AE486" s="3" t="str">
        <v>黄金会员</v>
      </c>
      <c r="AF486" s="3" t="str">
        <v>女</v>
      </c>
      <c r="AG486" s="4">
        <f>CHOOSE(RANDBETWEEN(1,7),"儿童","学生", "老人", "儿童","学生", "老人", "其他")</f>
      </c>
      <c r="AH486" s="2">
        <v>45182</v>
      </c>
      <c r="AI486" t="str">
        <v>广东</v>
      </c>
      <c r="AJ486" t="str">
        <v>广州</v>
      </c>
    </row>
    <row r="487">
      <c r="A487" s="1">
        <v>45449.21041666667</v>
      </c>
      <c r="B487" s="3">
        <f>RANDBETWEEN(10000,99999)</f>
      </c>
      <c r="C487" s="3">
        <f>RANDBETWEEN(10000,99999)</f>
      </c>
      <c r="D487" s="7" t="str">
        <v>订单名称486</v>
      </c>
      <c r="E487" s="4" t="str">
        <v>已评价</v>
      </c>
      <c r="F487" s="7" t="str">
        <v>秒杀</v>
      </c>
      <c r="G487" s="3">
        <f>RANDBETWEEN(60,450)</f>
      </c>
      <c r="H487" s="9">
        <f>RANDBETWEEN(5,20)</f>
      </c>
      <c r="I487" s="9">
        <f>RANDBETWEEN(5,20)</f>
      </c>
      <c r="M487" s="3">
        <f>SUM(G487-H487+I487)</f>
      </c>
      <c r="N487" s="4" t="str">
        <v>转账</v>
      </c>
      <c r="O487" s="4" t="str">
        <v>银联全民付</v>
      </c>
      <c r="P487" s="4" t="str">
        <v>未支付</v>
      </c>
      <c r="Q487" s="8">
        <v>45449.211805555555</v>
      </c>
      <c r="R487" s="8">
        <v>45449.339583333334</v>
      </c>
      <c r="S487" s="3" t="str">
        <v>淮南黄晶梨果园直销点</v>
      </c>
      <c r="T487" s="3" t="str">
        <v>淮南黄晶梨果园直销点</v>
      </c>
      <c r="U487" s="3" t="str">
        <v>淮南黄晶梨果园直销点</v>
      </c>
      <c r="V487" s="4" t="str">
        <v>开店审核失败</v>
      </c>
      <c r="W487" s="4" t="str">
        <v>酒店民宿</v>
      </c>
      <c r="X487" s="6">
        <v>45175</v>
      </c>
      <c r="Y487" s="6">
        <v>45205</v>
      </c>
      <c r="Z487" s="3" t="str">
        <v>淮南黄晶梨果园直销点</v>
      </c>
      <c r="AA487" s="3" t="str">
        <v>淮南黄晶梨果园直销点</v>
      </c>
      <c r="AB487" s="3" t="str">
        <v>营业</v>
      </c>
      <c r="AC487" s="3">
        <f>RANDBETWEEN(10000,99999)</f>
      </c>
      <c r="AD487" s="3" t="str">
        <v>普通会员</v>
      </c>
      <c r="AE487" s="3" t="str">
        <v>普通会员</v>
      </c>
      <c r="AF487" s="3" t="str">
        <v>女</v>
      </c>
      <c r="AG487" s="4">
        <f>CHOOSE(RANDBETWEEN(1,7),"儿童","学生", "老人", "儿童","学生", "老人", "其他")</f>
      </c>
      <c r="AH487" s="2">
        <v>45175</v>
      </c>
      <c r="AI487" t="str">
        <v>辽宁</v>
      </c>
      <c r="AJ487" t="str">
        <v>沈阳</v>
      </c>
    </row>
    <row r="488">
      <c r="A488" s="1">
        <v>45024.04583333333</v>
      </c>
      <c r="B488" s="3">
        <f>RANDBETWEEN(10000,99999)</f>
      </c>
      <c r="C488" s="3">
        <f>RANDBETWEEN(10000,99999)</f>
      </c>
      <c r="D488" s="7" t="str">
        <v>订单名称487</v>
      </c>
      <c r="E488" s="4" t="str">
        <v>已退款</v>
      </c>
      <c r="F488" s="7" t="str">
        <v>普通订单</v>
      </c>
      <c r="G488" s="3">
        <f>RANDBETWEEN(60,450)</f>
      </c>
      <c r="H488" s="9">
        <f>RANDBETWEEN(5,20)</f>
      </c>
      <c r="I488" s="9">
        <f>RANDBETWEEN(5,20)</f>
      </c>
      <c r="M488" s="3">
        <f>SUM(G488-H488+I488)</f>
      </c>
      <c r="N488" s="4" t="str">
        <v>订单</v>
      </c>
      <c r="O488" s="4" t="str">
        <v>线下支付</v>
      </c>
      <c r="P488" s="4" t="str">
        <v>未支付</v>
      </c>
      <c r="Q488" s="8">
        <v>45024.052777777775</v>
      </c>
      <c r="R488" s="8">
        <v>45024.15625</v>
      </c>
      <c r="S488" s="3" t="str">
        <v>淮南特色小吃一条街</v>
      </c>
      <c r="T488" s="3" t="str">
        <v>淮南特色小吃一条街</v>
      </c>
      <c r="U488" s="3" t="str">
        <v>淮南特色小吃一条街</v>
      </c>
      <c r="V488" s="4" t="str">
        <v>关店待审核</v>
      </c>
      <c r="W488" s="4" t="str">
        <v>娱乐场所、体验场馆</v>
      </c>
      <c r="X488" s="6">
        <v>44842</v>
      </c>
      <c r="Y488" s="6">
        <v>45024</v>
      </c>
      <c r="Z488" s="3" t="str">
        <v>淮南特色小吃一条街</v>
      </c>
      <c r="AA488" s="3" t="str">
        <v>淮南特色小吃一条街</v>
      </c>
      <c r="AB488" s="3" t="str">
        <v>营业</v>
      </c>
      <c r="AC488" s="3">
        <f>RANDBETWEEN(10000,99999)</f>
      </c>
      <c r="AD488" s="3" t="str">
        <v>黄金会员</v>
      </c>
      <c r="AE488" s="3" t="str">
        <v>黄金会员</v>
      </c>
      <c r="AF488" s="3" t="str">
        <v>男</v>
      </c>
      <c r="AG488" s="4">
        <f>CHOOSE(RANDBETWEEN(1,7),"儿童","学生", "老人", "儿童","学生", "老人", "其他")</f>
      </c>
      <c r="AH488" s="2">
        <v>44873</v>
      </c>
      <c r="AI488" t="str">
        <v>浙江</v>
      </c>
      <c r="AJ488" t="str">
        <v>杭州</v>
      </c>
    </row>
    <row r="489">
      <c r="A489" s="1">
        <v>45314.59444444445</v>
      </c>
      <c r="B489" s="3">
        <f>RANDBETWEEN(10000,99999)</f>
      </c>
      <c r="C489" s="3">
        <f>RANDBETWEEN(10000,99999)</f>
      </c>
      <c r="D489" s="7" t="str">
        <v>订单名称488</v>
      </c>
      <c r="E489" s="4" t="str">
        <v>分销退款中</v>
      </c>
      <c r="F489" s="7" t="str">
        <v>10云仓分销订单</v>
      </c>
      <c r="G489" s="3">
        <f>RANDBETWEEN(60,450)</f>
      </c>
      <c r="H489" s="9">
        <f>RANDBETWEEN(5,20)</f>
      </c>
      <c r="I489" s="9">
        <f>RANDBETWEEN(5,20)</f>
      </c>
      <c r="M489" s="3">
        <f>SUM(G489-H489+I489)</f>
      </c>
      <c r="N489" s="4" t="str">
        <v>保证金充值</v>
      </c>
      <c r="O489" s="4" t="str">
        <v>混合支付(余额+微信支付)</v>
      </c>
      <c r="P489" s="4" t="str">
        <v>已支付</v>
      </c>
      <c r="Q489" s="8">
        <v>45314.59861111111</v>
      </c>
      <c r="R489" s="8">
        <v>45314.65416666667</v>
      </c>
      <c r="S489" s="3" t="str">
        <v>淮南游乐园</v>
      </c>
      <c r="T489" s="3" t="str">
        <v>淮南游乐园</v>
      </c>
      <c r="U489" s="3" t="str">
        <v>淮南游乐园</v>
      </c>
      <c r="V489" s="4" t="str">
        <v>正常营业</v>
      </c>
      <c r="W489" s="4" t="str">
        <v>线路产品</v>
      </c>
      <c r="X489" s="6">
        <v>45100</v>
      </c>
      <c r="Y489" s="6">
        <v>45161</v>
      </c>
      <c r="Z489" s="3" t="str">
        <v>淮南游乐园</v>
      </c>
      <c r="AA489" s="3" t="str">
        <v>淮南游乐园</v>
      </c>
      <c r="AB489" s="3" t="str">
        <v>营业</v>
      </c>
      <c r="AC489" s="3">
        <f>RANDBETWEEN(10000,99999)</f>
      </c>
      <c r="AD489" s="3" t="str">
        <v>普通会员</v>
      </c>
      <c r="AE489" s="3" t="str">
        <v>普通会员</v>
      </c>
      <c r="AF489" s="3" t="str">
        <v>女</v>
      </c>
      <c r="AG489" s="4">
        <f>CHOOSE(RANDBETWEEN(1,7),"儿童","学生", "老人", "儿童","学生", "老人", "其他")</f>
      </c>
      <c r="AH489" s="2">
        <v>45192</v>
      </c>
      <c r="AI489" t="str">
        <v>安徽</v>
      </c>
      <c r="AJ489" t="str">
        <v>合肥</v>
      </c>
    </row>
    <row r="490">
      <c r="A490" s="1">
        <v>44960.93819444445</v>
      </c>
      <c r="B490" s="3">
        <f>RANDBETWEEN(10000,99999)</f>
      </c>
      <c r="C490" s="3">
        <f>RANDBETWEEN(10000,99999)</f>
      </c>
      <c r="D490" s="7" t="str">
        <v>订单名称489</v>
      </c>
      <c r="E490" s="4" t="str">
        <v>已评价</v>
      </c>
      <c r="F490" s="7" t="str">
        <v>普通订单</v>
      </c>
      <c r="G490" s="3">
        <f>RANDBETWEEN(60,450)</f>
      </c>
      <c r="H490" s="9">
        <f>RANDBETWEEN(5,20)</f>
      </c>
      <c r="I490" s="9">
        <f>RANDBETWEEN(5,20)</f>
      </c>
      <c r="M490" s="3">
        <f>SUM(G490-H490+I490)</f>
      </c>
      <c r="N490" s="4" t="str">
        <v>授信还款</v>
      </c>
      <c r="O490" s="4" t="str">
        <v>微信支付</v>
      </c>
      <c r="P490" s="4" t="str">
        <v>已支付</v>
      </c>
      <c r="Q490" s="8">
        <v>44960.944444444445</v>
      </c>
      <c r="R490" s="8">
        <v>44961.07638888889</v>
      </c>
      <c r="S490" s="3" t="str">
        <v>淮南太阳石旅行社</v>
      </c>
      <c r="T490" s="3" t="str">
        <v>淮南太阳石旅行社</v>
      </c>
      <c r="U490" s="3" t="str">
        <v>淮南太阳石旅行社</v>
      </c>
      <c r="V490" s="4" t="str">
        <v>关店</v>
      </c>
      <c r="W490" s="4" t="str">
        <v>景点门票</v>
      </c>
      <c r="X490" s="6">
        <v>44869</v>
      </c>
      <c r="Y490" s="6">
        <v>45050</v>
      </c>
      <c r="Z490" s="3" t="str">
        <v>淮南太阳石旅行社</v>
      </c>
      <c r="AA490" s="3" t="str">
        <v>淮南太阳石旅行社</v>
      </c>
      <c r="AB490" s="3" t="str">
        <v>关闭</v>
      </c>
      <c r="AC490" s="3">
        <f>RANDBETWEEN(10000,99999)</f>
      </c>
      <c r="AD490" s="3" t="str">
        <v>砖石会员</v>
      </c>
      <c r="AE490" s="3" t="str">
        <v>砖石会员</v>
      </c>
      <c r="AF490" s="3" t="str">
        <v>男</v>
      </c>
      <c r="AG490" s="4">
        <f>CHOOSE(RANDBETWEEN(1,7),"儿童","学生", "老人", "儿童","学生", "老人", "其他")</f>
      </c>
      <c r="AH490" s="2">
        <v>44869</v>
      </c>
      <c r="AI490" t="str">
        <v>重庆</v>
      </c>
      <c r="AJ490" t="str">
        <v>重庆</v>
      </c>
    </row>
    <row r="491">
      <c r="A491" s="1">
        <v>45041.950694444444</v>
      </c>
      <c r="B491" s="3">
        <f>RANDBETWEEN(10000,99999)</f>
      </c>
      <c r="C491" s="3">
        <f>RANDBETWEEN(10000,99999)</f>
      </c>
      <c r="D491" s="7" t="str">
        <v>订单名称490</v>
      </c>
      <c r="E491" s="4" t="str">
        <v>已取消（管理员）</v>
      </c>
      <c r="F491" s="7" t="str">
        <v>拼团订单</v>
      </c>
      <c r="G491" s="3">
        <f>RANDBETWEEN(60,450)</f>
      </c>
      <c r="H491" s="9">
        <f>RANDBETWEEN(5,20)</f>
      </c>
      <c r="I491" s="9">
        <f>RANDBETWEEN(5,20)</f>
      </c>
      <c r="M491" s="3">
        <f>SUM(G491-H491+I491)</f>
      </c>
      <c r="N491" s="4" t="str">
        <v>保证金充值</v>
      </c>
      <c r="O491" s="4" t="str">
        <v>微信支付</v>
      </c>
      <c r="P491" s="4" t="str">
        <v>未支付</v>
      </c>
      <c r="Q491" s="8">
        <v>45041.95625</v>
      </c>
      <c r="R491" s="8">
        <v>45041.967361111114</v>
      </c>
      <c r="S491" s="3" t="str">
        <v>八公山腐皮王专卖店</v>
      </c>
      <c r="T491" s="3" t="str">
        <v>八公山腐皮王专卖店</v>
      </c>
      <c r="U491" s="3" t="str">
        <v>八公山腐皮王专卖店</v>
      </c>
      <c r="V491" s="4" t="str">
        <v>正常营业</v>
      </c>
      <c r="W491" s="4" t="str">
        <v>线路产品</v>
      </c>
      <c r="X491" s="6">
        <v>44951</v>
      </c>
      <c r="Y491" s="6">
        <v>45071</v>
      </c>
      <c r="Z491" s="3" t="str">
        <v>八公山腐皮王专卖店</v>
      </c>
      <c r="AA491" s="3" t="str">
        <v>八公山腐皮王专卖店</v>
      </c>
      <c r="AB491" s="3" t="str">
        <v>装修中</v>
      </c>
      <c r="AC491" s="3">
        <f>RANDBETWEEN(10000,99999)</f>
      </c>
      <c r="AD491" s="3" t="str">
        <v>普通会员</v>
      </c>
      <c r="AE491" s="3" t="str">
        <v>普通会员</v>
      </c>
      <c r="AF491" s="3" t="str">
        <v>男</v>
      </c>
      <c r="AG491" s="4">
        <f>CHOOSE(RANDBETWEEN(1,7),"儿童","学生", "老人", "儿童","学生", "老人", "其他")</f>
      </c>
      <c r="AH491" s="2">
        <v>44982</v>
      </c>
      <c r="AI491" t="str">
        <v>广东</v>
      </c>
      <c r="AJ491" t="str">
        <v>广州</v>
      </c>
    </row>
    <row r="492">
      <c r="A492" s="1">
        <v>45416.55763888889</v>
      </c>
      <c r="B492" s="3">
        <f>RANDBETWEEN(10000,99999)</f>
      </c>
      <c r="C492" s="3">
        <f>RANDBETWEEN(10000,99999)</f>
      </c>
      <c r="D492" s="7" t="str">
        <v>订单名称491</v>
      </c>
      <c r="E492" s="4" t="str">
        <v>已取消（管理员）</v>
      </c>
      <c r="F492" s="7" t="str">
        <v>秒杀</v>
      </c>
      <c r="G492" s="3">
        <f>RANDBETWEEN(60,450)</f>
      </c>
      <c r="H492" s="9">
        <f>RANDBETWEEN(5,20)</f>
      </c>
      <c r="I492" s="9">
        <f>RANDBETWEEN(5,20)</f>
      </c>
      <c r="M492" s="3">
        <f>SUM(G492-H492+I492)</f>
      </c>
      <c r="N492" s="4" t="str">
        <v>充值</v>
      </c>
      <c r="O492" s="4" t="str">
        <v>余额支付</v>
      </c>
      <c r="P492" s="4" t="str">
        <v>未支付</v>
      </c>
      <c r="Q492" s="8">
        <v>45416.563888888886</v>
      </c>
      <c r="R492" s="8">
        <v>45416.65694444444</v>
      </c>
      <c r="S492" s="3" t="str">
        <v>笨牛哥淮南牛肉汤店</v>
      </c>
      <c r="T492" s="3" t="str">
        <v>笨牛哥淮南牛肉汤店</v>
      </c>
      <c r="U492" s="3" t="str">
        <v>笨牛哥淮南牛肉汤店</v>
      </c>
      <c r="V492" s="4" t="str">
        <v>关店</v>
      </c>
      <c r="W492" s="4" t="str">
        <v>酒店民宿</v>
      </c>
      <c r="X492" s="6">
        <v>45295</v>
      </c>
      <c r="Y492" s="6">
        <v>45477</v>
      </c>
      <c r="Z492" s="3" t="str">
        <v>笨牛哥淮南牛肉汤店</v>
      </c>
      <c r="AA492" s="3" t="str">
        <v>笨牛哥淮南牛肉汤店</v>
      </c>
      <c r="AB492" s="3" t="str">
        <v>关闭</v>
      </c>
      <c r="AC492" s="3">
        <f>RANDBETWEEN(10000,99999)</f>
      </c>
      <c r="AD492" s="3" t="str">
        <v>砖石会员</v>
      </c>
      <c r="AE492" s="3" t="str">
        <v>砖石会员</v>
      </c>
      <c r="AF492" s="3" t="str">
        <v>男</v>
      </c>
      <c r="AG492" s="4">
        <f>CHOOSE(RANDBETWEEN(1,7),"儿童","学生", "老人", "儿童","学生", "老人", "其他")</f>
      </c>
      <c r="AH492" s="2">
        <v>45355</v>
      </c>
      <c r="AI492" t="str">
        <v>辽宁</v>
      </c>
      <c r="AJ492" t="str">
        <v>沈阳</v>
      </c>
    </row>
    <row r="493">
      <c r="A493" s="1">
        <v>45372.23125</v>
      </c>
      <c r="B493" s="3">
        <f>RANDBETWEEN(10000,99999)</f>
      </c>
      <c r="C493" s="3">
        <f>RANDBETWEEN(10000,99999)</f>
      </c>
      <c r="D493" s="7" t="str">
        <v>订单名称492</v>
      </c>
      <c r="E493" s="4" t="str">
        <v>分销下单其他异常</v>
      </c>
      <c r="F493" s="7" t="str">
        <v>接龙订单</v>
      </c>
      <c r="G493" s="3">
        <f>RANDBETWEEN(60,450)</f>
      </c>
      <c r="H493" s="9">
        <f>RANDBETWEEN(5,20)</f>
      </c>
      <c r="I493" s="9">
        <f>RANDBETWEEN(5,20)</f>
      </c>
      <c r="M493" s="3">
        <f>SUM(G493-H493+I493)</f>
      </c>
      <c r="N493" s="4" t="str">
        <v>订单</v>
      </c>
      <c r="O493" s="4" t="str">
        <v>余额支付</v>
      </c>
      <c r="P493" s="4" t="str">
        <v>未支付</v>
      </c>
      <c r="Q493" s="8">
        <v>45372.23819444444</v>
      </c>
      <c r="R493" s="8">
        <v>45372.36666666666</v>
      </c>
      <c r="S493" s="3" t="str">
        <v>淮南万达广场</v>
      </c>
      <c r="T493" s="3" t="str">
        <v>淮南万达广场</v>
      </c>
      <c r="U493" s="3" t="str">
        <v>淮南万达广场</v>
      </c>
      <c r="V493" s="4" t="str">
        <v>冻结</v>
      </c>
      <c r="W493" s="4" t="str">
        <v>景点门票</v>
      </c>
      <c r="X493" s="6">
        <v>45067</v>
      </c>
      <c r="Y493" s="6">
        <v>45159</v>
      </c>
      <c r="Z493" s="3" t="str">
        <v>淮南万达广场</v>
      </c>
      <c r="AA493" s="3" t="str">
        <v>淮南万达广场</v>
      </c>
      <c r="AB493" s="3" t="str">
        <v>营业</v>
      </c>
      <c r="AC493" s="3">
        <f>RANDBETWEEN(10000,99999)</f>
      </c>
      <c r="AD493" s="3" t="str">
        <v>砖石会员</v>
      </c>
      <c r="AE493" s="3" t="str">
        <v>砖石会员</v>
      </c>
      <c r="AF493" s="3" t="str">
        <v>男</v>
      </c>
      <c r="AG493" s="4">
        <f>CHOOSE(RANDBETWEEN(1,7),"儿童","学生", "老人", "儿童","学生", "老人", "其他")</f>
      </c>
      <c r="AH493" s="2">
        <v>45098</v>
      </c>
      <c r="AI493" t="str">
        <v>北京</v>
      </c>
      <c r="AJ493" t="str">
        <v>北京</v>
      </c>
    </row>
    <row r="494">
      <c r="A494" s="1">
        <v>45035.572222222225</v>
      </c>
      <c r="B494" s="3">
        <f>RANDBETWEEN(10000,99999)</f>
      </c>
      <c r="C494" s="3">
        <f>RANDBETWEEN(10000,99999)</f>
      </c>
      <c r="D494" s="7" t="str">
        <v>订单名称493</v>
      </c>
      <c r="E494" s="4" t="str">
        <v>已退款</v>
      </c>
      <c r="F494" s="7" t="str">
        <v>普通订单</v>
      </c>
      <c r="G494" s="3">
        <f>RANDBETWEEN(60,450)</f>
      </c>
      <c r="H494" s="9">
        <f>RANDBETWEEN(5,20)</f>
      </c>
      <c r="I494" s="9">
        <f>RANDBETWEEN(5,20)</f>
      </c>
      <c r="M494" s="3">
        <f>SUM(G494-H494+I494)</f>
      </c>
      <c r="N494" s="4" t="str">
        <v>订单</v>
      </c>
      <c r="O494" s="4" t="str">
        <v>银联全民付</v>
      </c>
      <c r="P494" s="4" t="str">
        <v>已支付</v>
      </c>
      <c r="Q494" s="8">
        <v>45035.57638888889</v>
      </c>
      <c r="R494" s="8">
        <v>45035.57986111111</v>
      </c>
      <c r="S494" s="3" t="str">
        <v>淮南市康辉旅行社有限公司</v>
      </c>
      <c r="T494" s="3" t="str">
        <v>淮南市康辉旅行社有限公司</v>
      </c>
      <c r="U494" s="3" t="str">
        <v>淮南市康辉旅行社有限公司</v>
      </c>
      <c r="V494" s="4" t="str">
        <v>开店审核失败</v>
      </c>
      <c r="W494" s="4" t="str">
        <v>摄影摄像</v>
      </c>
      <c r="X494" s="6">
        <v>44700</v>
      </c>
      <c r="Y494" s="6">
        <v>44761</v>
      </c>
      <c r="Z494" s="3" t="str">
        <v>淮南市康辉旅行社有限公司</v>
      </c>
      <c r="AA494" s="3" t="str">
        <v>淮南市康辉旅行社有限公司</v>
      </c>
      <c r="AB494" s="3" t="str">
        <v>营业</v>
      </c>
      <c r="AC494" s="3">
        <f>RANDBETWEEN(10000,99999)</f>
      </c>
      <c r="AD494" s="3" t="str">
        <v>普通会员</v>
      </c>
      <c r="AE494" s="3" t="str">
        <v>普通会员</v>
      </c>
      <c r="AF494" s="3" t="str">
        <v>女</v>
      </c>
      <c r="AG494" s="4">
        <f>CHOOSE(RANDBETWEEN(1,7),"儿童","学生", "老人", "儿童","学生", "老人", "其他")</f>
      </c>
      <c r="AH494" s="2">
        <v>44792</v>
      </c>
      <c r="AI494" t="str">
        <v>福建</v>
      </c>
      <c r="AJ494" t="str">
        <v>福州</v>
      </c>
    </row>
    <row r="495">
      <c r="A495" s="1">
        <v>45189.55486111111</v>
      </c>
      <c r="B495" s="3">
        <f>RANDBETWEEN(10000,99999)</f>
      </c>
      <c r="C495" s="3">
        <f>RANDBETWEEN(10000,99999)</f>
      </c>
      <c r="D495" s="7" t="str">
        <v>订单名称494</v>
      </c>
      <c r="E495" s="4" t="str">
        <v>分销下单其他异常</v>
      </c>
      <c r="F495" s="7" t="str">
        <v>拼团订单</v>
      </c>
      <c r="G495" s="3">
        <f>RANDBETWEEN(60,450)</f>
      </c>
      <c r="H495" s="9">
        <f>RANDBETWEEN(5,20)</f>
      </c>
      <c r="I495" s="9">
        <f>RANDBETWEEN(5,20)</f>
      </c>
      <c r="M495" s="3">
        <f>SUM(G495-H495+I495)</f>
      </c>
      <c r="N495" s="4" t="str">
        <v>保证金充值</v>
      </c>
      <c r="O495" s="4" t="str">
        <v>银联全民付</v>
      </c>
      <c r="P495" s="4" t="str">
        <v>未支付</v>
      </c>
      <c r="Q495" s="8">
        <v>45189.56041666667</v>
      </c>
      <c r="R495" s="8">
        <v>45189.688888888886</v>
      </c>
      <c r="S495" s="3" t="str">
        <v>淮南万达广场</v>
      </c>
      <c r="T495" s="3" t="str">
        <v>淮南万达广场</v>
      </c>
      <c r="U495" s="3" t="str">
        <v>淮南万达广场</v>
      </c>
      <c r="V495" s="4" t="str">
        <v>正常营业</v>
      </c>
      <c r="W495" s="4" t="str">
        <v>研学旅行</v>
      </c>
      <c r="X495" s="6">
        <v>44885</v>
      </c>
      <c r="Y495" s="6">
        <v>44946</v>
      </c>
      <c r="Z495" s="3" t="str">
        <v>淮南万达广场</v>
      </c>
      <c r="AA495" s="3" t="str">
        <v>淮南万达广场</v>
      </c>
      <c r="AB495" s="3" t="str">
        <v>营业</v>
      </c>
      <c r="AC495" s="3">
        <f>RANDBETWEEN(10000,99999)</f>
      </c>
      <c r="AD495" s="3" t="str">
        <v>普通会员</v>
      </c>
      <c r="AE495" s="3" t="str">
        <v>普通会员</v>
      </c>
      <c r="AF495" s="3" t="str">
        <v>男</v>
      </c>
      <c r="AG495" s="4">
        <f>CHOOSE(RANDBETWEEN(1,7),"儿童","学生", "老人", "儿童","学生", "老人", "其他")</f>
      </c>
      <c r="AH495" s="2">
        <v>44915</v>
      </c>
      <c r="AI495" t="str">
        <v>内蒙古</v>
      </c>
      <c r="AJ495" t="str">
        <v>呼和浩特</v>
      </c>
    </row>
    <row r="496">
      <c r="A496" s="1">
        <v>45267.138194444444</v>
      </c>
      <c r="B496" s="3">
        <f>RANDBETWEEN(10000,99999)</f>
      </c>
      <c r="C496" s="3">
        <f>RANDBETWEEN(10000,99999)</f>
      </c>
      <c r="D496" s="7" t="str">
        <v>订单名称495</v>
      </c>
      <c r="E496" s="4" t="str">
        <v>已取消（系统）</v>
      </c>
      <c r="F496" s="7" t="str">
        <v>秒杀</v>
      </c>
      <c r="G496" s="3">
        <f>RANDBETWEEN(60,450)</f>
      </c>
      <c r="H496" s="9">
        <f>RANDBETWEEN(5,20)</f>
      </c>
      <c r="I496" s="9">
        <f>RANDBETWEEN(5,20)</f>
      </c>
      <c r="M496" s="3">
        <f>SUM(G496-H496+I496)</f>
      </c>
      <c r="N496" s="4" t="str">
        <v>转账</v>
      </c>
      <c r="O496" s="4" t="str">
        <v>支付宝支付</v>
      </c>
      <c r="P496" s="4" t="str">
        <v>未支付</v>
      </c>
      <c r="Q496" s="8">
        <v>45267.143055555556</v>
      </c>
      <c r="R496" s="8">
        <v>45267.2375</v>
      </c>
      <c r="S496" s="3" t="str">
        <v>淮南特产超市</v>
      </c>
      <c r="T496" s="3" t="str">
        <v>淮南特产超市</v>
      </c>
      <c r="U496" s="3" t="str">
        <v>淮南特产超市</v>
      </c>
      <c r="V496" s="4" t="str">
        <v>冻结</v>
      </c>
      <c r="W496" s="4" t="str">
        <v>线路产品</v>
      </c>
      <c r="X496" s="6">
        <v>45237</v>
      </c>
      <c r="Y496" s="6">
        <v>45237</v>
      </c>
      <c r="Z496" s="3" t="str">
        <v>淮南特产超市</v>
      </c>
      <c r="AA496" s="3" t="str">
        <v>淮南特产超市</v>
      </c>
      <c r="AB496" s="3" t="str">
        <v>装修中</v>
      </c>
      <c r="AC496" s="3">
        <f>RANDBETWEEN(10000,99999)</f>
      </c>
      <c r="AD496" s="3" t="str">
        <v>普通会员</v>
      </c>
      <c r="AE496" s="3" t="str">
        <v>普通会员</v>
      </c>
      <c r="AF496" s="3" t="str">
        <v>男</v>
      </c>
      <c r="AG496" s="4">
        <f>CHOOSE(RANDBETWEEN(1,7),"儿童","学生", "老人", "儿童","学生", "老人", "其他")</f>
      </c>
      <c r="AH496" s="2">
        <v>45237</v>
      </c>
      <c r="AI496" t="str">
        <v>四川</v>
      </c>
      <c r="AJ496" t="str">
        <v>成都</v>
      </c>
    </row>
    <row r="497">
      <c r="A497" s="1">
        <v>45060.83888888889</v>
      </c>
      <c r="B497" s="3">
        <f>RANDBETWEEN(10000,99999)</f>
      </c>
      <c r="C497" s="3">
        <f>RANDBETWEEN(10000,99999)</f>
      </c>
      <c r="D497" s="7" t="str">
        <v>订单名称496</v>
      </c>
      <c r="E497" s="4" t="str">
        <v>已取消（商家）</v>
      </c>
      <c r="F497" s="7" t="str">
        <v>10云仓分销订单</v>
      </c>
      <c r="G497" s="3">
        <f>RANDBETWEEN(60,450)</f>
      </c>
      <c r="H497" s="9">
        <f>RANDBETWEEN(5,20)</f>
      </c>
      <c r="I497" s="9">
        <f>RANDBETWEEN(5,20)</f>
      </c>
      <c r="M497" s="3">
        <f>SUM(G497-H497+I497)</f>
      </c>
      <c r="N497" s="4" t="str">
        <v>转账</v>
      </c>
      <c r="O497" s="4" t="str">
        <v>微信支付</v>
      </c>
      <c r="P497" s="4" t="str">
        <v>已支付</v>
      </c>
      <c r="Q497" s="8">
        <v>45060.84305555555</v>
      </c>
      <c r="R497" s="8">
        <v>45060.899999999994</v>
      </c>
      <c r="S497" s="3" t="str">
        <v>淮南市黄金假日旅行社</v>
      </c>
      <c r="T497" s="3" t="str">
        <v>淮南市黄金假日旅行社</v>
      </c>
      <c r="U497" s="3" t="str">
        <v>淮南市黄金假日旅行社</v>
      </c>
      <c r="V497" s="4" t="str">
        <v>草稿</v>
      </c>
      <c r="W497" s="4" t="str">
        <v>酒店民宿</v>
      </c>
      <c r="X497" s="6">
        <v>44695</v>
      </c>
      <c r="Y497" s="6">
        <v>44848</v>
      </c>
      <c r="Z497" s="3" t="str">
        <v>淮南市黄金假日旅行社</v>
      </c>
      <c r="AA497" s="3" t="str">
        <v>淮南市黄金假日旅行社</v>
      </c>
      <c r="AB497" s="3" t="str">
        <v>营业</v>
      </c>
      <c r="AC497" s="3">
        <f>RANDBETWEEN(10000,99999)</f>
      </c>
      <c r="AD497" s="3" t="str">
        <v>普通会员</v>
      </c>
      <c r="AE497" s="3" t="str">
        <v>普通会员</v>
      </c>
      <c r="AF497" s="3" t="str">
        <v>女</v>
      </c>
      <c r="AG497" s="4">
        <f>CHOOSE(RANDBETWEEN(1,7),"儿童","学生", "老人", "儿童","学生", "老人", "其他")</f>
      </c>
      <c r="AH497" s="2">
        <v>44756</v>
      </c>
      <c r="AI497" t="str">
        <v>黑龙江</v>
      </c>
      <c r="AJ497" t="str">
        <v>哈尔滨</v>
      </c>
    </row>
    <row r="498">
      <c r="A498" s="1">
        <v>44993.94375</v>
      </c>
      <c r="B498" s="3">
        <f>RANDBETWEEN(10000,99999)</f>
      </c>
      <c r="C498" s="3">
        <f>RANDBETWEEN(10000,99999)</f>
      </c>
      <c r="D498" s="7" t="str">
        <v>订单名称497</v>
      </c>
      <c r="E498" s="4" t="str">
        <v>已取消（系统）</v>
      </c>
      <c r="F498" s="7" t="str">
        <v>普通订单</v>
      </c>
      <c r="G498" s="3">
        <f>RANDBETWEEN(60,450)</f>
      </c>
      <c r="H498" s="9">
        <f>RANDBETWEEN(5,20)</f>
      </c>
      <c r="I498" s="9">
        <f>RANDBETWEEN(5,20)</f>
      </c>
      <c r="M498" s="3">
        <f>SUM(G498-H498+I498)</f>
      </c>
      <c r="N498" s="4" t="str">
        <v>退款</v>
      </c>
      <c r="O498" s="4" t="str">
        <v>混合支付(余额+支付宝支付)</v>
      </c>
      <c r="P498" s="4" t="str">
        <v>已支付</v>
      </c>
      <c r="Q498" s="8">
        <v>44993.94583333333</v>
      </c>
      <c r="R498" s="8">
        <v>44994.03472222222</v>
      </c>
      <c r="S498" s="3" t="str">
        <v>淮南特色小吃一条街</v>
      </c>
      <c r="T498" s="3" t="str">
        <v>淮南特色小吃一条街</v>
      </c>
      <c r="U498" s="3" t="str">
        <v>淮南特色小吃一条街</v>
      </c>
      <c r="V498" s="4" t="str">
        <v>开店待审核</v>
      </c>
      <c r="W498" s="4" t="str">
        <v>景点门票</v>
      </c>
      <c r="X498" s="6">
        <v>44843</v>
      </c>
      <c r="Y498" s="6">
        <v>44994</v>
      </c>
      <c r="Z498" s="3" t="str">
        <v>淮南特色小吃一条街</v>
      </c>
      <c r="AA498" s="3" t="str">
        <v>淮南特色小吃一条街</v>
      </c>
      <c r="AB498" s="3" t="str">
        <v>营业</v>
      </c>
      <c r="AC498" s="3">
        <f>RANDBETWEEN(10000,99999)</f>
      </c>
      <c r="AD498" s="3" t="str">
        <v>普通会员</v>
      </c>
      <c r="AE498" s="3" t="str">
        <v>普通会员</v>
      </c>
      <c r="AF498" s="3" t="str">
        <v>男</v>
      </c>
      <c r="AG498" s="4">
        <f>CHOOSE(RANDBETWEEN(1,7),"儿童","学生", "老人", "儿童","学生", "老人", "其他")</f>
      </c>
      <c r="AH498" s="2">
        <v>44935</v>
      </c>
      <c r="AI498" t="str">
        <v>河南</v>
      </c>
      <c r="AJ498" t="str">
        <v>郑州</v>
      </c>
    </row>
    <row r="499">
      <c r="A499" s="1">
        <v>45135.39027777778</v>
      </c>
      <c r="B499" s="3">
        <f>RANDBETWEEN(10000,99999)</f>
      </c>
      <c r="C499" s="3">
        <f>RANDBETWEEN(10000,99999)</f>
      </c>
      <c r="D499" s="7" t="str">
        <v>订单名称498</v>
      </c>
      <c r="E499" s="4" t="str">
        <v>已取消（管理员）</v>
      </c>
      <c r="F499" s="7" t="str">
        <v>抢购订单</v>
      </c>
      <c r="G499" s="3">
        <f>RANDBETWEEN(60,450)</f>
      </c>
      <c r="H499" s="9">
        <f>RANDBETWEEN(5,20)</f>
      </c>
      <c r="I499" s="9">
        <f>RANDBETWEEN(5,20)</f>
      </c>
      <c r="M499" s="3">
        <f>SUM(G499-H499+I499)</f>
      </c>
      <c r="N499" s="4" t="str">
        <v>转账</v>
      </c>
      <c r="O499" s="4" t="str">
        <v>混合支付(余额+支付宝支付)</v>
      </c>
      <c r="P499" s="4" t="str">
        <v>已支付</v>
      </c>
      <c r="Q499" s="8">
        <v>45135.39236111111</v>
      </c>
      <c r="R499" s="8">
        <v>45135.476388888885</v>
      </c>
      <c r="S499" s="3" t="str">
        <v>淮南新百百货</v>
      </c>
      <c r="T499" s="3" t="str">
        <v>淮南新百百货</v>
      </c>
      <c r="U499" s="3" t="str">
        <v>淮南新百百货</v>
      </c>
      <c r="V499" s="4" t="str">
        <v>复业待审核</v>
      </c>
      <c r="W499" s="4" t="str">
        <v>娱乐场所、体验场馆</v>
      </c>
      <c r="X499" s="6">
        <v>44923</v>
      </c>
      <c r="Y499" s="6">
        <v>44954</v>
      </c>
      <c r="Z499" s="3" t="str">
        <v>淮南新百百货</v>
      </c>
      <c r="AA499" s="3" t="str">
        <v>淮南新百百货</v>
      </c>
      <c r="AB499" s="3" t="str">
        <v>装修中</v>
      </c>
      <c r="AC499" s="3">
        <f>RANDBETWEEN(10000,99999)</f>
      </c>
      <c r="AD499" s="3" t="str">
        <v>普通会员</v>
      </c>
      <c r="AE499" s="3" t="str">
        <v>普通会员</v>
      </c>
      <c r="AF499" s="3" t="str">
        <v>女</v>
      </c>
      <c r="AG499" s="4">
        <f>CHOOSE(RANDBETWEEN(1,7),"儿童","学生", "老人", "儿童","学生", "老人", "其他")</f>
      </c>
      <c r="AH499" s="2">
        <v>44954</v>
      </c>
      <c r="AI499" t="str">
        <v>北京</v>
      </c>
      <c r="AJ499" t="str">
        <v>北京</v>
      </c>
    </row>
    <row r="500">
      <c r="A500" s="1">
        <v>45323.91180555556</v>
      </c>
      <c r="B500" s="3">
        <f>RANDBETWEEN(10000,99999)</f>
      </c>
      <c r="C500" s="3">
        <f>RANDBETWEEN(10000,99999)</f>
      </c>
      <c r="D500" s="7" t="str">
        <v>订单名称499</v>
      </c>
      <c r="E500" s="4" t="str">
        <v>分销下单其他异常</v>
      </c>
      <c r="F500" s="7" t="str">
        <v>10云仓分销订单</v>
      </c>
      <c r="G500" s="3">
        <f>RANDBETWEEN(60,450)</f>
      </c>
      <c r="H500" s="9">
        <f>RANDBETWEEN(5,20)</f>
      </c>
      <c r="I500" s="9">
        <f>RANDBETWEEN(5,20)</f>
      </c>
      <c r="M500" s="3">
        <f>SUM(G500-H500+I500)</f>
      </c>
      <c r="N500" s="4" t="str">
        <v>打赏</v>
      </c>
      <c r="O500" s="4" t="str">
        <v>混合支付(余额+支付宝支付)</v>
      </c>
      <c r="P500" s="4" t="str">
        <v>未支付</v>
      </c>
      <c r="Q500" s="8">
        <v>45323.918750000004</v>
      </c>
      <c r="R500" s="8">
        <v>45323.964583333334</v>
      </c>
      <c r="S500" s="3" t="str">
        <v>淮南黄晶梨果园直销点</v>
      </c>
      <c r="T500" s="3" t="str">
        <v>淮南黄晶梨果园直销点</v>
      </c>
      <c r="U500" s="3" t="str">
        <v>淮南黄晶梨果园直销点</v>
      </c>
      <c r="V500" s="4" t="str">
        <v>开店待审核</v>
      </c>
      <c r="W500" s="4" t="str">
        <v>线路产品</v>
      </c>
      <c r="X500" s="6">
        <v>45200</v>
      </c>
      <c r="Y500" s="6">
        <v>45383</v>
      </c>
      <c r="Z500" s="3" t="str">
        <v>淮南黄晶梨果园直销点</v>
      </c>
      <c r="AA500" s="3" t="str">
        <v>淮南黄晶梨果园直销点</v>
      </c>
      <c r="AB500" s="3" t="str">
        <v>营业</v>
      </c>
      <c r="AC500" s="3">
        <f>RANDBETWEEN(10000,99999)</f>
      </c>
      <c r="AD500" s="3" t="str">
        <v>黄金会员</v>
      </c>
      <c r="AE500" s="3" t="str">
        <v>黄金会员</v>
      </c>
      <c r="AF500" s="3" t="str">
        <v>女</v>
      </c>
      <c r="AG500" s="4">
        <f>CHOOSE(RANDBETWEEN(1,7),"儿童","学生", "老人", "儿童","学生", "老人", "其他")</f>
      </c>
      <c r="AH500" s="2">
        <v>45231</v>
      </c>
      <c r="AI500" t="str">
        <v>福建</v>
      </c>
      <c r="AJ500" t="str">
        <v>福州</v>
      </c>
    </row>
    <row r="501">
      <c r="A501" s="1">
        <v>45160.31736111111</v>
      </c>
      <c r="B501" s="3">
        <f>RANDBETWEEN(10000,99999)</f>
      </c>
      <c r="C501" s="3">
        <f>RANDBETWEEN(10000,99999)</f>
      </c>
      <c r="D501" s="7" t="str">
        <v>订单名称500</v>
      </c>
      <c r="E501" s="4" t="str">
        <v>已退款</v>
      </c>
      <c r="F501" s="7" t="str">
        <v>接龙订单</v>
      </c>
      <c r="G501" s="3">
        <f>RANDBETWEEN(60,450)</f>
      </c>
      <c r="H501" s="9">
        <f>RANDBETWEEN(5,20)</f>
      </c>
      <c r="I501" s="9">
        <f>RANDBETWEEN(5,20)</f>
      </c>
      <c r="M501" s="3">
        <f>SUM(G501-H501+I501)</f>
      </c>
      <c r="N501" s="4" t="str">
        <v>打赏</v>
      </c>
      <c r="O501" s="4" t="str">
        <v>支付宝支付</v>
      </c>
      <c r="P501" s="4" t="str">
        <v>已支付</v>
      </c>
      <c r="Q501" s="8">
        <v>45160.32013888889</v>
      </c>
      <c r="R501" s="8">
        <v>45160.44930555556</v>
      </c>
      <c r="S501" s="3" t="str">
        <v>淮南黄晶梨果园直销点</v>
      </c>
      <c r="T501" s="3" t="str">
        <v>淮南黄晶梨果园直销点</v>
      </c>
      <c r="U501" s="3" t="str">
        <v>淮南黄晶梨果园直销点</v>
      </c>
      <c r="V501" s="4" t="str">
        <v>正常营业</v>
      </c>
      <c r="W501" s="4" t="str">
        <v>城市会员</v>
      </c>
      <c r="X501" s="6">
        <v>44948</v>
      </c>
      <c r="Y501" s="6">
        <v>45068</v>
      </c>
      <c r="Z501" s="3" t="str">
        <v>淮南黄晶梨果园直销点</v>
      </c>
      <c r="AA501" s="3" t="str">
        <v>淮南黄晶梨果园直销点</v>
      </c>
      <c r="AB501" s="3" t="str">
        <v>营业</v>
      </c>
      <c r="AC501" s="3">
        <f>RANDBETWEEN(10000,99999)</f>
      </c>
      <c r="AD501" s="3" t="str">
        <v>黄金会员</v>
      </c>
      <c r="AE501" s="3" t="str">
        <v>黄金会员</v>
      </c>
      <c r="AF501" s="3" t="str">
        <v>女</v>
      </c>
      <c r="AG501" s="4">
        <f>CHOOSE(RANDBETWEEN(1,7),"儿童","学生", "老人", "儿童","学生", "老人", "其他")</f>
      </c>
      <c r="AH501" s="2">
        <v>44948</v>
      </c>
      <c r="AI501" s="7" t="str">
        <v>安徽</v>
      </c>
      <c r="AJ501" s="7" t="str">
        <v>淮南</v>
      </c>
    </row>
    <row r="502">
      <c r="A502" s="1">
        <v>44980.93125</v>
      </c>
      <c r="B502" s="3">
        <f>RANDBETWEEN(10000,99999)</f>
      </c>
      <c r="C502" s="3">
        <f>RANDBETWEEN(10000,99999)</f>
      </c>
      <c r="D502" s="7" t="str">
        <v>订单名称501</v>
      </c>
      <c r="E502" s="4" t="str">
        <v>已取消（系统）</v>
      </c>
      <c r="F502" s="7" t="str">
        <v>接龙订单</v>
      </c>
      <c r="G502" s="3">
        <f>RANDBETWEEN(60,450)</f>
      </c>
      <c r="H502" s="9">
        <f>RANDBETWEEN(5,20)</f>
      </c>
      <c r="I502" s="9">
        <f>RANDBETWEEN(5,20)</f>
      </c>
      <c r="M502" s="3">
        <f>SUM(G502-H502+I502)</f>
      </c>
      <c r="N502" s="4" t="str">
        <v>打赏</v>
      </c>
      <c r="O502" s="4" t="str">
        <v>银联全民付</v>
      </c>
      <c r="P502" s="4" t="str">
        <v>未支付</v>
      </c>
      <c r="Q502" s="8">
        <v>44980.9375</v>
      </c>
      <c r="R502" s="8">
        <v>44980.94513888889</v>
      </c>
      <c r="S502" s="3" t="str">
        <v>淮南市电影院</v>
      </c>
      <c r="T502" s="3" t="str">
        <v>淮南市电影院</v>
      </c>
      <c r="U502" s="3" t="str">
        <v>淮南市电影院</v>
      </c>
      <c r="V502" s="4" t="str">
        <v>正常营业</v>
      </c>
      <c r="W502" s="4" t="str">
        <v>城市会员</v>
      </c>
      <c r="X502" s="6">
        <v>44615</v>
      </c>
      <c r="Y502" s="6">
        <v>44765</v>
      </c>
      <c r="Z502" s="3" t="str">
        <v>淮南市电影院</v>
      </c>
      <c r="AA502" s="3" t="str">
        <v>淮南市电影院</v>
      </c>
      <c r="AB502" s="3" t="str">
        <v>营业</v>
      </c>
      <c r="AC502" s="3">
        <f>RANDBETWEEN(10000,99999)</f>
      </c>
      <c r="AD502" s="3" t="str">
        <v>普通会员</v>
      </c>
      <c r="AE502" s="3" t="str">
        <v>普通会员</v>
      </c>
      <c r="AF502" s="3" t="str">
        <v>女</v>
      </c>
      <c r="AG502" s="4">
        <f>CHOOSE(RANDBETWEEN(1,7),"儿童","学生", "老人", "儿童","学生", "老人", "其他")</f>
      </c>
      <c r="AH502" s="2">
        <v>44615</v>
      </c>
      <c r="AI502" s="7" t="str">
        <v>安徽</v>
      </c>
      <c r="AJ502" s="7" t="str">
        <v>淮南</v>
      </c>
    </row>
    <row r="503">
      <c r="A503" s="1">
        <v>44988.26597222222</v>
      </c>
      <c r="B503" s="3">
        <f>RANDBETWEEN(10000,99999)</f>
      </c>
      <c r="C503" s="3">
        <f>RANDBETWEEN(10000,99999)</f>
      </c>
      <c r="D503" s="7" t="str">
        <v>订单名称502</v>
      </c>
      <c r="E503" s="4" t="str">
        <v>已取消（管理员）</v>
      </c>
      <c r="F503" s="7" t="str">
        <v>秒杀</v>
      </c>
      <c r="G503" s="3">
        <f>RANDBETWEEN(60,450)</f>
      </c>
      <c r="H503" s="9">
        <f>RANDBETWEEN(5,20)</f>
      </c>
      <c r="I503" s="9">
        <f>RANDBETWEEN(5,20)</f>
      </c>
      <c r="M503" s="3">
        <f>SUM(G503-H503+I503)</f>
      </c>
      <c r="N503" s="4" t="str">
        <v>订单</v>
      </c>
      <c r="O503" s="4" t="str">
        <v>银联全民付</v>
      </c>
      <c r="P503" s="4" t="str">
        <v>已支付</v>
      </c>
      <c r="Q503" s="8">
        <v>44988.26736111111</v>
      </c>
      <c r="R503" s="8">
        <v>44988.31041666667</v>
      </c>
      <c r="S503" s="3" t="str">
        <v>淮南特产超市</v>
      </c>
      <c r="T503" s="3" t="str">
        <v>淮南特产超市</v>
      </c>
      <c r="U503" s="3" t="str">
        <v>淮南特产超市</v>
      </c>
      <c r="V503" s="4" t="str">
        <v>开店审核失败</v>
      </c>
      <c r="W503" s="4" t="str">
        <v>景点门票</v>
      </c>
      <c r="X503" s="6">
        <v>44988</v>
      </c>
      <c r="Y503" s="6">
        <v>45080</v>
      </c>
      <c r="Z503" s="3" t="str">
        <v>淮南特产超市</v>
      </c>
      <c r="AA503" s="3" t="str">
        <v>淮南特产超市</v>
      </c>
      <c r="AB503" s="3" t="str">
        <v>营业</v>
      </c>
      <c r="AC503" s="3">
        <f>RANDBETWEEN(10000,99999)</f>
      </c>
      <c r="AD503" s="3" t="str">
        <v>普通会员</v>
      </c>
      <c r="AE503" s="3" t="str">
        <v>普通会员</v>
      </c>
      <c r="AF503" s="3" t="str">
        <v>男</v>
      </c>
      <c r="AG503" s="4">
        <f>CHOOSE(RANDBETWEEN(1,7),"儿童","学生", "老人", "儿童","学生", "老人", "其他")</f>
      </c>
      <c r="AH503" s="2">
        <v>45049</v>
      </c>
      <c r="AI503" s="7" t="str">
        <v>安徽</v>
      </c>
      <c r="AJ503" s="7" t="str">
        <v>淮南</v>
      </c>
    </row>
    <row r="504">
      <c r="A504" s="1">
        <v>45014.79513888889</v>
      </c>
      <c r="B504" s="3">
        <f>RANDBETWEEN(10000,99999)</f>
      </c>
      <c r="C504" s="3">
        <f>RANDBETWEEN(10000,99999)</f>
      </c>
      <c r="D504" s="7" t="str">
        <v>订单名称503</v>
      </c>
      <c r="E504" s="4" t="str">
        <v>已取消（买家）</v>
      </c>
      <c r="F504" s="7" t="str">
        <v>抢购订单</v>
      </c>
      <c r="G504" s="3">
        <f>RANDBETWEEN(60,450)</f>
      </c>
      <c r="H504" s="9">
        <f>RANDBETWEEN(5,20)</f>
      </c>
      <c r="I504" s="9">
        <f>RANDBETWEEN(5,20)</f>
      </c>
      <c r="M504" s="3">
        <f>SUM(G504-H504+I504)</f>
      </c>
      <c r="N504" s="4" t="str">
        <v>授信还款</v>
      </c>
      <c r="O504" s="4" t="str">
        <v>银联全民付</v>
      </c>
      <c r="P504" s="4" t="str">
        <v>已支付</v>
      </c>
      <c r="Q504" s="8">
        <v>45014.8</v>
      </c>
      <c r="R504" s="8">
        <v>45014.901388888895</v>
      </c>
      <c r="S504" s="3" t="str">
        <v>淮南新百百货</v>
      </c>
      <c r="T504" s="3" t="str">
        <v>淮南新百百货</v>
      </c>
      <c r="U504" s="3" t="str">
        <v>淮南新百百货</v>
      </c>
      <c r="V504" s="4" t="str">
        <v>关店审核失败</v>
      </c>
      <c r="W504" s="4" t="str">
        <v>摄影摄像</v>
      </c>
      <c r="X504" s="6">
        <v>44802</v>
      </c>
      <c r="Y504" s="6">
        <v>44986</v>
      </c>
      <c r="Z504" s="3" t="str">
        <v>淮南新百百货</v>
      </c>
      <c r="AA504" s="3" t="str">
        <v>淮南新百百货</v>
      </c>
      <c r="AB504" s="3" t="str">
        <v>装修中</v>
      </c>
      <c r="AC504" s="3">
        <f>RANDBETWEEN(10000,99999)</f>
      </c>
      <c r="AD504" s="3" t="str">
        <v>普通会员</v>
      </c>
      <c r="AE504" s="3" t="str">
        <v>普通会员</v>
      </c>
      <c r="AF504" s="3" t="str">
        <v>男</v>
      </c>
      <c r="AG504" s="4">
        <f>CHOOSE(RANDBETWEEN(1,7),"儿童","学生", "老人", "儿童","学生", "老人", "其他")</f>
      </c>
      <c r="AH504" s="2">
        <v>44802</v>
      </c>
      <c r="AI504" s="7" t="str">
        <v>安徽</v>
      </c>
      <c r="AJ504" s="7" t="str">
        <v>淮南</v>
      </c>
    </row>
    <row r="505">
      <c r="A505" s="1">
        <v>45469.03194444445</v>
      </c>
      <c r="B505" s="3">
        <f>RANDBETWEEN(10000,99999)</f>
      </c>
      <c r="C505" s="3">
        <f>RANDBETWEEN(10000,99999)</f>
      </c>
      <c r="D505" s="7" t="str">
        <v>订单名称504</v>
      </c>
      <c r="E505" s="4" t="str">
        <v>已收货</v>
      </c>
      <c r="F505" s="7" t="str">
        <v>接龙订单</v>
      </c>
      <c r="G505" s="3">
        <f>RANDBETWEEN(60,450)</f>
      </c>
      <c r="H505" s="9">
        <f>RANDBETWEEN(5,20)</f>
      </c>
      <c r="I505" s="9">
        <f>RANDBETWEEN(5,20)</f>
      </c>
      <c r="M505" s="3">
        <f>SUM(G505-H505+I505)</f>
      </c>
      <c r="N505" s="4" t="str">
        <v>授信还款</v>
      </c>
      <c r="O505" s="4" t="str">
        <v>混合支付(余额+支付宝支付)</v>
      </c>
      <c r="P505" s="4" t="str">
        <v>未支付</v>
      </c>
      <c r="Q505" s="8">
        <v>45469.035416666666</v>
      </c>
      <c r="R505" s="8">
        <v>45469.16805555556</v>
      </c>
      <c r="S505" s="3" t="str">
        <v>淮南太阳石旅行社</v>
      </c>
      <c r="T505" s="3" t="str">
        <v>淮南太阳石旅行社</v>
      </c>
      <c r="U505" s="3" t="str">
        <v>淮南太阳石旅行社</v>
      </c>
      <c r="V505" s="4" t="str">
        <v>草稿</v>
      </c>
      <c r="W505" s="4" t="str">
        <v>摄影摄像</v>
      </c>
      <c r="X505" s="6">
        <v>45438</v>
      </c>
      <c r="Y505" s="6">
        <v>45561</v>
      </c>
      <c r="Z505" s="3" t="str">
        <v>淮南太阳石旅行社</v>
      </c>
      <c r="AA505" s="3" t="str">
        <v>淮南太阳石旅行社</v>
      </c>
      <c r="AB505" s="3" t="str">
        <v>营业</v>
      </c>
      <c r="AC505" s="3">
        <f>RANDBETWEEN(10000,99999)</f>
      </c>
      <c r="AD505" s="3" t="str">
        <v>普通会员</v>
      </c>
      <c r="AE505" s="3" t="str">
        <v>普通会员</v>
      </c>
      <c r="AF505" s="3" t="str">
        <v>男</v>
      </c>
      <c r="AG505" s="4">
        <f>CHOOSE(RANDBETWEEN(1,7),"儿童","学生", "老人", "儿童","学生", "老人", "其他")</f>
      </c>
      <c r="AH505" s="2">
        <v>45469</v>
      </c>
      <c r="AI505" s="7" t="str">
        <v>安徽</v>
      </c>
      <c r="AJ505" s="7" t="str">
        <v>滁州</v>
      </c>
    </row>
    <row r="506">
      <c r="A506" s="1">
        <v>45234.25208333333</v>
      </c>
      <c r="B506" s="3">
        <f>RANDBETWEEN(10000,99999)</f>
      </c>
      <c r="C506" s="3">
        <f>RANDBETWEEN(10000,99999)</f>
      </c>
      <c r="D506" s="7" t="str">
        <v>订单名称505</v>
      </c>
      <c r="E506" s="4" t="str">
        <v>已取消（系统）</v>
      </c>
      <c r="F506" s="7" t="str">
        <v>10云仓分销订单</v>
      </c>
      <c r="G506" s="3">
        <f>RANDBETWEEN(60,450)</f>
      </c>
      <c r="H506" s="9">
        <f>RANDBETWEEN(5,20)</f>
      </c>
      <c r="I506" s="9">
        <f>RANDBETWEEN(5,20)</f>
      </c>
      <c r="M506" s="3">
        <f>SUM(G506-H506+I506)</f>
      </c>
      <c r="N506" s="4" t="str">
        <v>退款</v>
      </c>
      <c r="O506" s="4" t="str">
        <v>支付宝支付</v>
      </c>
      <c r="P506" s="4" t="str">
        <v>未支付</v>
      </c>
      <c r="Q506" s="8">
        <v>45234.25763888889</v>
      </c>
      <c r="R506" s="8">
        <v>45234.353472222225</v>
      </c>
      <c r="S506" s="3" t="str">
        <v>笨牛哥淮南牛肉汤店</v>
      </c>
      <c r="T506" s="3" t="str">
        <v>笨牛哥淮南牛肉汤店</v>
      </c>
      <c r="U506" s="3" t="str">
        <v>笨牛哥淮南牛肉汤店</v>
      </c>
      <c r="V506" s="4" t="str">
        <v>开店审核失败</v>
      </c>
      <c r="W506" s="4" t="str">
        <v>寻味美食</v>
      </c>
      <c r="X506" s="6">
        <v>45203</v>
      </c>
      <c r="Y506" s="6">
        <v>45326</v>
      </c>
      <c r="Z506" s="3" t="str">
        <v>笨牛哥淮南牛肉汤店</v>
      </c>
      <c r="AA506" s="3" t="str">
        <v>笨牛哥淮南牛肉汤店</v>
      </c>
      <c r="AB506" s="3" t="str">
        <v>营业</v>
      </c>
      <c r="AC506" s="3">
        <f>RANDBETWEEN(10000,99999)</f>
      </c>
      <c r="AD506" s="3" t="str">
        <v>普通会员</v>
      </c>
      <c r="AE506" s="3" t="str">
        <v>普通会员</v>
      </c>
      <c r="AF506" s="3" t="str">
        <v>男</v>
      </c>
      <c r="AG506" s="4">
        <f>CHOOSE(RANDBETWEEN(1,7),"儿童","学生", "老人", "儿童","学生", "老人", "其他")</f>
      </c>
      <c r="AH506" s="2">
        <v>45234</v>
      </c>
      <c r="AI506" s="7" t="str">
        <v>安徽</v>
      </c>
      <c r="AJ506" s="7" t="str">
        <v>滁州</v>
      </c>
    </row>
    <row r="507">
      <c r="A507" s="1">
        <v>45191.40833333333</v>
      </c>
      <c r="B507" s="3">
        <f>RANDBETWEEN(10000,99999)</f>
      </c>
      <c r="C507" s="3">
        <f>RANDBETWEEN(10000,99999)</f>
      </c>
      <c r="D507" s="7" t="str">
        <v>订单名称506</v>
      </c>
      <c r="E507" s="4" t="str">
        <v>分销退款中</v>
      </c>
      <c r="F507" s="7" t="str">
        <v>接龙订单</v>
      </c>
      <c r="G507" s="3">
        <f>RANDBETWEEN(60,450)</f>
      </c>
      <c r="H507" s="9">
        <f>RANDBETWEEN(5,20)</f>
      </c>
      <c r="I507" s="9">
        <f>RANDBETWEEN(5,20)</f>
      </c>
      <c r="M507" s="3">
        <f>SUM(G507-H507+I507)</f>
      </c>
      <c r="N507" s="4" t="str">
        <v>授信还款</v>
      </c>
      <c r="O507" s="4" t="str">
        <v>银联全民付</v>
      </c>
      <c r="P507" s="4" t="str">
        <v>已支付</v>
      </c>
      <c r="Q507" s="8">
        <v>45191.4125</v>
      </c>
      <c r="R507" s="8">
        <v>45191.45486111111</v>
      </c>
      <c r="S507" s="3" t="str">
        <v>淮南金色青旅旅游有限公司</v>
      </c>
      <c r="T507" s="3" t="str">
        <v>淮南金色青旅旅游有限公司</v>
      </c>
      <c r="U507" s="3" t="str">
        <v>淮南金色青旅旅游有限公司</v>
      </c>
      <c r="V507" s="4" t="str">
        <v>冻结</v>
      </c>
      <c r="W507" s="4" t="str">
        <v>研学旅行</v>
      </c>
      <c r="X507" s="6">
        <v>45068</v>
      </c>
      <c r="Y507" s="6">
        <v>45252</v>
      </c>
      <c r="Z507" s="3" t="str">
        <v>淮南金色青旅旅游有限公司</v>
      </c>
      <c r="AA507" s="3" t="str">
        <v>淮南金色青旅旅游有限公司</v>
      </c>
      <c r="AB507" s="3" t="str">
        <v>营业</v>
      </c>
      <c r="AC507" s="3">
        <f>RANDBETWEEN(10000,99999)</f>
      </c>
      <c r="AD507" s="3" t="str">
        <v>普通会员</v>
      </c>
      <c r="AE507" s="3" t="str">
        <v>普通会员</v>
      </c>
      <c r="AF507" s="3" t="str">
        <v>女</v>
      </c>
      <c r="AG507" s="4">
        <f>CHOOSE(RANDBETWEEN(1,7),"儿童","学生", "老人", "儿童","学生", "老人", "其他")</f>
      </c>
      <c r="AH507" s="2">
        <v>45099</v>
      </c>
      <c r="AI507" s="7" t="str">
        <v>安徽</v>
      </c>
      <c r="AJ507" s="7" t="str">
        <v>滁州</v>
      </c>
    </row>
    <row r="508">
      <c r="A508" s="1">
        <v>44939.98541666667</v>
      </c>
      <c r="B508" s="3">
        <f>RANDBETWEEN(10000,99999)</f>
      </c>
      <c r="C508" s="3">
        <f>RANDBETWEEN(10000,99999)</f>
      </c>
      <c r="D508" s="7" t="str">
        <v>订单名称507</v>
      </c>
      <c r="E508" s="4" t="str">
        <v>已退款</v>
      </c>
      <c r="F508" s="7" t="str">
        <v>普通订单</v>
      </c>
      <c r="G508" s="3">
        <f>RANDBETWEEN(60,450)</f>
      </c>
      <c r="H508" s="9">
        <f>RANDBETWEEN(5,20)</f>
      </c>
      <c r="I508" s="9">
        <f>RANDBETWEEN(5,20)</f>
      </c>
      <c r="M508" s="3">
        <f>SUM(G508-H508+I508)</f>
      </c>
      <c r="N508" s="4" t="str">
        <v>授信还款</v>
      </c>
      <c r="O508" s="4" t="str">
        <v>混合支付(余额+微信支付)</v>
      </c>
      <c r="P508" s="4" t="str">
        <v>已支付</v>
      </c>
      <c r="Q508" s="8">
        <v>44939.9875</v>
      </c>
      <c r="R508" s="8">
        <v>44940.08541666667</v>
      </c>
      <c r="S508" s="3" t="str">
        <v>淮南市运输总公司交通假日旅行社</v>
      </c>
      <c r="T508" s="3" t="str">
        <v>淮南市运输总公司交通假日旅行社</v>
      </c>
      <c r="U508" s="3" t="str">
        <v>淮南市运输总公司交通假日旅行社</v>
      </c>
      <c r="V508" s="4" t="str">
        <v>正常营业</v>
      </c>
      <c r="W508" s="4" t="str">
        <v>酒店民宿</v>
      </c>
      <c r="X508" s="6">
        <v>44848</v>
      </c>
      <c r="Y508" s="6">
        <v>44909</v>
      </c>
      <c r="Z508" s="3" t="str">
        <v>淮南市运输总公司交通假日旅行社</v>
      </c>
      <c r="AA508" s="3" t="str">
        <v>淮南市运输总公司交通假日旅行社</v>
      </c>
      <c r="AB508" s="3" t="str">
        <v>营业</v>
      </c>
      <c r="AC508" s="3">
        <f>RANDBETWEEN(10000,99999)</f>
      </c>
      <c r="AD508" s="3" t="str">
        <v>普通会员</v>
      </c>
      <c r="AE508" s="3" t="str">
        <v>普通会员</v>
      </c>
      <c r="AF508" s="3" t="str">
        <v>女</v>
      </c>
      <c r="AG508" s="4">
        <f>CHOOSE(RANDBETWEEN(1,7),"儿童","学生", "老人", "儿童","学生", "老人", "其他")</f>
      </c>
      <c r="AH508" s="2">
        <v>44909</v>
      </c>
      <c r="AI508" s="7" t="str">
        <v>安徽</v>
      </c>
      <c r="AJ508" s="7" t="str">
        <v>滁州</v>
      </c>
    </row>
    <row r="509">
      <c r="A509" s="1">
        <v>44964.87986111111</v>
      </c>
      <c r="B509" s="3">
        <f>RANDBETWEEN(10000,99999)</f>
      </c>
      <c r="C509" s="3">
        <f>RANDBETWEEN(10000,99999)</f>
      </c>
      <c r="D509" s="7" t="str">
        <v>订单名称508</v>
      </c>
      <c r="E509" s="4" t="str">
        <v>已评价</v>
      </c>
      <c r="F509" s="7" t="str">
        <v>普通订单</v>
      </c>
      <c r="G509" s="3">
        <f>RANDBETWEEN(60,450)</f>
      </c>
      <c r="H509" s="9">
        <f>RANDBETWEEN(5,20)</f>
      </c>
      <c r="I509" s="9">
        <f>RANDBETWEEN(5,20)</f>
      </c>
      <c r="M509" s="3">
        <f>SUM(G509-H509+I509)</f>
      </c>
      <c r="N509" s="4" t="str">
        <v>保证金充值</v>
      </c>
      <c r="O509" s="4" t="str">
        <v>混合支付(余额+微信支付)</v>
      </c>
      <c r="P509" s="4" t="str">
        <v>未支付</v>
      </c>
      <c r="Q509" s="8">
        <v>44964.88541666667</v>
      </c>
      <c r="R509" s="8">
        <v>44965.020138888896</v>
      </c>
      <c r="S509" s="3" t="str">
        <v>淮南市新世纪旅行社</v>
      </c>
      <c r="T509" s="3" t="str">
        <v>淮南市新世纪旅行社</v>
      </c>
      <c r="U509" s="3" t="str">
        <v>淮南市新世纪旅行社</v>
      </c>
      <c r="V509" s="4" t="str">
        <v>正常营业</v>
      </c>
      <c r="W509" s="4" t="str">
        <v>酒店民宿</v>
      </c>
      <c r="X509" s="6">
        <v>44842</v>
      </c>
      <c r="Y509" s="6">
        <v>45024</v>
      </c>
      <c r="Z509" s="3" t="str">
        <v>淮南市新世纪旅行社</v>
      </c>
      <c r="AA509" s="3" t="str">
        <v>淮南市新世纪旅行社</v>
      </c>
      <c r="AB509" s="3" t="str">
        <v>关闭</v>
      </c>
      <c r="AC509" s="3">
        <f>RANDBETWEEN(10000,99999)</f>
      </c>
      <c r="AD509" s="3" t="str">
        <v>普通会员</v>
      </c>
      <c r="AE509" s="3" t="str">
        <v>普通会员</v>
      </c>
      <c r="AF509" s="3" t="str">
        <v>男</v>
      </c>
      <c r="AG509" s="4">
        <f>CHOOSE(RANDBETWEEN(1,7),"儿童","学生", "老人", "儿童","学生", "老人", "其他")</f>
      </c>
      <c r="AH509" s="2">
        <v>44934</v>
      </c>
      <c r="AI509" s="7" t="str">
        <v>安徽</v>
      </c>
      <c r="AJ509" s="7" t="str">
        <v>滁州</v>
      </c>
    </row>
    <row r="510">
      <c r="A510" s="1">
        <v>45218.30694444444</v>
      </c>
      <c r="B510" s="3">
        <f>RANDBETWEEN(10000,99999)</f>
      </c>
      <c r="C510" s="3">
        <f>RANDBETWEEN(10000,99999)</f>
      </c>
      <c r="D510" s="7" t="str">
        <v>订单名称509</v>
      </c>
      <c r="E510" s="4" t="str">
        <v>分销下单其他异常</v>
      </c>
      <c r="F510" s="7" t="str">
        <v>10云仓分销订单</v>
      </c>
      <c r="G510" s="3">
        <f>RANDBETWEEN(60,450)</f>
      </c>
      <c r="H510" s="9">
        <f>RANDBETWEEN(5,20)</f>
      </c>
      <c r="I510" s="9">
        <f>RANDBETWEEN(5,20)</f>
      </c>
      <c r="M510" s="3">
        <f>SUM(G510-H510+I510)</f>
      </c>
      <c r="N510" s="4" t="str">
        <v>授信还款</v>
      </c>
      <c r="O510" s="4" t="str">
        <v>微信支付</v>
      </c>
      <c r="P510" s="4" t="str">
        <v>未支付</v>
      </c>
      <c r="Q510" s="8">
        <v>45218.31180555555</v>
      </c>
      <c r="R510" s="8">
        <v>45218.39791666666</v>
      </c>
      <c r="S510" s="3" t="str">
        <v>淮南特产超市</v>
      </c>
      <c r="T510" s="3" t="str">
        <v>淮南特产超市</v>
      </c>
      <c r="U510" s="3" t="str">
        <v>淮南特产超市</v>
      </c>
      <c r="V510" s="4" t="str">
        <v>正常营业</v>
      </c>
      <c r="W510" s="4" t="str">
        <v>城市会员</v>
      </c>
      <c r="X510" s="6">
        <v>45065</v>
      </c>
      <c r="Y510" s="6">
        <v>45218</v>
      </c>
      <c r="Z510" s="3" t="str">
        <v>淮南特产超市</v>
      </c>
      <c r="AA510" s="3" t="str">
        <v>淮南特产超市</v>
      </c>
      <c r="AB510" s="3" t="str">
        <v>营业</v>
      </c>
      <c r="AC510" s="3">
        <f>RANDBETWEEN(10000,99999)</f>
      </c>
      <c r="AD510" s="3" t="str">
        <v>普通会员</v>
      </c>
      <c r="AE510" s="3" t="str">
        <v>普通会员</v>
      </c>
      <c r="AF510" s="3" t="str">
        <v>男</v>
      </c>
      <c r="AG510" s="4">
        <f>CHOOSE(RANDBETWEEN(1,7),"儿童","学生", "老人", "儿童","学生", "老人", "其他")</f>
      </c>
      <c r="AH510" s="2">
        <v>45126</v>
      </c>
      <c r="AI510" s="7" t="str">
        <v>安徽</v>
      </c>
      <c r="AJ510" s="7" t="str">
        <v>滁州</v>
      </c>
    </row>
    <row r="511">
      <c r="A511" s="1">
        <v>45308.915972222225</v>
      </c>
      <c r="B511" s="3">
        <f>RANDBETWEEN(10000,99999)</f>
      </c>
      <c r="C511" s="3">
        <f>RANDBETWEEN(10000,99999)</f>
      </c>
      <c r="D511" s="7" t="str">
        <v>订单名称510</v>
      </c>
      <c r="E511" s="4" t="str">
        <v>已收货</v>
      </c>
      <c r="F511" s="7" t="str">
        <v>抢购订单</v>
      </c>
      <c r="G511" s="3">
        <f>RANDBETWEEN(60,450)</f>
      </c>
      <c r="H511" s="9">
        <f>RANDBETWEEN(5,20)</f>
      </c>
      <c r="I511" s="9">
        <f>RANDBETWEEN(5,20)</f>
      </c>
      <c r="M511" s="3">
        <f>SUM(G511-H511+I511)</f>
      </c>
      <c r="N511" s="4" t="str">
        <v>转账</v>
      </c>
      <c r="O511" s="4" t="str">
        <v>余额支付</v>
      </c>
      <c r="P511" s="4" t="str">
        <v>未支付</v>
      </c>
      <c r="Q511" s="8">
        <v>45308.921527777784</v>
      </c>
      <c r="R511" s="8">
        <v>45308.929861111115</v>
      </c>
      <c r="S511" s="3" t="str">
        <v>淮南太阳石旅行社</v>
      </c>
      <c r="T511" s="3" t="str">
        <v>淮南太阳石旅行社</v>
      </c>
      <c r="U511" s="3" t="str">
        <v>淮南太阳石旅行社</v>
      </c>
      <c r="V511" s="4" t="str">
        <v>草稿</v>
      </c>
      <c r="W511" s="4" t="str">
        <v>酒店民宿</v>
      </c>
      <c r="X511" s="6">
        <v>45155</v>
      </c>
      <c r="Y511" s="6">
        <v>45186</v>
      </c>
      <c r="Z511" s="3" t="str">
        <v>淮南太阳石旅行社</v>
      </c>
      <c r="AA511" s="3" t="str">
        <v>淮南太阳石旅行社</v>
      </c>
      <c r="AB511" s="3" t="str">
        <v>装修中</v>
      </c>
      <c r="AC511" s="3">
        <f>RANDBETWEEN(10000,99999)</f>
      </c>
      <c r="AD511" s="3" t="str">
        <v>普通会员</v>
      </c>
      <c r="AE511" s="3" t="str">
        <v>普通会员</v>
      </c>
      <c r="AF511" s="3" t="str">
        <v>女</v>
      </c>
      <c r="AG511" s="4">
        <f>CHOOSE(RANDBETWEEN(1,7),"儿童","学生", "老人", "儿童","学生", "老人", "其他")</f>
      </c>
      <c r="AH511" s="2">
        <v>45247</v>
      </c>
      <c r="AI511" s="7" t="str">
        <v>安徽</v>
      </c>
      <c r="AJ511" s="7" t="str">
        <v>滁州</v>
      </c>
    </row>
    <row r="512">
      <c r="A512" s="1">
        <v>45454.1</v>
      </c>
      <c r="B512" s="3">
        <f>RANDBETWEEN(10000,99999)</f>
      </c>
      <c r="C512" s="3">
        <f>RANDBETWEEN(10000,99999)</f>
      </c>
      <c r="D512" s="7" t="str">
        <v>订单名称511</v>
      </c>
      <c r="E512" s="4" t="str">
        <v>已取消（买家）</v>
      </c>
      <c r="F512" s="7" t="str">
        <v>接龙订单</v>
      </c>
      <c r="G512" s="3">
        <f>RANDBETWEEN(60,450)</f>
      </c>
      <c r="H512" s="9">
        <f>RANDBETWEEN(5,20)</f>
      </c>
      <c r="I512" s="9">
        <f>RANDBETWEEN(5,20)</f>
      </c>
      <c r="M512" s="3">
        <f>SUM(G512-H512+I512)</f>
      </c>
      <c r="N512" s="4" t="str">
        <v>授信还款</v>
      </c>
      <c r="O512" s="4" t="str">
        <v>银联全民付</v>
      </c>
      <c r="P512" s="4" t="str">
        <v>已支付</v>
      </c>
      <c r="Q512" s="8">
        <v>45454.104166666664</v>
      </c>
      <c r="R512" s="8">
        <v>45454.20486111111</v>
      </c>
      <c r="S512" s="3" t="str">
        <v>淮南大润发超市</v>
      </c>
      <c r="T512" s="3" t="str">
        <v>淮南大润发超市</v>
      </c>
      <c r="U512" s="3" t="str">
        <v>淮南大润发超市</v>
      </c>
      <c r="V512" s="4" t="str">
        <v>关店</v>
      </c>
      <c r="W512" s="4" t="str">
        <v>景点门票</v>
      </c>
      <c r="X512" s="6">
        <v>45393</v>
      </c>
      <c r="Y512" s="6">
        <v>45454</v>
      </c>
      <c r="Z512" s="3" t="str">
        <v>淮南大润发超市</v>
      </c>
      <c r="AA512" s="3" t="str">
        <v>淮南大润发超市</v>
      </c>
      <c r="AB512" s="3" t="str">
        <v>营业</v>
      </c>
      <c r="AC512" s="3">
        <f>RANDBETWEEN(10000,99999)</f>
      </c>
      <c r="AD512" s="3" t="str">
        <v>砖石会员</v>
      </c>
      <c r="AE512" s="3" t="str">
        <v>砖石会员</v>
      </c>
      <c r="AF512" s="3" t="str">
        <v>男</v>
      </c>
      <c r="AG512" s="4">
        <f>CHOOSE(RANDBETWEEN(1,7),"儿童","学生", "老人", "儿童","学生", "老人", "其他")</f>
      </c>
      <c r="AH512" s="2">
        <v>45393</v>
      </c>
      <c r="AI512" s="7" t="str">
        <v>安徽</v>
      </c>
      <c r="AJ512" s="7" t="str">
        <v>滁州</v>
      </c>
    </row>
    <row r="513">
      <c r="A513" s="1">
        <v>45389.53611111111</v>
      </c>
      <c r="B513" s="3">
        <f>RANDBETWEEN(10000,99999)</f>
      </c>
      <c r="C513" s="3">
        <f>RANDBETWEEN(10000,99999)</f>
      </c>
      <c r="D513" s="7" t="str">
        <v>订单名称512</v>
      </c>
      <c r="E513" s="4" t="str">
        <v>已取消（管理员）</v>
      </c>
      <c r="F513" s="7" t="str">
        <v>普通订单</v>
      </c>
      <c r="G513" s="3">
        <f>RANDBETWEEN(60,450)</f>
      </c>
      <c r="H513" s="9">
        <f>RANDBETWEEN(5,20)</f>
      </c>
      <c r="I513" s="9">
        <f>RANDBETWEEN(5,20)</f>
      </c>
      <c r="M513" s="3">
        <f>SUM(G513-H513+I513)</f>
      </c>
      <c r="N513" s="4" t="str">
        <v>提现</v>
      </c>
      <c r="O513" s="4" t="str">
        <v>混合支付(余额+微信支付)</v>
      </c>
      <c r="P513" s="4" t="str">
        <v>已支付</v>
      </c>
      <c r="Q513" s="8">
        <v>45389.53888888889</v>
      </c>
      <c r="R513" s="8">
        <v>45389.66527777778</v>
      </c>
      <c r="S513" s="3" t="str">
        <v>田家庵区假日酒店</v>
      </c>
      <c r="T513" s="3" t="str">
        <v>田家庵区假日酒店</v>
      </c>
      <c r="U513" s="3" t="str">
        <v>田家庵区假日酒店</v>
      </c>
      <c r="V513" s="4" t="str">
        <v>草稿</v>
      </c>
      <c r="W513" s="4" t="str">
        <v>城市会员</v>
      </c>
      <c r="X513" s="6">
        <v>45023</v>
      </c>
      <c r="Y513" s="6">
        <v>45145</v>
      </c>
      <c r="Z513" s="3" t="str">
        <v>田家庵区假日酒店</v>
      </c>
      <c r="AA513" s="3" t="str">
        <v>田家庵区假日酒店</v>
      </c>
      <c r="AB513" s="3" t="str">
        <v>营业</v>
      </c>
      <c r="AC513" s="3">
        <f>RANDBETWEEN(10000,99999)</f>
      </c>
      <c r="AD513" s="3" t="str">
        <v>普通会员</v>
      </c>
      <c r="AE513" s="3" t="str">
        <v>普通会员</v>
      </c>
      <c r="AF513" s="3" t="str">
        <v>男</v>
      </c>
      <c r="AG513" s="4">
        <f>CHOOSE(RANDBETWEEN(1,7),"儿童","学生", "老人", "儿童","学生", "老人", "其他")</f>
      </c>
      <c r="AH513" s="2">
        <v>45053</v>
      </c>
      <c r="AI513" s="7" t="str">
        <v>安徽</v>
      </c>
      <c r="AJ513" s="7" t="str">
        <v>六安</v>
      </c>
    </row>
    <row r="514">
      <c r="A514" s="1">
        <v>45008.40972222222</v>
      </c>
      <c r="B514" s="3">
        <f>RANDBETWEEN(10000,99999)</f>
      </c>
      <c r="C514" s="3">
        <f>RANDBETWEEN(10000,99999)</f>
      </c>
      <c r="D514" s="7" t="str">
        <v>订单名称513</v>
      </c>
      <c r="E514" s="4" t="str">
        <v>已取消（管理员）</v>
      </c>
      <c r="F514" s="7" t="str">
        <v>抢购订单</v>
      </c>
      <c r="G514" s="3">
        <f>RANDBETWEEN(60,450)</f>
      </c>
      <c r="H514" s="9">
        <f>RANDBETWEEN(5,20)</f>
      </c>
      <c r="I514" s="9">
        <f>RANDBETWEEN(5,20)</f>
      </c>
      <c r="M514" s="3">
        <f>SUM(G514-H514+I514)</f>
      </c>
      <c r="N514" s="4" t="str">
        <v>退款</v>
      </c>
      <c r="O514" s="4" t="str">
        <v>银联全民付</v>
      </c>
      <c r="P514" s="4" t="str">
        <v>未支付</v>
      </c>
      <c r="Q514" s="8">
        <v>45008.416666666664</v>
      </c>
      <c r="R514" s="8">
        <v>45008.559027777774</v>
      </c>
      <c r="S514" s="3" t="str">
        <v>寿县古城文化旅游公司</v>
      </c>
      <c r="T514" s="3" t="str">
        <v>寿县古城文化旅游公司</v>
      </c>
      <c r="U514" s="3" t="str">
        <v>寿县古城文化旅游公司</v>
      </c>
      <c r="V514" s="4" t="str">
        <v>正常营业</v>
      </c>
      <c r="W514" s="4" t="str">
        <v>摄影摄像</v>
      </c>
      <c r="X514" s="6">
        <v>44857</v>
      </c>
      <c r="Y514" s="6">
        <v>44888</v>
      </c>
      <c r="Z514" s="3" t="str">
        <v>寿县古城文化旅游公司</v>
      </c>
      <c r="AA514" s="3" t="str">
        <v>寿县古城文化旅游公司</v>
      </c>
      <c r="AB514" s="3" t="str">
        <v>营业</v>
      </c>
      <c r="AC514" s="3">
        <f>RANDBETWEEN(10000,99999)</f>
      </c>
      <c r="AD514" s="3" t="str">
        <v>普通会员</v>
      </c>
      <c r="AE514" s="3" t="str">
        <v>普通会员</v>
      </c>
      <c r="AF514" s="3" t="str">
        <v>女</v>
      </c>
      <c r="AG514" s="4">
        <f>CHOOSE(RANDBETWEEN(1,7),"儿童","学生", "老人", "儿童","学生", "老人", "其他")</f>
      </c>
      <c r="AH514" s="2">
        <v>44949</v>
      </c>
      <c r="AI514" s="7" t="str">
        <v>安徽</v>
      </c>
      <c r="AJ514" s="7" t="str">
        <v>六安</v>
      </c>
    </row>
    <row r="515">
      <c r="A515" s="1">
        <v>44952.893055555556</v>
      </c>
      <c r="B515" s="3">
        <f>RANDBETWEEN(10000,99999)</f>
      </c>
      <c r="C515" s="3">
        <f>RANDBETWEEN(10000,99999)</f>
      </c>
      <c r="D515" s="7" t="str">
        <v>订单名称514</v>
      </c>
      <c r="E515" s="4" t="str">
        <v>已取消（商家）</v>
      </c>
      <c r="F515" s="7" t="str">
        <v>拼团订单</v>
      </c>
      <c r="G515" s="3">
        <f>RANDBETWEEN(60,450)</f>
      </c>
      <c r="H515" s="9">
        <f>RANDBETWEEN(5,20)</f>
      </c>
      <c r="I515" s="9">
        <f>RANDBETWEEN(5,20)</f>
      </c>
      <c r="M515" s="3">
        <f>SUM(G515-H515+I515)</f>
      </c>
      <c r="N515" s="4" t="str">
        <v>充值</v>
      </c>
      <c r="O515" s="4" t="str">
        <v>余额支付</v>
      </c>
      <c r="P515" s="4" t="str">
        <v>未支付</v>
      </c>
      <c r="Q515" s="8">
        <v>44952.9</v>
      </c>
      <c r="R515" s="8">
        <v>44952.950694444444</v>
      </c>
      <c r="S515" s="3" t="str">
        <v>淮南太阳石旅行社</v>
      </c>
      <c r="T515" s="3" t="str">
        <v>淮南太阳石旅行社</v>
      </c>
      <c r="U515" s="3" t="str">
        <v>淮南太阳石旅行社</v>
      </c>
      <c r="V515" s="4" t="str">
        <v>关店</v>
      </c>
      <c r="W515" s="4" t="str">
        <v>景点门票</v>
      </c>
      <c r="X515" s="6">
        <v>44799</v>
      </c>
      <c r="Y515" s="6">
        <v>44799</v>
      </c>
      <c r="Z515" s="3" t="str">
        <v>淮南太阳石旅行社</v>
      </c>
      <c r="AA515" s="3" t="str">
        <v>淮南太阳石旅行社</v>
      </c>
      <c r="AB515" s="3" t="str">
        <v>营业</v>
      </c>
      <c r="AC515" s="3">
        <f>RANDBETWEEN(10000,99999)</f>
      </c>
      <c r="AD515" s="3" t="str">
        <v>砖石会员</v>
      </c>
      <c r="AE515" s="3" t="str">
        <v>砖石会员</v>
      </c>
      <c r="AF515" s="3" t="str">
        <v>男</v>
      </c>
      <c r="AG515" s="4">
        <f>CHOOSE(RANDBETWEEN(1,7),"儿童","学生", "老人", "儿童","学生", "老人", "其他")</f>
      </c>
      <c r="AH515" s="2">
        <v>44799</v>
      </c>
      <c r="AI515" s="7" t="str">
        <v>安徽</v>
      </c>
      <c r="AJ515" s="7" t="str">
        <v>六安</v>
      </c>
    </row>
    <row r="516">
      <c r="A516" s="1">
        <v>45030.13125</v>
      </c>
      <c r="B516" s="3">
        <f>RANDBETWEEN(10000,99999)</f>
      </c>
      <c r="C516" s="3">
        <f>RANDBETWEEN(10000,99999)</f>
      </c>
      <c r="D516" s="7" t="str">
        <v>订单名称515</v>
      </c>
      <c r="E516" s="4" t="str">
        <v>分销下单其他异常</v>
      </c>
      <c r="F516" s="7" t="str">
        <v>抢购订单</v>
      </c>
      <c r="G516" s="3">
        <f>RANDBETWEEN(60,450)</f>
      </c>
      <c r="H516" s="9">
        <f>RANDBETWEEN(5,20)</f>
      </c>
      <c r="I516" s="9">
        <f>RANDBETWEEN(5,20)</f>
      </c>
      <c r="M516" s="3">
        <f>SUM(G516-H516+I516)</f>
      </c>
      <c r="N516" s="4" t="str">
        <v>订单</v>
      </c>
      <c r="O516" s="4" t="str">
        <v>余额支付</v>
      </c>
      <c r="P516" s="4" t="str">
        <v>未支付</v>
      </c>
      <c r="Q516" s="8">
        <v>45030.138194444444</v>
      </c>
      <c r="R516" s="8">
        <v>45030.27291666667</v>
      </c>
      <c r="S516" s="3" t="str">
        <v>淮南市常华旅行社</v>
      </c>
      <c r="T516" s="3" t="str">
        <v>淮南市常华旅行社</v>
      </c>
      <c r="U516" s="3" t="str">
        <v>淮南市常华旅行社</v>
      </c>
      <c r="V516" s="4" t="str">
        <v>草稿</v>
      </c>
      <c r="W516" s="4" t="str">
        <v>研学旅行</v>
      </c>
      <c r="X516" s="6">
        <v>44665</v>
      </c>
      <c r="Y516" s="6">
        <v>44848</v>
      </c>
      <c r="Z516" s="3" t="str">
        <v>淮南市常华旅行社</v>
      </c>
      <c r="AA516" s="3" t="str">
        <v>淮南市常华旅行社</v>
      </c>
      <c r="AB516" s="3" t="str">
        <v>营业</v>
      </c>
      <c r="AC516" s="3">
        <f>RANDBETWEEN(10000,99999)</f>
      </c>
      <c r="AD516" s="3" t="str">
        <v>普通会员</v>
      </c>
      <c r="AE516" s="3" t="str">
        <v>普通会员</v>
      </c>
      <c r="AF516" s="3" t="str">
        <v>女</v>
      </c>
      <c r="AG516" s="4">
        <f>CHOOSE(RANDBETWEEN(1,7),"儿童","学生", "老人", "儿童","学生", "老人", "其他")</f>
      </c>
      <c r="AH516" s="2">
        <v>44665</v>
      </c>
      <c r="AI516" s="7" t="str">
        <v>安徽</v>
      </c>
      <c r="AJ516" s="7" t="str">
        <v>六安</v>
      </c>
    </row>
    <row r="517">
      <c r="A517" s="1">
        <v>44998.44375</v>
      </c>
      <c r="B517" s="3">
        <f>RANDBETWEEN(10000,99999)</f>
      </c>
      <c r="C517" s="3">
        <f>RANDBETWEEN(10000,99999)</f>
      </c>
      <c r="D517" s="7" t="str">
        <v>订单名称516</v>
      </c>
      <c r="E517" s="4" t="str">
        <v>分销下单其他异常</v>
      </c>
      <c r="F517" s="7" t="str">
        <v>秒杀</v>
      </c>
      <c r="G517" s="3">
        <f>RANDBETWEEN(60,450)</f>
      </c>
      <c r="H517" s="9">
        <f>RANDBETWEEN(5,20)</f>
      </c>
      <c r="I517" s="9">
        <f>RANDBETWEEN(5,20)</f>
      </c>
      <c r="M517" s="3">
        <f>SUM(G517-H517+I517)</f>
      </c>
      <c r="N517" s="4" t="str">
        <v>保证金充值</v>
      </c>
      <c r="O517" s="4" t="str">
        <v>混合支付(余额+银联全民付)</v>
      </c>
      <c r="P517" s="4" t="str">
        <v>未支付</v>
      </c>
      <c r="Q517" s="8">
        <v>44998.450694444444</v>
      </c>
      <c r="R517" s="8">
        <v>44998.54722222222</v>
      </c>
      <c r="S517" s="3" t="str">
        <v>淮南特产超市</v>
      </c>
      <c r="T517" s="3" t="str">
        <v>淮南特产超市</v>
      </c>
      <c r="U517" s="3" t="str">
        <v>淮南特产超市</v>
      </c>
      <c r="V517" s="4" t="str">
        <v>正常营业</v>
      </c>
      <c r="W517" s="4" t="str">
        <v>特色商品</v>
      </c>
      <c r="X517" s="6">
        <v>44786</v>
      </c>
      <c r="Y517" s="6">
        <v>44847</v>
      </c>
      <c r="Z517" s="3" t="str">
        <v>淮南特产超市</v>
      </c>
      <c r="AA517" s="3" t="str">
        <v>淮南特产超市</v>
      </c>
      <c r="AB517" s="3" t="str">
        <v>装修中</v>
      </c>
      <c r="AC517" s="3">
        <f>RANDBETWEEN(10000,99999)</f>
      </c>
      <c r="AD517" s="3" t="str">
        <v>砖石会员</v>
      </c>
      <c r="AE517" s="3" t="str">
        <v>砖石会员</v>
      </c>
      <c r="AF517" s="3" t="str">
        <v>女</v>
      </c>
      <c r="AG517" s="4">
        <f>CHOOSE(RANDBETWEEN(1,7),"儿童","学生", "老人", "儿童","学生", "老人", "其他")</f>
      </c>
      <c r="AH517" s="2">
        <v>44786</v>
      </c>
      <c r="AI517" s="7" t="str">
        <v>安徽</v>
      </c>
      <c r="AJ517" s="7" t="str">
        <v>六安</v>
      </c>
    </row>
    <row r="518">
      <c r="A518" s="1">
        <v>45451.65347222222</v>
      </c>
      <c r="B518" s="3">
        <f>RANDBETWEEN(10000,99999)</f>
      </c>
      <c r="C518" s="3">
        <f>RANDBETWEEN(10000,99999)</f>
      </c>
      <c r="D518" s="7" t="str">
        <v>订单名称517</v>
      </c>
      <c r="E518" s="4" t="str">
        <v>已取消（商家）</v>
      </c>
      <c r="F518" s="7" t="str">
        <v>秒杀</v>
      </c>
      <c r="G518" s="3">
        <f>RANDBETWEEN(60,450)</f>
      </c>
      <c r="H518" s="9">
        <f>RANDBETWEEN(5,20)</f>
      </c>
      <c r="I518" s="9">
        <f>RANDBETWEEN(5,20)</f>
      </c>
      <c r="M518" s="3">
        <f>SUM(G518-H518+I518)</f>
      </c>
      <c r="N518" s="4" t="str">
        <v>订单</v>
      </c>
      <c r="O518" s="4" t="str">
        <v>余额支付</v>
      </c>
      <c r="P518" s="4" t="str">
        <v>未支付</v>
      </c>
      <c r="Q518" s="8">
        <v>45451.65833333333</v>
      </c>
      <c r="R518" s="8">
        <v>45451.76180555556</v>
      </c>
      <c r="S518" s="3" t="str">
        <v>八公山豆腐坊</v>
      </c>
      <c r="T518" s="3" t="str">
        <v>八公山豆腐坊</v>
      </c>
      <c r="U518" s="3" t="str">
        <v>八公山豆腐坊</v>
      </c>
      <c r="V518" s="4" t="str">
        <v>草稿</v>
      </c>
      <c r="W518" s="4" t="str">
        <v>研学旅行</v>
      </c>
      <c r="X518" s="6">
        <v>45085</v>
      </c>
      <c r="Y518" s="6">
        <v>45085</v>
      </c>
      <c r="Z518" s="3" t="str">
        <v>八公山豆腐坊</v>
      </c>
      <c r="AA518" s="3" t="str">
        <v>八公山豆腐坊</v>
      </c>
      <c r="AB518" s="3" t="str">
        <v>营业</v>
      </c>
      <c r="AC518" s="3">
        <f>RANDBETWEEN(10000,99999)</f>
      </c>
      <c r="AD518" s="3" t="str">
        <v>普通会员</v>
      </c>
      <c r="AE518" s="3" t="str">
        <v>普通会员</v>
      </c>
      <c r="AF518" s="3" t="str">
        <v>女</v>
      </c>
      <c r="AG518" s="4">
        <f>CHOOSE(RANDBETWEEN(1,7),"儿童","学生", "老人", "儿童","学生", "老人", "其他")</f>
      </c>
      <c r="AH518" s="2">
        <v>45085</v>
      </c>
      <c r="AI518" s="7" t="str">
        <v>安徽</v>
      </c>
      <c r="AJ518" s="7" t="str">
        <v>六安</v>
      </c>
    </row>
    <row r="519">
      <c r="A519" s="1">
        <v>45071.26111111111</v>
      </c>
      <c r="B519" s="3">
        <f>RANDBETWEEN(10000,99999)</f>
      </c>
      <c r="C519" s="3">
        <f>RANDBETWEEN(10000,99999)</f>
      </c>
      <c r="D519" s="7" t="str">
        <v>订单名称518</v>
      </c>
      <c r="E519" s="4" t="str">
        <v>已取消（系统）</v>
      </c>
      <c r="F519" s="7" t="str">
        <v>普通订单</v>
      </c>
      <c r="G519" s="3">
        <f>RANDBETWEEN(60,450)</f>
      </c>
      <c r="H519" s="9">
        <f>RANDBETWEEN(5,20)</f>
      </c>
      <c r="I519" s="9">
        <f>RANDBETWEEN(5,20)</f>
      </c>
      <c r="M519" s="3">
        <f>SUM(G519-H519+I519)</f>
      </c>
      <c r="N519" s="4" t="str">
        <v>订单</v>
      </c>
      <c r="O519" s="4" t="str">
        <v>余额支付</v>
      </c>
      <c r="P519" s="4" t="str">
        <v>已支付</v>
      </c>
      <c r="Q519" s="8">
        <v>45071.26180555556</v>
      </c>
      <c r="R519" s="8">
        <v>45071.356944444444</v>
      </c>
      <c r="S519" s="3" t="str">
        <v>淮南市黄金假日旅行社</v>
      </c>
      <c r="T519" s="3" t="str">
        <v>淮南市黄金假日旅行社</v>
      </c>
      <c r="U519" s="3" t="str">
        <v>淮南市黄金假日旅行社</v>
      </c>
      <c r="V519" s="4" t="str">
        <v>正常营业</v>
      </c>
      <c r="W519" s="4" t="str">
        <v>娱乐场所、体验场馆</v>
      </c>
      <c r="X519" s="6">
        <v>44890</v>
      </c>
      <c r="Y519" s="6">
        <v>44920</v>
      </c>
      <c r="Z519" s="3" t="str">
        <v>淮南市黄金假日旅行社</v>
      </c>
      <c r="AA519" s="3" t="str">
        <v>淮南市黄金假日旅行社</v>
      </c>
      <c r="AB519" s="3" t="str">
        <v>营业</v>
      </c>
      <c r="AC519" s="3">
        <f>RANDBETWEEN(10000,99999)</f>
      </c>
      <c r="AD519" s="3" t="str">
        <v>普通会员</v>
      </c>
      <c r="AE519" s="3" t="str">
        <v>普通会员</v>
      </c>
      <c r="AF519" s="3" t="str">
        <v>女</v>
      </c>
      <c r="AG519" s="4">
        <f>CHOOSE(RANDBETWEEN(1,7),"儿童","学生", "老人", "儿童","学生", "老人", "其他")</f>
      </c>
      <c r="AH519" s="2">
        <v>44951</v>
      </c>
      <c r="AI519" s="7" t="str">
        <v>安徽</v>
      </c>
      <c r="AJ519" s="7" t="str">
        <v>六安</v>
      </c>
    </row>
    <row r="520">
      <c r="A520" s="1">
        <v>45373.99236111111</v>
      </c>
      <c r="B520" s="3">
        <f>RANDBETWEEN(10000,99999)</f>
      </c>
      <c r="C520" s="3">
        <f>RANDBETWEEN(10000,99999)</f>
      </c>
      <c r="D520" s="7" t="str">
        <v>订单名称519</v>
      </c>
      <c r="E520" s="4" t="str">
        <v>分销下单其他异常</v>
      </c>
      <c r="F520" s="7" t="str">
        <v>接龙订单</v>
      </c>
      <c r="G520" s="3">
        <f>RANDBETWEEN(60,450)</f>
      </c>
      <c r="H520" s="9">
        <f>RANDBETWEEN(5,20)</f>
      </c>
      <c r="I520" s="9">
        <f>RANDBETWEEN(5,20)</f>
      </c>
      <c r="M520" s="3">
        <f>SUM(G520-H520+I520)</f>
      </c>
      <c r="N520" s="4" t="str">
        <v>订单</v>
      </c>
      <c r="O520" s="4" t="str">
        <v>线下支付</v>
      </c>
      <c r="P520" s="4" t="str">
        <v>未支付</v>
      </c>
      <c r="Q520" s="8">
        <v>45373.99513888889</v>
      </c>
      <c r="R520" s="8">
        <v>45374.12847222222</v>
      </c>
      <c r="S520" s="3" t="str">
        <v>淮南市新世纪旅行社</v>
      </c>
      <c r="T520" s="3" t="str">
        <v>淮南市新世纪旅行社</v>
      </c>
      <c r="U520" s="3" t="str">
        <v>淮南市新世纪旅行社</v>
      </c>
      <c r="V520" s="4" t="str">
        <v>正常营业</v>
      </c>
      <c r="W520" s="4" t="str">
        <v>线路产品</v>
      </c>
      <c r="X520" s="6">
        <v>45314</v>
      </c>
      <c r="Y520" s="6">
        <v>45314</v>
      </c>
      <c r="Z520" s="3" t="str">
        <v>淮南市新世纪旅行社</v>
      </c>
      <c r="AA520" s="3" t="str">
        <v>淮南市新世纪旅行社</v>
      </c>
      <c r="AB520" s="3" t="str">
        <v>营业</v>
      </c>
      <c r="AC520" s="3">
        <f>RANDBETWEEN(10000,99999)</f>
      </c>
      <c r="AD520" s="3" t="str">
        <v>普通会员</v>
      </c>
      <c r="AE520" s="3" t="str">
        <v>普通会员</v>
      </c>
      <c r="AF520" s="3" t="str">
        <v>男</v>
      </c>
      <c r="AG520" s="4">
        <f>CHOOSE(RANDBETWEEN(1,7),"儿童","学生", "老人", "儿童","学生", "老人", "其他")</f>
      </c>
      <c r="AH520" s="2">
        <v>45405</v>
      </c>
      <c r="AI520" s="7" t="str">
        <v>安徽</v>
      </c>
      <c r="AJ520" s="7" t="str">
        <v>马鞍山</v>
      </c>
    </row>
    <row r="521">
      <c r="A521" s="1">
        <v>45281.73888888889</v>
      </c>
      <c r="B521" s="3">
        <f>RANDBETWEEN(10000,99999)</f>
      </c>
      <c r="C521" s="3">
        <f>RANDBETWEEN(10000,99999)</f>
      </c>
      <c r="D521" s="7" t="str">
        <v>订单名称520</v>
      </c>
      <c r="E521" s="4" t="str">
        <v>已收货</v>
      </c>
      <c r="F521" s="7" t="str">
        <v>抢购订单</v>
      </c>
      <c r="G521" s="3">
        <f>RANDBETWEEN(60,450)</f>
      </c>
      <c r="H521" s="9">
        <f>RANDBETWEEN(5,20)</f>
      </c>
      <c r="I521" s="9">
        <f>RANDBETWEEN(5,20)</f>
      </c>
      <c r="M521" s="3">
        <f>SUM(G521-H521+I521)</f>
      </c>
      <c r="N521" s="4" t="str">
        <v>打赏</v>
      </c>
      <c r="O521" s="4" t="str">
        <v>余额支付</v>
      </c>
      <c r="P521" s="4" t="str">
        <v>未支付</v>
      </c>
      <c r="Q521" s="8">
        <v>45281.74513888889</v>
      </c>
      <c r="R521" s="8">
        <v>45281.802777777775</v>
      </c>
      <c r="S521" s="3" t="str">
        <v>淮南非遗传承馆</v>
      </c>
      <c r="T521" s="3" t="str">
        <v>淮南非遗传承馆</v>
      </c>
      <c r="U521" s="3" t="str">
        <v>淮南非遗传承馆</v>
      </c>
      <c r="V521" s="4" t="str">
        <v>正常营业</v>
      </c>
      <c r="W521" s="4" t="str">
        <v>寻味美食</v>
      </c>
      <c r="X521" s="6">
        <v>45006</v>
      </c>
      <c r="Y521" s="6">
        <v>45006</v>
      </c>
      <c r="Z521" s="3" t="str">
        <v>淮南非遗传承馆</v>
      </c>
      <c r="AA521" s="3" t="str">
        <v>淮南非遗传承馆</v>
      </c>
      <c r="AB521" s="3" t="str">
        <v>营业</v>
      </c>
      <c r="AC521" s="3">
        <f>RANDBETWEEN(10000,99999)</f>
      </c>
      <c r="AD521" s="3" t="str">
        <v>普通会员</v>
      </c>
      <c r="AE521" s="3" t="str">
        <v>普通会员</v>
      </c>
      <c r="AF521" s="3" t="str">
        <v>女</v>
      </c>
      <c r="AG521" s="4">
        <f>CHOOSE(RANDBETWEEN(1,7),"儿童","学生", "老人", "儿童","学生", "老人", "其他")</f>
      </c>
      <c r="AH521" s="2">
        <v>45037</v>
      </c>
      <c r="AI521" s="7" t="str">
        <v>安徽</v>
      </c>
      <c r="AJ521" s="7" t="str">
        <v>马鞍山</v>
      </c>
    </row>
    <row r="522">
      <c r="A522" s="1">
        <v>45352.535416666666</v>
      </c>
      <c r="B522" s="3">
        <f>RANDBETWEEN(10000,99999)</f>
      </c>
      <c r="C522" s="3">
        <f>RANDBETWEEN(10000,99999)</f>
      </c>
      <c r="D522" s="7" t="str">
        <v>订单名称521</v>
      </c>
      <c r="E522" s="4" t="str">
        <v>分销下单其他异常</v>
      </c>
      <c r="F522" s="7" t="str">
        <v>接龙订单</v>
      </c>
      <c r="G522" s="3">
        <f>RANDBETWEEN(60,450)</f>
      </c>
      <c r="H522" s="9">
        <f>RANDBETWEEN(5,20)</f>
      </c>
      <c r="I522" s="9">
        <f>RANDBETWEEN(5,20)</f>
      </c>
      <c r="M522" s="3">
        <f>SUM(G522-H522+I522)</f>
      </c>
      <c r="N522" s="4" t="str">
        <v>充值</v>
      </c>
      <c r="O522" s="4" t="str">
        <v>银联全民付</v>
      </c>
      <c r="P522" s="4" t="str">
        <v>未支付</v>
      </c>
      <c r="Q522" s="8">
        <v>45352.53680555555</v>
      </c>
      <c r="R522" s="8">
        <v>45352.672222222216</v>
      </c>
      <c r="S522" s="3" t="str">
        <v>淮南环宇旅行社</v>
      </c>
      <c r="T522" s="3" t="str">
        <v>淮南环宇旅行社</v>
      </c>
      <c r="U522" s="3" t="str">
        <v>淮南环宇旅行社</v>
      </c>
      <c r="V522" s="4" t="str">
        <v>关店待审核</v>
      </c>
      <c r="W522" s="4" t="str">
        <v>城市会员</v>
      </c>
      <c r="X522" s="6">
        <v>45261</v>
      </c>
      <c r="Y522" s="6">
        <v>45323</v>
      </c>
      <c r="Z522" s="3" t="str">
        <v>淮南环宇旅行社</v>
      </c>
      <c r="AA522" s="3" t="str">
        <v>淮南环宇旅行社</v>
      </c>
      <c r="AB522" s="3" t="str">
        <v>营业</v>
      </c>
      <c r="AC522" s="3">
        <f>RANDBETWEEN(10000,99999)</f>
      </c>
      <c r="AD522" s="3" t="str">
        <v>砖石会员</v>
      </c>
      <c r="AE522" s="3" t="str">
        <v>砖石会员</v>
      </c>
      <c r="AF522" s="3" t="str">
        <v>女</v>
      </c>
      <c r="AG522" s="4">
        <f>CHOOSE(RANDBETWEEN(1,7),"儿童","学生", "老人", "儿童","学生", "老人", "其他")</f>
      </c>
      <c r="AH522" s="2">
        <v>45292</v>
      </c>
      <c r="AI522" s="7" t="str">
        <v>安徽</v>
      </c>
      <c r="AJ522" s="7" t="str">
        <v>马鞍山</v>
      </c>
    </row>
    <row r="523">
      <c r="A523" s="1">
        <v>45088.5375</v>
      </c>
      <c r="B523" s="3">
        <f>RANDBETWEEN(10000,99999)</f>
      </c>
      <c r="C523" s="3">
        <f>RANDBETWEEN(10000,99999)</f>
      </c>
      <c r="D523" s="7" t="str">
        <v>订单名称522</v>
      </c>
      <c r="E523" s="4" t="str">
        <v>异步下单成功</v>
      </c>
      <c r="F523" s="7" t="str">
        <v>10云仓分销订单</v>
      </c>
      <c r="G523" s="3">
        <f>RANDBETWEEN(60,450)</f>
      </c>
      <c r="H523" s="9">
        <f>RANDBETWEEN(5,20)</f>
      </c>
      <c r="I523" s="9">
        <f>RANDBETWEEN(5,20)</f>
      </c>
      <c r="M523" s="3">
        <f>SUM(G523-H523+I523)</f>
      </c>
      <c r="N523" s="4" t="str">
        <v>授信还款</v>
      </c>
      <c r="O523" s="4" t="str">
        <v>线下支付</v>
      </c>
      <c r="P523" s="4" t="str">
        <v>未支付</v>
      </c>
      <c r="Q523" s="8">
        <v>45088.54027777778</v>
      </c>
      <c r="R523" s="8">
        <v>45088.54652777778</v>
      </c>
      <c r="S523" s="3" t="str">
        <v>淮南市欢乐假期旅游有限公司</v>
      </c>
      <c r="T523" s="3" t="str">
        <v>淮南市欢乐假期旅游有限公司</v>
      </c>
      <c r="U523" s="3" t="str">
        <v>淮南市欢乐假期旅游有限公司</v>
      </c>
      <c r="V523" s="4" t="str">
        <v>开店待审核</v>
      </c>
      <c r="W523" s="4" t="str">
        <v>娱乐场所、体验场馆</v>
      </c>
      <c r="X523" s="6">
        <v>44968</v>
      </c>
      <c r="Y523" s="6">
        <v>45088</v>
      </c>
      <c r="Z523" s="3" t="str">
        <v>淮南市欢乐假期旅游有限公司</v>
      </c>
      <c r="AA523" s="3" t="str">
        <v>淮南市欢乐假期旅游有限公司</v>
      </c>
      <c r="AB523" s="3" t="str">
        <v>营业</v>
      </c>
      <c r="AC523" s="3">
        <f>RANDBETWEEN(10000,99999)</f>
      </c>
      <c r="AD523" s="3" t="str">
        <v>黄金会员</v>
      </c>
      <c r="AE523" s="3" t="str">
        <v>黄金会员</v>
      </c>
      <c r="AF523" s="3" t="str">
        <v>男</v>
      </c>
      <c r="AG523" s="4">
        <f>CHOOSE(RANDBETWEEN(1,7),"儿童","学生", "老人", "儿童","学生", "老人", "其他")</f>
      </c>
      <c r="AH523" s="2">
        <v>44968</v>
      </c>
      <c r="AI523" s="7" t="str">
        <v>安徽</v>
      </c>
      <c r="AJ523" s="7" t="str">
        <v>马鞍山</v>
      </c>
    </row>
    <row r="524">
      <c r="A524" s="1">
        <v>45317.1625</v>
      </c>
      <c r="B524" s="3">
        <f>RANDBETWEEN(10000,99999)</f>
      </c>
      <c r="C524" s="3">
        <f>RANDBETWEEN(10000,99999)</f>
      </c>
      <c r="D524" s="7" t="str">
        <v>订单名称523</v>
      </c>
      <c r="E524" s="4" t="str">
        <v>待预约</v>
      </c>
      <c r="F524" s="7" t="str">
        <v>10云仓分销订单</v>
      </c>
      <c r="G524" s="3">
        <f>RANDBETWEEN(60,450)</f>
      </c>
      <c r="H524" s="9">
        <f>RANDBETWEEN(5,20)</f>
      </c>
      <c r="I524" s="9">
        <f>RANDBETWEEN(5,20)</f>
      </c>
      <c r="M524" s="3">
        <f>SUM(G524-H524+I524)</f>
      </c>
      <c r="N524" s="4" t="str">
        <v>订单</v>
      </c>
      <c r="O524" s="4" t="str">
        <v>微信支付</v>
      </c>
      <c r="P524" s="4" t="str">
        <v>未支付</v>
      </c>
      <c r="Q524" s="8">
        <v>45317.16527777778</v>
      </c>
      <c r="R524" s="8">
        <v>45317.166666666664</v>
      </c>
      <c r="S524" s="3" t="str">
        <v>淮南市常华旅行社</v>
      </c>
      <c r="T524" s="3" t="str">
        <v>淮南市常华旅行社</v>
      </c>
      <c r="U524" s="3" t="str">
        <v>淮南市常华旅行社</v>
      </c>
      <c r="V524" s="4" t="str">
        <v>复业待审核</v>
      </c>
      <c r="W524" s="4" t="str">
        <v>线路产品</v>
      </c>
      <c r="X524" s="6">
        <v>45256</v>
      </c>
      <c r="Y524" s="6">
        <v>45408</v>
      </c>
      <c r="Z524" s="3" t="str">
        <v>淮南市常华旅行社</v>
      </c>
      <c r="AA524" s="3" t="str">
        <v>淮南市常华旅行社</v>
      </c>
      <c r="AB524" s="3" t="str">
        <v>营业</v>
      </c>
      <c r="AC524" s="3">
        <f>RANDBETWEEN(10000,99999)</f>
      </c>
      <c r="AD524" s="3" t="str">
        <v>普通会员</v>
      </c>
      <c r="AE524" s="3" t="str">
        <v>普通会员</v>
      </c>
      <c r="AF524" s="3" t="str">
        <v>男</v>
      </c>
      <c r="AG524" s="4">
        <f>CHOOSE(RANDBETWEEN(1,7),"儿童","学生", "老人", "儿童","学生", "老人", "其他")</f>
      </c>
      <c r="AH524" s="2">
        <v>45256</v>
      </c>
      <c r="AI524" s="7" t="str">
        <v>安徽</v>
      </c>
      <c r="AJ524" s="7" t="str">
        <v>马鞍山</v>
      </c>
    </row>
    <row r="525">
      <c r="A525" s="1">
        <v>45121.41736111111</v>
      </c>
      <c r="B525" s="3">
        <f>RANDBETWEEN(10000,99999)</f>
      </c>
      <c r="C525" s="3">
        <f>RANDBETWEEN(10000,99999)</f>
      </c>
      <c r="D525" s="7" t="str">
        <v>订单名称524</v>
      </c>
      <c r="E525" s="4" t="str">
        <v>分销退款中</v>
      </c>
      <c r="F525" s="7" t="str">
        <v>抢购订单</v>
      </c>
      <c r="G525" s="3">
        <f>RANDBETWEEN(60,450)</f>
      </c>
      <c r="H525" s="9">
        <f>RANDBETWEEN(5,20)</f>
      </c>
      <c r="I525" s="9">
        <f>RANDBETWEEN(5,20)</f>
      </c>
      <c r="M525" s="3">
        <f>SUM(G525-H525+I525)</f>
      </c>
      <c r="N525" s="4" t="str">
        <v>转账</v>
      </c>
      <c r="O525" s="4" t="str">
        <v>混合支付(余额+银联全民付)</v>
      </c>
      <c r="P525" s="4" t="str">
        <v>已支付</v>
      </c>
      <c r="Q525" s="8">
        <v>45121.42083333333</v>
      </c>
      <c r="R525" s="8">
        <v>45121.55833333333</v>
      </c>
      <c r="S525" s="3" t="str">
        <v>八公山腐皮王专卖店</v>
      </c>
      <c r="T525" s="3" t="str">
        <v>八公山腐皮王专卖店</v>
      </c>
      <c r="U525" s="3" t="str">
        <v>八公山腐皮王专卖店</v>
      </c>
      <c r="V525" s="4" t="str">
        <v>正常营业</v>
      </c>
      <c r="W525" s="4" t="str">
        <v>城市会员</v>
      </c>
      <c r="X525" s="6">
        <v>44818</v>
      </c>
      <c r="Y525" s="6">
        <v>44940</v>
      </c>
      <c r="Z525" s="3" t="str">
        <v>八公山腐皮王专卖店</v>
      </c>
      <c r="AA525" s="3" t="str">
        <v>八公山腐皮王专卖店</v>
      </c>
      <c r="AB525" s="3" t="str">
        <v>营业</v>
      </c>
      <c r="AC525" s="3">
        <f>RANDBETWEEN(10000,99999)</f>
      </c>
      <c r="AD525" s="3" t="str">
        <v>普通会员</v>
      </c>
      <c r="AE525" s="3" t="str">
        <v>普通会员</v>
      </c>
      <c r="AF525" s="3" t="str">
        <v>女</v>
      </c>
      <c r="AG525" s="4">
        <f>CHOOSE(RANDBETWEEN(1,7),"儿童","学生", "老人", "儿童","学生", "老人", "其他")</f>
      </c>
      <c r="AH525" s="2">
        <v>44879</v>
      </c>
      <c r="AI525" t="str">
        <v>浙江</v>
      </c>
      <c r="AJ525" t="str">
        <v>杭州</v>
      </c>
    </row>
    <row r="526">
      <c r="A526" s="1">
        <v>45094.15833333333</v>
      </c>
      <c r="B526" s="3">
        <f>RANDBETWEEN(10000,99999)</f>
      </c>
      <c r="C526" s="3">
        <f>RANDBETWEEN(10000,99999)</f>
      </c>
      <c r="D526" s="7" t="str">
        <v>订单名称525</v>
      </c>
      <c r="E526" s="4" t="str">
        <v>待付款</v>
      </c>
      <c r="F526" s="7" t="str">
        <v>拼团订单</v>
      </c>
      <c r="G526" s="3">
        <f>RANDBETWEEN(60,450)</f>
      </c>
      <c r="H526" s="9">
        <f>RANDBETWEEN(5,20)</f>
      </c>
      <c r="I526" s="9">
        <f>RANDBETWEEN(5,20)</f>
      </c>
      <c r="M526" s="3">
        <f>SUM(G526-H526+I526)</f>
      </c>
      <c r="N526" s="4" t="str">
        <v>打赏</v>
      </c>
      <c r="O526" s="4" t="str">
        <v>混合支付(余额+支付宝支付)</v>
      </c>
      <c r="P526" s="4" t="str">
        <v>已支付</v>
      </c>
      <c r="Q526" s="8">
        <v>45094.15972222222</v>
      </c>
      <c r="R526" s="8">
        <v>45094.25347222222</v>
      </c>
      <c r="S526" s="3" t="str">
        <v>大通区山水宾馆</v>
      </c>
      <c r="T526" s="3" t="str">
        <v>大通区山水宾馆</v>
      </c>
      <c r="U526" s="3" t="str">
        <v>大通区山水宾馆</v>
      </c>
      <c r="V526" s="4" t="str">
        <v>复业审核失败</v>
      </c>
      <c r="W526" s="4" t="str">
        <v>研学旅行</v>
      </c>
      <c r="X526" s="6">
        <v>44974</v>
      </c>
      <c r="Y526" s="6">
        <v>45033</v>
      </c>
      <c r="Z526" s="3" t="str">
        <v>大通区山水宾馆</v>
      </c>
      <c r="AA526" s="3" t="str">
        <v>大通区山水宾馆</v>
      </c>
      <c r="AB526" s="3" t="str">
        <v>关闭</v>
      </c>
      <c r="AC526" s="3">
        <f>RANDBETWEEN(10000,99999)</f>
      </c>
      <c r="AD526" s="3" t="str">
        <v>普通会员</v>
      </c>
      <c r="AE526" s="3" t="str">
        <v>普通会员</v>
      </c>
      <c r="AF526" s="3" t="str">
        <v>女</v>
      </c>
      <c r="AG526" s="4">
        <f>CHOOSE(RANDBETWEEN(1,7),"儿童","学生", "老人", "儿童","学生", "老人", "其他")</f>
      </c>
      <c r="AH526" s="2">
        <v>45033</v>
      </c>
      <c r="AI526" t="str">
        <v>安徽</v>
      </c>
      <c r="AJ526" t="str">
        <v>合肥</v>
      </c>
    </row>
    <row r="527">
      <c r="A527" s="1">
        <v>44998.407638888886</v>
      </c>
      <c r="B527" s="3">
        <f>RANDBETWEEN(10000,99999)</f>
      </c>
      <c r="C527" s="3">
        <f>RANDBETWEEN(10000,99999)</f>
      </c>
      <c r="D527" s="7" t="str">
        <v>订单名称526</v>
      </c>
      <c r="E527" s="4" t="str">
        <v>分销退款中</v>
      </c>
      <c r="F527" s="7" t="str">
        <v>10云仓分销订单</v>
      </c>
      <c r="G527" s="3">
        <f>RANDBETWEEN(60,450)</f>
      </c>
      <c r="H527" s="9">
        <f>RANDBETWEEN(5,20)</f>
      </c>
      <c r="I527" s="9">
        <f>RANDBETWEEN(5,20)</f>
      </c>
      <c r="M527" s="3">
        <f>SUM(G527-H527+I527)</f>
      </c>
      <c r="N527" s="4" t="str">
        <v>退款</v>
      </c>
      <c r="O527" s="4" t="str">
        <v>混合支付(余额+支付宝支付)</v>
      </c>
      <c r="P527" s="4" t="str">
        <v>未支付</v>
      </c>
      <c r="Q527" s="8">
        <v>44998.413888888885</v>
      </c>
      <c r="R527" s="8">
        <v>44998.501388888886</v>
      </c>
      <c r="S527" s="3" t="str">
        <v>淮南市黄金假日旅行社</v>
      </c>
      <c r="T527" s="3" t="str">
        <v>淮南市黄金假日旅行社</v>
      </c>
      <c r="U527" s="3" t="str">
        <v>淮南市黄金假日旅行社</v>
      </c>
      <c r="V527" s="4" t="str">
        <v>复业待审核</v>
      </c>
      <c r="W527" s="4" t="str">
        <v>娱乐场所、体验场馆</v>
      </c>
      <c r="X527" s="6">
        <v>44847</v>
      </c>
      <c r="Y527" s="6">
        <v>44998</v>
      </c>
      <c r="Z527" s="3" t="str">
        <v>淮南市黄金假日旅行社</v>
      </c>
      <c r="AA527" s="3" t="str">
        <v>淮南市黄金假日旅行社</v>
      </c>
      <c r="AB527" s="3" t="str">
        <v>营业</v>
      </c>
      <c r="AC527" s="3">
        <f>RANDBETWEEN(10000,99999)</f>
      </c>
      <c r="AD527" s="3" t="str">
        <v>普通会员</v>
      </c>
      <c r="AE527" s="3" t="str">
        <v>普通会员</v>
      </c>
      <c r="AF527" s="3" t="str">
        <v>男</v>
      </c>
      <c r="AG527" s="4">
        <f>CHOOSE(RANDBETWEEN(1,7),"儿童","学生", "老人", "儿童","学生", "老人", "其他")</f>
      </c>
      <c r="AH527" s="2">
        <v>44908</v>
      </c>
      <c r="AI527" t="str">
        <v>重庆</v>
      </c>
      <c r="AJ527" t="str">
        <v>重庆</v>
      </c>
    </row>
    <row r="528">
      <c r="A528" s="1">
        <v>45292.48055555556</v>
      </c>
      <c r="B528" s="3">
        <f>RANDBETWEEN(10000,99999)</f>
      </c>
      <c r="C528" s="3">
        <f>RANDBETWEEN(10000,99999)</f>
      </c>
      <c r="D528" s="7" t="str">
        <v>订单名称527</v>
      </c>
      <c r="E528" s="4" t="str">
        <v>异步下单成功</v>
      </c>
      <c r="F528" s="7" t="str">
        <v>秒杀</v>
      </c>
      <c r="G528" s="3">
        <f>RANDBETWEEN(60,450)</f>
      </c>
      <c r="H528" s="9">
        <f>RANDBETWEEN(5,20)</f>
      </c>
      <c r="I528" s="9">
        <f>RANDBETWEEN(5,20)</f>
      </c>
      <c r="M528" s="3">
        <f>SUM(G528-H528+I528)</f>
      </c>
      <c r="N528" s="4" t="str">
        <v>转账</v>
      </c>
      <c r="O528" s="4" t="str">
        <v>混合支付(余额+支付宝支付)</v>
      </c>
      <c r="P528" s="4" t="str">
        <v>已支付</v>
      </c>
      <c r="Q528" s="8">
        <v>45292.4875</v>
      </c>
      <c r="R528" s="8">
        <v>45292.61597222222</v>
      </c>
      <c r="S528" s="3" t="str">
        <v>八公山腐皮王专卖店</v>
      </c>
      <c r="T528" s="3" t="str">
        <v>八公山腐皮王专卖店</v>
      </c>
      <c r="U528" s="3" t="str">
        <v>八公山腐皮王专卖店</v>
      </c>
      <c r="V528" s="4" t="str">
        <v>正常营业</v>
      </c>
      <c r="W528" s="4" t="str">
        <v>线路产品</v>
      </c>
      <c r="X528" s="6">
        <v>45231</v>
      </c>
      <c r="Y528" s="6">
        <v>45231</v>
      </c>
      <c r="Z528" s="3" t="str">
        <v>八公山腐皮王专卖店</v>
      </c>
      <c r="AA528" s="3" t="str">
        <v>八公山腐皮王专卖店</v>
      </c>
      <c r="AB528" s="3" t="str">
        <v>营业</v>
      </c>
      <c r="AC528" s="3">
        <f>RANDBETWEEN(10000,99999)</f>
      </c>
      <c r="AD528" s="3" t="str">
        <v>普通会员</v>
      </c>
      <c r="AE528" s="3" t="str">
        <v>普通会员</v>
      </c>
      <c r="AF528" s="3" t="str">
        <v>男</v>
      </c>
      <c r="AG528" s="4">
        <f>CHOOSE(RANDBETWEEN(1,7),"儿童","学生", "老人", "儿童","学生", "老人", "其他")</f>
      </c>
      <c r="AH528" s="2">
        <v>45231</v>
      </c>
      <c r="AI528" t="str">
        <v>广东</v>
      </c>
      <c r="AJ528" t="str">
        <v>广州</v>
      </c>
    </row>
    <row r="529">
      <c r="A529" s="1">
        <v>45136.552777777775</v>
      </c>
      <c r="B529" s="3">
        <f>RANDBETWEEN(10000,99999)</f>
      </c>
      <c r="C529" s="3">
        <f>RANDBETWEEN(10000,99999)</f>
      </c>
      <c r="D529" s="7" t="str">
        <v>订单名称528</v>
      </c>
      <c r="E529" s="4" t="str">
        <v>已取消（管理员）</v>
      </c>
      <c r="F529" s="7" t="str">
        <v>10云仓分销订单</v>
      </c>
      <c r="G529" s="3">
        <f>RANDBETWEEN(60,450)</f>
      </c>
      <c r="H529" s="9">
        <f>RANDBETWEEN(5,20)</f>
      </c>
      <c r="I529" s="9">
        <f>RANDBETWEEN(5,20)</f>
      </c>
      <c r="M529" s="3">
        <f>SUM(G529-H529+I529)</f>
      </c>
      <c r="N529" s="4" t="str">
        <v>订单</v>
      </c>
      <c r="O529" s="4" t="str">
        <v>支付宝支付</v>
      </c>
      <c r="P529" s="4" t="str">
        <v>未支付</v>
      </c>
      <c r="Q529" s="8">
        <v>45136.55416666666</v>
      </c>
      <c r="R529" s="8">
        <v>45136.57152777777</v>
      </c>
      <c r="S529" s="3" t="str">
        <v>淮南游乐园</v>
      </c>
      <c r="T529" s="3" t="str">
        <v>淮南游乐园</v>
      </c>
      <c r="U529" s="3" t="str">
        <v>淮南游乐园</v>
      </c>
      <c r="V529" s="4" t="str">
        <v>草稿</v>
      </c>
      <c r="W529" s="4" t="str">
        <v>娱乐场所、体验场馆</v>
      </c>
      <c r="X529" s="6">
        <v>45014</v>
      </c>
      <c r="Y529" s="6">
        <v>45136</v>
      </c>
      <c r="Z529" s="3" t="str">
        <v>淮南游乐园</v>
      </c>
      <c r="AA529" s="3" t="str">
        <v>淮南游乐园</v>
      </c>
      <c r="AB529" s="3" t="str">
        <v>关闭</v>
      </c>
      <c r="AC529" s="3">
        <f>RANDBETWEEN(10000,99999)</f>
      </c>
      <c r="AD529" s="3" t="str">
        <v>普通会员</v>
      </c>
      <c r="AE529" s="3" t="str">
        <v>普通会员</v>
      </c>
      <c r="AF529" s="3" t="str">
        <v>女</v>
      </c>
      <c r="AG529" s="4">
        <f>CHOOSE(RANDBETWEEN(1,7),"儿童","学生", "老人", "儿童","学生", "老人", "其他")</f>
      </c>
      <c r="AH529" s="2">
        <v>45045</v>
      </c>
      <c r="AI529" t="str">
        <v>辽宁</v>
      </c>
      <c r="AJ529" t="str">
        <v>沈阳</v>
      </c>
    </row>
    <row r="530">
      <c r="A530" s="1">
        <v>44934.3875</v>
      </c>
      <c r="B530" s="3">
        <f>RANDBETWEEN(10000,99999)</f>
      </c>
      <c r="C530" s="3">
        <f>RANDBETWEEN(10000,99999)</f>
      </c>
      <c r="D530" s="7" t="str">
        <v>订单名称529</v>
      </c>
      <c r="E530" s="4" t="str">
        <v>待预约</v>
      </c>
      <c r="F530" s="7" t="str">
        <v>秒杀</v>
      </c>
      <c r="G530" s="3">
        <f>RANDBETWEEN(60,450)</f>
      </c>
      <c r="H530" s="9">
        <f>RANDBETWEEN(5,20)</f>
      </c>
      <c r="I530" s="9">
        <f>RANDBETWEEN(5,20)</f>
      </c>
      <c r="M530" s="3">
        <f>SUM(G530-H530+I530)</f>
      </c>
      <c r="N530" s="4" t="str">
        <v>订单</v>
      </c>
      <c r="O530" s="4" t="str">
        <v>混合支付(余额+支付宝支付)</v>
      </c>
      <c r="P530" s="4" t="str">
        <v>未支付</v>
      </c>
      <c r="Q530" s="8">
        <v>44934.39236111111</v>
      </c>
      <c r="R530" s="8">
        <v>44934.41180555555</v>
      </c>
      <c r="S530" s="3" t="str">
        <v>淮南市春秋旅行社</v>
      </c>
      <c r="T530" s="3" t="str">
        <v>淮南市春秋旅行社</v>
      </c>
      <c r="U530" s="3" t="str">
        <v>淮南市春秋旅行社</v>
      </c>
      <c r="V530" s="4" t="str">
        <v>草稿</v>
      </c>
      <c r="W530" s="4" t="str">
        <v>娱乐场所、体验场馆</v>
      </c>
      <c r="X530" s="6">
        <v>44750</v>
      </c>
      <c r="Y530" s="6">
        <v>44903</v>
      </c>
      <c r="Z530" s="3" t="str">
        <v>淮南市春秋旅行社</v>
      </c>
      <c r="AA530" s="3" t="str">
        <v>淮南市春秋旅行社</v>
      </c>
      <c r="AB530" s="3" t="str">
        <v>关闭</v>
      </c>
      <c r="AC530" s="3">
        <f>RANDBETWEEN(10000,99999)</f>
      </c>
      <c r="AD530" s="3" t="str">
        <v>普通会员</v>
      </c>
      <c r="AE530" s="3" t="str">
        <v>普通会员</v>
      </c>
      <c r="AF530" s="3" t="str">
        <v>男</v>
      </c>
      <c r="AG530" s="4">
        <f>CHOOSE(RANDBETWEEN(1,7),"儿童","学生", "老人", "儿童","学生", "老人", "其他")</f>
      </c>
      <c r="AH530" s="2">
        <v>44781</v>
      </c>
      <c r="AI530" t="str">
        <v>北京</v>
      </c>
      <c r="AJ530" t="str">
        <v>北京</v>
      </c>
    </row>
    <row r="531">
      <c r="A531" s="1">
        <v>45212.114583333336</v>
      </c>
      <c r="B531" s="3">
        <f>RANDBETWEEN(10000,99999)</f>
      </c>
      <c r="C531" s="3">
        <f>RANDBETWEEN(10000,99999)</f>
      </c>
      <c r="D531" s="7" t="str">
        <v>订单名称530</v>
      </c>
      <c r="E531" s="4" t="str">
        <v>已收货</v>
      </c>
      <c r="F531" s="7" t="str">
        <v>秒杀</v>
      </c>
      <c r="G531" s="3">
        <f>RANDBETWEEN(60,450)</f>
      </c>
      <c r="H531" s="9">
        <f>RANDBETWEEN(5,20)</f>
      </c>
      <c r="I531" s="9">
        <f>RANDBETWEEN(5,20)</f>
      </c>
      <c r="M531" s="3">
        <f>SUM(G531-H531+I531)</f>
      </c>
      <c r="N531" s="4" t="str">
        <v>保证金充值</v>
      </c>
      <c r="O531" s="4" t="str">
        <v>混合支付(余额+微信支付)</v>
      </c>
      <c r="P531" s="4" t="str">
        <v>已支付</v>
      </c>
      <c r="Q531" s="8">
        <v>45212.117361111115</v>
      </c>
      <c r="R531" s="8">
        <v>45212.17291666667</v>
      </c>
      <c r="S531" s="3" t="str">
        <v>笨牛哥淮南牛肉汤店</v>
      </c>
      <c r="T531" s="3" t="str">
        <v>笨牛哥淮南牛肉汤店</v>
      </c>
      <c r="U531" s="3" t="str">
        <v>笨牛哥淮南牛肉汤店</v>
      </c>
      <c r="V531" s="4" t="str">
        <v>关店</v>
      </c>
      <c r="W531" s="4" t="str">
        <v>研学旅行</v>
      </c>
      <c r="X531" s="6">
        <v>44998</v>
      </c>
      <c r="Y531" s="6">
        <v>45090</v>
      </c>
      <c r="Z531" s="3" t="str">
        <v>笨牛哥淮南牛肉汤店</v>
      </c>
      <c r="AA531" s="3" t="str">
        <v>笨牛哥淮南牛肉汤店</v>
      </c>
      <c r="AB531" s="3" t="str">
        <v>营业</v>
      </c>
      <c r="AC531" s="3">
        <f>RANDBETWEEN(10000,99999)</f>
      </c>
      <c r="AD531" s="3" t="str">
        <v>普通会员</v>
      </c>
      <c r="AE531" s="3" t="str">
        <v>普通会员</v>
      </c>
      <c r="AF531" s="3" t="str">
        <v>男</v>
      </c>
      <c r="AG531" s="4">
        <f>CHOOSE(RANDBETWEEN(1,7),"儿童","学生", "老人", "儿童","学生", "老人", "其他")</f>
      </c>
      <c r="AH531" s="2">
        <v>45059</v>
      </c>
      <c r="AI531" t="str">
        <v>浙江</v>
      </c>
      <c r="AJ531" t="str">
        <v>杭州</v>
      </c>
    </row>
    <row r="532">
      <c r="A532" s="1">
        <v>44990.30486111111</v>
      </c>
      <c r="B532" s="3">
        <f>RANDBETWEEN(10000,99999)</f>
      </c>
      <c r="C532" s="3">
        <f>RANDBETWEEN(10000,99999)</f>
      </c>
      <c r="D532" s="7" t="str">
        <v>订单名称531</v>
      </c>
      <c r="E532" s="4" t="str">
        <v>已取消（系统）</v>
      </c>
      <c r="F532" s="7" t="str">
        <v>抢购订单</v>
      </c>
      <c r="G532" s="3">
        <f>RANDBETWEEN(60,450)</f>
      </c>
      <c r="H532" s="9">
        <f>RANDBETWEEN(5,20)</f>
      </c>
      <c r="I532" s="9">
        <f>RANDBETWEEN(5,20)</f>
      </c>
      <c r="M532" s="3">
        <f>SUM(G532-H532+I532)</f>
      </c>
      <c r="N532" s="4" t="str">
        <v>充值</v>
      </c>
      <c r="O532" s="4" t="str">
        <v>混合支付(余额+微信支付)</v>
      </c>
      <c r="P532" s="4" t="str">
        <v>未支付</v>
      </c>
      <c r="Q532" s="8">
        <v>44990.31041666667</v>
      </c>
      <c r="R532" s="8">
        <v>44990.45416666667</v>
      </c>
      <c r="S532" s="3" t="str">
        <v>大通区山水宾馆</v>
      </c>
      <c r="T532" s="3" t="str">
        <v>大通区山水宾馆</v>
      </c>
      <c r="U532" s="3" t="str">
        <v>大通区山水宾馆</v>
      </c>
      <c r="V532" s="4" t="str">
        <v>正常营业</v>
      </c>
      <c r="W532" s="4" t="str">
        <v>线路产品</v>
      </c>
      <c r="X532" s="6">
        <v>44625</v>
      </c>
      <c r="Y532" s="6">
        <v>44686</v>
      </c>
      <c r="Z532" s="3" t="str">
        <v>大通区山水宾馆</v>
      </c>
      <c r="AA532" s="3" t="str">
        <v>大通区山水宾馆</v>
      </c>
      <c r="AB532" s="3" t="str">
        <v>营业</v>
      </c>
      <c r="AC532" s="3">
        <f>RANDBETWEEN(10000,99999)</f>
      </c>
      <c r="AD532" s="3" t="str">
        <v>砖石会员</v>
      </c>
      <c r="AE532" s="3" t="str">
        <v>砖石会员</v>
      </c>
      <c r="AF532" s="3" t="str">
        <v>男</v>
      </c>
      <c r="AG532" s="4">
        <f>CHOOSE(RANDBETWEEN(1,7),"儿童","学生", "老人", "儿童","学生", "老人", "其他")</f>
      </c>
      <c r="AH532" s="2">
        <v>44686</v>
      </c>
      <c r="AI532" t="str">
        <v>安徽</v>
      </c>
      <c r="AJ532" t="str">
        <v>合肥</v>
      </c>
    </row>
    <row r="533">
      <c r="A533" s="1">
        <v>45344.04583333333</v>
      </c>
      <c r="B533" s="3">
        <f>RANDBETWEEN(10000,99999)</f>
      </c>
      <c r="C533" s="3">
        <f>RANDBETWEEN(10000,99999)</f>
      </c>
      <c r="D533" s="7" t="str">
        <v>订单名称532</v>
      </c>
      <c r="E533" s="4" t="str">
        <v>已退款</v>
      </c>
      <c r="F533" s="7" t="str">
        <v>秒杀</v>
      </c>
      <c r="G533" s="3">
        <f>RANDBETWEEN(60,450)</f>
      </c>
      <c r="H533" s="9">
        <f>RANDBETWEEN(5,20)</f>
      </c>
      <c r="I533" s="9">
        <f>RANDBETWEEN(5,20)</f>
      </c>
      <c r="M533" s="3">
        <f>SUM(G533-H533+I533)</f>
      </c>
      <c r="N533" s="4" t="str">
        <v>打赏</v>
      </c>
      <c r="O533" s="4" t="str">
        <v>余额支付</v>
      </c>
      <c r="P533" s="4" t="str">
        <v>已支付</v>
      </c>
      <c r="Q533" s="8">
        <v>45344.04652777778</v>
      </c>
      <c r="R533" s="8">
        <v>45344.14166666666</v>
      </c>
      <c r="S533" s="3" t="str">
        <v>淮南市康辉旅行社有限公司</v>
      </c>
      <c r="T533" s="3" t="str">
        <v>淮南市康辉旅行社有限公司</v>
      </c>
      <c r="U533" s="3" t="str">
        <v>淮南市康辉旅行社有限公司</v>
      </c>
      <c r="V533" s="4" t="str">
        <v>开店审核失败</v>
      </c>
      <c r="W533" s="4" t="str">
        <v>景点门票</v>
      </c>
      <c r="X533" s="6">
        <v>45252</v>
      </c>
      <c r="Y533" s="6">
        <v>45252</v>
      </c>
      <c r="Z533" s="3" t="str">
        <v>淮南市康辉旅行社有限公司</v>
      </c>
      <c r="AA533" s="3" t="str">
        <v>淮南市康辉旅行社有限公司</v>
      </c>
      <c r="AB533" s="3" t="str">
        <v>营业</v>
      </c>
      <c r="AC533" s="3">
        <f>RANDBETWEEN(10000,99999)</f>
      </c>
      <c r="AD533" s="3" t="str">
        <v>砖石会员</v>
      </c>
      <c r="AE533" s="3" t="str">
        <v>砖石会员</v>
      </c>
      <c r="AF533" s="3" t="str">
        <v>男</v>
      </c>
      <c r="AG533" s="4">
        <f>CHOOSE(RANDBETWEEN(1,7),"儿童","学生", "老人", "儿童","学生", "老人", "其他")</f>
      </c>
      <c r="AH533" s="2">
        <v>45313</v>
      </c>
      <c r="AI533" t="str">
        <v>重庆</v>
      </c>
      <c r="AJ533" t="str">
        <v>重庆</v>
      </c>
    </row>
    <row r="534">
      <c r="A534" s="1">
        <v>45407.81180555555</v>
      </c>
      <c r="B534" s="3">
        <f>RANDBETWEEN(10000,99999)</f>
      </c>
      <c r="C534" s="3">
        <f>RANDBETWEEN(10000,99999)</f>
      </c>
      <c r="D534" s="7" t="str">
        <v>订单名称533</v>
      </c>
      <c r="E534" s="4" t="str">
        <v>待付款</v>
      </c>
      <c r="F534" s="7" t="str">
        <v>秒杀</v>
      </c>
      <c r="G534" s="3">
        <f>RANDBETWEEN(60,450)</f>
      </c>
      <c r="H534" s="9">
        <f>RANDBETWEEN(5,20)</f>
      </c>
      <c r="I534" s="9">
        <f>RANDBETWEEN(5,20)</f>
      </c>
      <c r="M534" s="3">
        <f>SUM(G534-H534+I534)</f>
      </c>
      <c r="N534" s="4" t="str">
        <v>退款</v>
      </c>
      <c r="O534" s="4" t="str">
        <v>银联全民付</v>
      </c>
      <c r="P534" s="4" t="str">
        <v>未支付</v>
      </c>
      <c r="Q534" s="8">
        <v>45407.816666666666</v>
      </c>
      <c r="R534" s="8">
        <v>45407.9625</v>
      </c>
      <c r="S534" s="3" t="str">
        <v>淮南剪纸艺术馆</v>
      </c>
      <c r="T534" s="3" t="str">
        <v>淮南剪纸艺术馆</v>
      </c>
      <c r="U534" s="3" t="str">
        <v>淮南剪纸艺术馆</v>
      </c>
      <c r="V534" s="4" t="str">
        <v>开店待审核</v>
      </c>
      <c r="W534" s="4" t="str">
        <v>摄影摄像</v>
      </c>
      <c r="X534" s="6">
        <v>45316</v>
      </c>
      <c r="Y534" s="6">
        <v>45468</v>
      </c>
      <c r="Z534" s="3" t="str">
        <v>淮南剪纸艺术馆</v>
      </c>
      <c r="AA534" s="3" t="str">
        <v>淮南剪纸艺术馆</v>
      </c>
      <c r="AB534" s="3" t="str">
        <v>装修中</v>
      </c>
      <c r="AC534" s="3">
        <f>RANDBETWEEN(10000,99999)</f>
      </c>
      <c r="AD534" s="3" t="str">
        <v>普通会员</v>
      </c>
      <c r="AE534" s="3" t="str">
        <v>普通会员</v>
      </c>
      <c r="AF534" s="3" t="str">
        <v>女</v>
      </c>
      <c r="AG534" s="4">
        <f>CHOOSE(RANDBETWEEN(1,7),"儿童","学生", "老人", "儿童","学生", "老人", "其他")</f>
      </c>
      <c r="AH534" s="2">
        <v>45407</v>
      </c>
      <c r="AI534" t="str">
        <v>广东</v>
      </c>
      <c r="AJ534" t="str">
        <v>广州</v>
      </c>
    </row>
    <row r="535">
      <c r="A535" s="1">
        <v>45312.24930555555</v>
      </c>
      <c r="B535" s="3">
        <f>RANDBETWEEN(10000,99999)</f>
      </c>
      <c r="C535" s="3">
        <f>RANDBETWEEN(10000,99999)</f>
      </c>
      <c r="D535" s="7" t="str">
        <v>订单名称534</v>
      </c>
      <c r="E535" s="4" t="str">
        <v>分销退款中</v>
      </c>
      <c r="F535" s="7" t="str">
        <v>抢购订单</v>
      </c>
      <c r="G535" s="3">
        <f>RANDBETWEEN(60,450)</f>
      </c>
      <c r="H535" s="9">
        <f>RANDBETWEEN(5,20)</f>
      </c>
      <c r="I535" s="9">
        <f>RANDBETWEEN(5,20)</f>
      </c>
      <c r="M535" s="3">
        <f>SUM(G535-H535+I535)</f>
      </c>
      <c r="N535" s="4" t="str">
        <v>打赏</v>
      </c>
      <c r="O535" s="4" t="str">
        <v>银联全民付</v>
      </c>
      <c r="P535" s="4" t="str">
        <v>未支付</v>
      </c>
      <c r="Q535" s="8">
        <v>45312.25277777777</v>
      </c>
      <c r="R535" s="8">
        <v>45312.3875</v>
      </c>
      <c r="S535" s="3" t="str">
        <v>淮南市欢乐假期旅游有限公司</v>
      </c>
      <c r="T535" s="3" t="str">
        <v>淮南市欢乐假期旅游有限公司</v>
      </c>
      <c r="U535" s="3" t="str">
        <v>淮南市欢乐假期旅游有限公司</v>
      </c>
      <c r="V535" s="4" t="str">
        <v>复业审核失败</v>
      </c>
      <c r="W535" s="4" t="str">
        <v>景点门票</v>
      </c>
      <c r="X535" s="6">
        <v>45312</v>
      </c>
      <c r="Y535" s="6">
        <v>45464</v>
      </c>
      <c r="Z535" s="3" t="str">
        <v>淮南市欢乐假期旅游有限公司</v>
      </c>
      <c r="AA535" s="3" t="str">
        <v>淮南市欢乐假期旅游有限公司</v>
      </c>
      <c r="AB535" s="3" t="str">
        <v>装修中</v>
      </c>
      <c r="AC535" s="3">
        <f>RANDBETWEEN(10000,99999)</f>
      </c>
      <c r="AD535" s="3" t="str">
        <v>砖石会员</v>
      </c>
      <c r="AE535" s="3" t="str">
        <v>砖石会员</v>
      </c>
      <c r="AF535" s="3" t="str">
        <v>男</v>
      </c>
      <c r="AG535" s="4">
        <f>CHOOSE(RANDBETWEEN(1,7),"儿童","学生", "老人", "儿童","学生", "老人", "其他")</f>
      </c>
      <c r="AH535" s="2">
        <v>45372</v>
      </c>
      <c r="AI535" t="str">
        <v>辽宁</v>
      </c>
      <c r="AJ535" t="str">
        <v>沈阳</v>
      </c>
    </row>
    <row r="536">
      <c r="A536" s="1">
        <v>45256.60902777778</v>
      </c>
      <c r="B536" s="3">
        <f>RANDBETWEEN(10000,99999)</f>
      </c>
      <c r="C536" s="3">
        <f>RANDBETWEEN(10000,99999)</f>
      </c>
      <c r="D536" s="7" t="str">
        <v>订单名称535</v>
      </c>
      <c r="E536" s="4" t="str">
        <v>异步下单成功</v>
      </c>
      <c r="F536" s="7" t="str">
        <v>普通订单</v>
      </c>
      <c r="G536" s="3">
        <f>RANDBETWEEN(60,450)</f>
      </c>
      <c r="H536" s="9">
        <f>RANDBETWEEN(5,20)</f>
      </c>
      <c r="I536" s="9">
        <f>RANDBETWEEN(5,20)</f>
      </c>
      <c r="M536" s="3">
        <f>SUM(G536-H536+I536)</f>
      </c>
      <c r="N536" s="4" t="str">
        <v>转账</v>
      </c>
      <c r="O536" s="4" t="str">
        <v>混合支付(余额+微信支付)</v>
      </c>
      <c r="P536" s="4" t="str">
        <v>未支付</v>
      </c>
      <c r="Q536" s="8">
        <v>45256.611805555556</v>
      </c>
      <c r="R536" s="8">
        <v>45256.714583333334</v>
      </c>
      <c r="S536" s="3" t="str">
        <v>淮南市春秋旅行社</v>
      </c>
      <c r="T536" s="3" t="str">
        <v>淮南市春秋旅行社</v>
      </c>
      <c r="U536" s="3" t="str">
        <v>淮南市春秋旅行社</v>
      </c>
      <c r="V536" s="4" t="str">
        <v>正常营业</v>
      </c>
      <c r="W536" s="4" t="str">
        <v>线路产品</v>
      </c>
      <c r="X536" s="6">
        <v>44921</v>
      </c>
      <c r="Y536" s="6">
        <v>44952</v>
      </c>
      <c r="Z536" s="3" t="str">
        <v>淮南市春秋旅行社</v>
      </c>
      <c r="AA536" s="3" t="str">
        <v>淮南市春秋旅行社</v>
      </c>
      <c r="AB536" s="3" t="str">
        <v>营业</v>
      </c>
      <c r="AC536" s="3">
        <f>RANDBETWEEN(10000,99999)</f>
      </c>
      <c r="AD536" s="3" t="str">
        <v>普通会员</v>
      </c>
      <c r="AE536" s="3" t="str">
        <v>普通会员</v>
      </c>
      <c r="AF536" s="3" t="str">
        <v>女</v>
      </c>
      <c r="AG536" s="4">
        <f>CHOOSE(RANDBETWEEN(1,7),"儿童","学生", "老人", "儿童","学生", "老人", "其他")</f>
      </c>
      <c r="AH536" s="2">
        <v>45011</v>
      </c>
      <c r="AI536" t="str">
        <v>浙江</v>
      </c>
      <c r="AJ536" t="str">
        <v>杭州</v>
      </c>
    </row>
    <row r="537">
      <c r="A537" s="1">
        <v>45115.17847222222</v>
      </c>
      <c r="B537" s="3">
        <f>RANDBETWEEN(10000,99999)</f>
      </c>
      <c r="C537" s="3">
        <f>RANDBETWEEN(10000,99999)</f>
      </c>
      <c r="D537" s="7" t="str">
        <v>订单名称536</v>
      </c>
      <c r="E537" s="4" t="str">
        <v>已取消（买家）</v>
      </c>
      <c r="F537" s="7" t="str">
        <v>普通订单</v>
      </c>
      <c r="G537" s="3">
        <f>RANDBETWEEN(60,450)</f>
      </c>
      <c r="H537" s="9">
        <f>RANDBETWEEN(5,20)</f>
      </c>
      <c r="I537" s="9">
        <f>RANDBETWEEN(5,20)</f>
      </c>
      <c r="M537" s="3">
        <f>SUM(G537-H537+I537)</f>
      </c>
      <c r="N537" s="4" t="str">
        <v>打赏</v>
      </c>
      <c r="O537" s="4" t="str">
        <v>银联全民付</v>
      </c>
      <c r="P537" s="4" t="str">
        <v>已支付</v>
      </c>
      <c r="Q537" s="8">
        <v>45115.17986111111</v>
      </c>
      <c r="R537" s="8">
        <v>45115.23819444444</v>
      </c>
      <c r="S537" s="3" t="str">
        <v>淮南市飞扬旅行社</v>
      </c>
      <c r="T537" s="3" t="str">
        <v>淮南市飞扬旅行社</v>
      </c>
      <c r="U537" s="3" t="str">
        <v>淮南市飞扬旅行社</v>
      </c>
      <c r="V537" s="4" t="str">
        <v>复业待审核</v>
      </c>
      <c r="W537" s="4" t="str">
        <v>特色商品</v>
      </c>
      <c r="X537" s="6">
        <v>45085</v>
      </c>
      <c r="Y537" s="6">
        <v>45146</v>
      </c>
      <c r="Z537" s="3" t="str">
        <v>淮南市飞扬旅行社</v>
      </c>
      <c r="AA537" s="3" t="str">
        <v>淮南市飞扬旅行社</v>
      </c>
      <c r="AB537" s="3" t="str">
        <v>装修中</v>
      </c>
      <c r="AC537" s="3">
        <f>RANDBETWEEN(10000,99999)</f>
      </c>
      <c r="AD537" s="3" t="str">
        <v>黄金会员</v>
      </c>
      <c r="AE537" s="3" t="str">
        <v>黄金会员</v>
      </c>
      <c r="AF537" s="3" t="str">
        <v>男</v>
      </c>
      <c r="AG537" s="4">
        <f>CHOOSE(RANDBETWEEN(1,7),"儿童","学生", "老人", "儿童","学生", "老人", "其他")</f>
      </c>
      <c r="AH537" s="2">
        <v>45115</v>
      </c>
      <c r="AI537" t="str">
        <v>安徽</v>
      </c>
      <c r="AJ537" t="str">
        <v>合肥</v>
      </c>
    </row>
    <row r="538">
      <c r="A538" s="1">
        <v>45151.365277777775</v>
      </c>
      <c r="B538" s="3">
        <f>RANDBETWEEN(10000,99999)</f>
      </c>
      <c r="C538" s="3">
        <f>RANDBETWEEN(10000,99999)</f>
      </c>
      <c r="D538" s="7" t="str">
        <v>订单名称537</v>
      </c>
      <c r="E538" s="4" t="str">
        <v>已取消（管理员）</v>
      </c>
      <c r="F538" s="7" t="str">
        <v>拼团订单</v>
      </c>
      <c r="G538" s="3">
        <f>RANDBETWEEN(60,450)</f>
      </c>
      <c r="H538" s="9">
        <f>RANDBETWEEN(5,20)</f>
      </c>
      <c r="I538" s="9">
        <f>RANDBETWEEN(5,20)</f>
      </c>
      <c r="M538" s="3">
        <f>SUM(G538-H538+I538)</f>
      </c>
      <c r="N538" s="4" t="str">
        <v>转账</v>
      </c>
      <c r="O538" s="4" t="str">
        <v>余额支付</v>
      </c>
      <c r="P538" s="4" t="str">
        <v>未支付</v>
      </c>
      <c r="Q538" s="8">
        <v>45151.36597222222</v>
      </c>
      <c r="R538" s="8">
        <v>45151.501388888886</v>
      </c>
      <c r="S538" s="3" t="str">
        <v>淮南黄晶梨果园直销点</v>
      </c>
      <c r="T538" s="3" t="str">
        <v>淮南黄晶梨果园直销点</v>
      </c>
      <c r="U538" s="3" t="str">
        <v>淮南黄晶梨果园直销点</v>
      </c>
      <c r="V538" s="4" t="str">
        <v>正常营业</v>
      </c>
      <c r="W538" s="4" t="str">
        <v>景点门票</v>
      </c>
      <c r="X538" s="6">
        <v>44786</v>
      </c>
      <c r="Y538" s="6">
        <v>44878</v>
      </c>
      <c r="Z538" s="3" t="str">
        <v>淮南黄晶梨果园直销点</v>
      </c>
      <c r="AA538" s="3" t="str">
        <v>淮南黄晶梨果园直销点</v>
      </c>
      <c r="AB538" s="3" t="str">
        <v>营业</v>
      </c>
      <c r="AC538" s="3">
        <f>RANDBETWEEN(10000,99999)</f>
      </c>
      <c r="AD538" s="3" t="str">
        <v>普通会员</v>
      </c>
      <c r="AE538" s="3" t="str">
        <v>普通会员</v>
      </c>
      <c r="AF538" s="3" t="str">
        <v>男</v>
      </c>
      <c r="AG538" s="4">
        <f>CHOOSE(RANDBETWEEN(1,7),"儿童","学生", "老人", "儿童","学生", "老人", "其他")</f>
      </c>
      <c r="AH538" s="2">
        <v>44817</v>
      </c>
      <c r="AI538" t="str">
        <v>重庆</v>
      </c>
      <c r="AJ538" t="str">
        <v>重庆</v>
      </c>
    </row>
    <row r="539">
      <c r="A539" s="1">
        <v>45360.33194444444</v>
      </c>
      <c r="B539" s="3">
        <f>RANDBETWEEN(10000,99999)</f>
      </c>
      <c r="C539" s="3">
        <f>RANDBETWEEN(10000,99999)</f>
      </c>
      <c r="D539" s="7" t="str">
        <v>订单名称538</v>
      </c>
      <c r="E539" s="4" t="str">
        <v>已取消（商家）</v>
      </c>
      <c r="F539" s="7" t="str">
        <v>拼团订单</v>
      </c>
      <c r="G539" s="3">
        <f>RANDBETWEEN(60,450)</f>
      </c>
      <c r="H539" s="9">
        <f>RANDBETWEEN(5,20)</f>
      </c>
      <c r="I539" s="9">
        <f>RANDBETWEEN(5,20)</f>
      </c>
      <c r="M539" s="3">
        <f>SUM(G539-H539+I539)</f>
      </c>
      <c r="N539" s="4" t="str">
        <v>打赏</v>
      </c>
      <c r="O539" s="4" t="str">
        <v>支付宝支付</v>
      </c>
      <c r="P539" s="4" t="str">
        <v>未支付</v>
      </c>
      <c r="Q539" s="8">
        <v>45360.3375</v>
      </c>
      <c r="R539" s="8">
        <v>45360.47986111111</v>
      </c>
      <c r="S539" s="3" t="str">
        <v>淮南市康辉旅行社有限公司</v>
      </c>
      <c r="T539" s="3" t="str">
        <v>淮南市康辉旅行社有限公司</v>
      </c>
      <c r="U539" s="3" t="str">
        <v>淮南市康辉旅行社有限公司</v>
      </c>
      <c r="V539" s="4" t="str">
        <v>关店审核失败</v>
      </c>
      <c r="W539" s="4" t="str">
        <v>特色商品</v>
      </c>
      <c r="X539" s="6">
        <v>45086</v>
      </c>
      <c r="Y539" s="6">
        <v>45086</v>
      </c>
      <c r="Z539" s="3" t="str">
        <v>淮南市康辉旅行社有限公司</v>
      </c>
      <c r="AA539" s="3" t="str">
        <v>淮南市康辉旅行社有限公司</v>
      </c>
      <c r="AB539" s="3" t="str">
        <v>关闭</v>
      </c>
      <c r="AC539" s="3">
        <f>RANDBETWEEN(10000,99999)</f>
      </c>
      <c r="AD539" s="3" t="str">
        <v>普通会员</v>
      </c>
      <c r="AE539" s="3" t="str">
        <v>普通会员</v>
      </c>
      <c r="AF539" s="3" t="str">
        <v>男</v>
      </c>
      <c r="AG539" s="4">
        <f>CHOOSE(RANDBETWEEN(1,7),"儿童","学生", "老人", "儿童","学生", "老人", "其他")</f>
      </c>
      <c r="AH539" s="2">
        <v>45116</v>
      </c>
      <c r="AI539" t="str">
        <v>广东</v>
      </c>
      <c r="AJ539" t="str">
        <v>广州</v>
      </c>
    </row>
    <row r="540">
      <c r="A540" s="1">
        <v>45292.993055555555</v>
      </c>
      <c r="B540" s="3">
        <f>RANDBETWEEN(10000,99999)</f>
      </c>
      <c r="C540" s="3">
        <f>RANDBETWEEN(10000,99999)</f>
      </c>
      <c r="D540" s="7" t="str">
        <v>订单名称539</v>
      </c>
      <c r="E540" s="4" t="str">
        <v>已取消（管理员）</v>
      </c>
      <c r="F540" s="7" t="str">
        <v>接龙订单</v>
      </c>
      <c r="G540" s="3">
        <f>RANDBETWEEN(60,450)</f>
      </c>
      <c r="H540" s="9">
        <f>RANDBETWEEN(5,20)</f>
      </c>
      <c r="I540" s="9">
        <f>RANDBETWEEN(5,20)</f>
      </c>
      <c r="M540" s="3">
        <f>SUM(G540-H540+I540)</f>
      </c>
      <c r="N540" s="4" t="str">
        <v>授信还款</v>
      </c>
      <c r="O540" s="4" t="str">
        <v>线下支付</v>
      </c>
      <c r="P540" s="4" t="str">
        <v>已支付</v>
      </c>
      <c r="Q540" s="8">
        <v>45292.99375</v>
      </c>
      <c r="R540" s="8">
        <v>45293.09583333333</v>
      </c>
      <c r="S540" s="3" t="str">
        <v>寿州窑工艺品店</v>
      </c>
      <c r="T540" s="3" t="str">
        <v>寿州窑工艺品店</v>
      </c>
      <c r="U540" s="3" t="str">
        <v>寿州窑工艺品店</v>
      </c>
      <c r="V540" s="4" t="str">
        <v>正常营业</v>
      </c>
      <c r="W540" s="4" t="str">
        <v>酒店民宿</v>
      </c>
      <c r="X540" s="6">
        <v>45109</v>
      </c>
      <c r="Y540" s="6">
        <v>45262</v>
      </c>
      <c r="Z540" s="3" t="str">
        <v>寿州窑工艺品店</v>
      </c>
      <c r="AA540" s="3" t="str">
        <v>寿州窑工艺品店</v>
      </c>
      <c r="AB540" s="3" t="str">
        <v>装修中</v>
      </c>
      <c r="AC540" s="3">
        <f>RANDBETWEEN(10000,99999)</f>
      </c>
      <c r="AD540" s="3" t="str">
        <v>普通会员</v>
      </c>
      <c r="AE540" s="3" t="str">
        <v>普通会员</v>
      </c>
      <c r="AF540" s="3" t="str">
        <v>女</v>
      </c>
      <c r="AG540" s="4">
        <f>CHOOSE(RANDBETWEEN(1,7),"儿童","学生", "老人", "儿童","学生", "老人", "其他")</f>
      </c>
      <c r="AH540" s="2">
        <v>45171</v>
      </c>
      <c r="AI540" t="str">
        <v>辽宁</v>
      </c>
      <c r="AJ540" t="str">
        <v>沈阳</v>
      </c>
    </row>
    <row r="541">
      <c r="A541" s="1">
        <v>45077.354166666664</v>
      </c>
      <c r="B541" s="3">
        <f>RANDBETWEEN(10000,99999)</f>
      </c>
      <c r="C541" s="3">
        <f>RANDBETWEEN(10000,99999)</f>
      </c>
      <c r="D541" s="7" t="str">
        <v>订单名称540</v>
      </c>
      <c r="E541" s="4" t="str">
        <v>已取消（商家）</v>
      </c>
      <c r="F541" s="7" t="str">
        <v>秒杀</v>
      </c>
      <c r="G541" s="3">
        <f>RANDBETWEEN(60,450)</f>
      </c>
      <c r="H541" s="9">
        <f>RANDBETWEEN(5,20)</f>
      </c>
      <c r="I541" s="9">
        <f>RANDBETWEEN(5,20)</f>
      </c>
      <c r="M541" s="3">
        <f>SUM(G541-H541+I541)</f>
      </c>
      <c r="N541" s="4" t="str">
        <v>充值</v>
      </c>
      <c r="O541" s="4" t="str">
        <v>银联全民付</v>
      </c>
      <c r="P541" s="4" t="str">
        <v>已支付</v>
      </c>
      <c r="Q541" s="8">
        <v>45077.36111111111</v>
      </c>
      <c r="R541" s="8">
        <v>45077.487499999996</v>
      </c>
      <c r="S541" s="3" t="str">
        <v>淮南太阳石旅行社</v>
      </c>
      <c r="T541" s="3" t="str">
        <v>淮南太阳石旅行社</v>
      </c>
      <c r="U541" s="3" t="str">
        <v>淮南太阳石旅行社</v>
      </c>
      <c r="V541" s="4" t="str">
        <v>正常营业</v>
      </c>
      <c r="W541" s="4" t="str">
        <v>摄影摄像</v>
      </c>
      <c r="X541" s="6">
        <v>44743</v>
      </c>
      <c r="Y541" s="6">
        <v>44835</v>
      </c>
      <c r="Z541" s="3" t="str">
        <v>淮南太阳石旅行社</v>
      </c>
      <c r="AA541" s="3" t="str">
        <v>淮南太阳石旅行社</v>
      </c>
      <c r="AB541" s="3" t="str">
        <v>营业</v>
      </c>
      <c r="AC541" s="3">
        <f>RANDBETWEEN(10000,99999)</f>
      </c>
      <c r="AD541" s="3" t="str">
        <v>普通会员</v>
      </c>
      <c r="AE541" s="3" t="str">
        <v>普通会员</v>
      </c>
      <c r="AF541" s="3" t="str">
        <v>女</v>
      </c>
      <c r="AG541" s="4">
        <f>CHOOSE(RANDBETWEEN(1,7),"儿童","学生", "老人", "儿童","学生", "老人", "其他")</f>
      </c>
      <c r="AH541" s="2">
        <v>44743</v>
      </c>
      <c r="AI541" t="str">
        <v>北京</v>
      </c>
      <c r="AJ541" t="str">
        <v>北京</v>
      </c>
    </row>
    <row r="542">
      <c r="A542" s="1">
        <v>44959.1875</v>
      </c>
      <c r="B542" s="3">
        <f>RANDBETWEEN(10000,99999)</f>
      </c>
      <c r="C542" s="3">
        <f>RANDBETWEEN(10000,99999)</f>
      </c>
      <c r="D542" s="7" t="str">
        <v>订单名称541</v>
      </c>
      <c r="E542" s="4" t="str">
        <v>异步下单成功</v>
      </c>
      <c r="F542" s="7" t="str">
        <v>接龙订单</v>
      </c>
      <c r="G542" s="3">
        <f>RANDBETWEEN(60,450)</f>
      </c>
      <c r="H542" s="9">
        <f>RANDBETWEEN(5,20)</f>
      </c>
      <c r="I542" s="9">
        <f>RANDBETWEEN(5,20)</f>
      </c>
      <c r="M542" s="3">
        <f>SUM(G542-H542+I542)</f>
      </c>
      <c r="N542" s="4" t="str">
        <v>提现</v>
      </c>
      <c r="O542" s="4" t="str">
        <v>混合支付(余额+微信支付)</v>
      </c>
      <c r="P542" s="4" t="str">
        <v>未支付</v>
      </c>
      <c r="Q542" s="8">
        <v>44959.194444444445</v>
      </c>
      <c r="R542" s="8">
        <v>44959.294444444444</v>
      </c>
      <c r="S542" s="3" t="str">
        <v>淮南剪纸艺术馆</v>
      </c>
      <c r="T542" s="3" t="str">
        <v>淮南剪纸艺术馆</v>
      </c>
      <c r="U542" s="3" t="str">
        <v>淮南剪纸艺术馆</v>
      </c>
      <c r="V542" s="4" t="str">
        <v>关店待审核</v>
      </c>
      <c r="W542" s="4" t="str">
        <v>研学旅行</v>
      </c>
      <c r="X542" s="6">
        <v>44806</v>
      </c>
      <c r="Y542" s="6">
        <v>44897</v>
      </c>
      <c r="Z542" s="3" t="str">
        <v>淮南剪纸艺术馆</v>
      </c>
      <c r="AA542" s="3" t="str">
        <v>淮南剪纸艺术馆</v>
      </c>
      <c r="AB542" s="3" t="str">
        <v>关闭</v>
      </c>
      <c r="AC542" s="3">
        <f>RANDBETWEEN(10000,99999)</f>
      </c>
      <c r="AD542" s="3" t="str">
        <v>普通会员</v>
      </c>
      <c r="AE542" s="3" t="str">
        <v>普通会员</v>
      </c>
      <c r="AF542" s="3" t="str">
        <v>女</v>
      </c>
      <c r="AG542" s="4">
        <f>CHOOSE(RANDBETWEEN(1,7),"儿童","学生", "老人", "儿童","学生", "老人", "其他")</f>
      </c>
      <c r="AH542" s="2">
        <v>44897</v>
      </c>
      <c r="AI542" t="str">
        <v>福建</v>
      </c>
      <c r="AJ542" t="str">
        <v>福州</v>
      </c>
    </row>
    <row r="543">
      <c r="A543" s="1">
        <v>45205.32361111111</v>
      </c>
      <c r="B543" s="3">
        <f>RANDBETWEEN(10000,99999)</f>
      </c>
      <c r="C543" s="3">
        <f>RANDBETWEEN(10000,99999)</f>
      </c>
      <c r="D543" s="7" t="str">
        <v>订单名称542</v>
      </c>
      <c r="E543" s="4" t="str">
        <v>分销退款中</v>
      </c>
      <c r="F543" s="7" t="str">
        <v>普通订单</v>
      </c>
      <c r="G543" s="3">
        <f>RANDBETWEEN(60,450)</f>
      </c>
      <c r="H543" s="9">
        <f>RANDBETWEEN(5,20)</f>
      </c>
      <c r="I543" s="9">
        <f>RANDBETWEEN(5,20)</f>
      </c>
      <c r="M543" s="3">
        <f>SUM(G543-H543+I543)</f>
      </c>
      <c r="N543" s="4" t="str">
        <v>打赏</v>
      </c>
      <c r="O543" s="4" t="str">
        <v>混合支付(余额+微信支付)</v>
      </c>
      <c r="P543" s="4" t="str">
        <v>已支付</v>
      </c>
      <c r="Q543" s="8">
        <v>45205.32777777778</v>
      </c>
      <c r="R543" s="8">
        <v>45205.339583333334</v>
      </c>
      <c r="S543" s="3" t="str">
        <v>淮南文化体验馆</v>
      </c>
      <c r="T543" s="3" t="str">
        <v>淮南文化体验馆</v>
      </c>
      <c r="U543" s="3" t="str">
        <v>淮南文化体验馆</v>
      </c>
      <c r="V543" s="4" t="str">
        <v>草稿</v>
      </c>
      <c r="W543" s="4" t="str">
        <v>线路产品</v>
      </c>
      <c r="X543" s="6">
        <v>45205</v>
      </c>
      <c r="Y543" s="6">
        <v>45205</v>
      </c>
      <c r="Z543" s="3" t="str">
        <v>淮南文化体验馆</v>
      </c>
      <c r="AA543" s="3" t="str">
        <v>淮南文化体验馆</v>
      </c>
      <c r="AB543" s="3" t="str">
        <v>营业</v>
      </c>
      <c r="AC543" s="3">
        <f>RANDBETWEEN(10000,99999)</f>
      </c>
      <c r="AD543" s="3" t="str">
        <v>普通会员</v>
      </c>
      <c r="AE543" s="3" t="str">
        <v>普通会员</v>
      </c>
      <c r="AF543" s="3" t="str">
        <v>女</v>
      </c>
      <c r="AG543" s="4">
        <f>CHOOSE(RANDBETWEEN(1,7),"儿童","学生", "老人", "儿童","学生", "老人", "其他")</f>
      </c>
      <c r="AH543" s="2">
        <v>45266</v>
      </c>
      <c r="AI543" t="str">
        <v>内蒙古</v>
      </c>
      <c r="AJ543" t="str">
        <v>呼和浩特</v>
      </c>
    </row>
    <row r="544">
      <c r="A544" s="1">
        <v>45237.254166666666</v>
      </c>
      <c r="B544" s="3">
        <f>RANDBETWEEN(10000,99999)</f>
      </c>
      <c r="C544" s="3">
        <f>RANDBETWEEN(10000,99999)</f>
      </c>
      <c r="D544" s="7" t="str">
        <v>订单名称543</v>
      </c>
      <c r="E544" s="4" t="str">
        <v>分销退款中</v>
      </c>
      <c r="F544" s="7" t="str">
        <v>拼团订单</v>
      </c>
      <c r="G544" s="3">
        <f>RANDBETWEEN(60,450)</f>
      </c>
      <c r="H544" s="9">
        <f>RANDBETWEEN(5,20)</f>
      </c>
      <c r="I544" s="9">
        <f>RANDBETWEEN(5,20)</f>
      </c>
      <c r="M544" s="3">
        <f>SUM(G544-H544+I544)</f>
      </c>
      <c r="N544" s="4" t="str">
        <v>充值</v>
      </c>
      <c r="O544" s="4" t="str">
        <v>余额支付</v>
      </c>
      <c r="P544" s="4" t="str">
        <v>已支付</v>
      </c>
      <c r="Q544" s="8">
        <v>45237.256944444445</v>
      </c>
      <c r="R544" s="8">
        <v>45237.34930555556</v>
      </c>
      <c r="S544" s="3" t="str">
        <v>寿县古城文化旅游公司</v>
      </c>
      <c r="T544" s="3" t="str">
        <v>寿县古城文化旅游公司</v>
      </c>
      <c r="U544" s="3" t="str">
        <v>寿县古城文化旅游公司</v>
      </c>
      <c r="V544" s="4" t="str">
        <v>复业审核失败</v>
      </c>
      <c r="W544" s="4" t="str">
        <v>研学旅行</v>
      </c>
      <c r="X544" s="6">
        <v>44964</v>
      </c>
      <c r="Y544" s="6">
        <v>44992</v>
      </c>
      <c r="Z544" s="3" t="str">
        <v>寿县古城文化旅游公司</v>
      </c>
      <c r="AA544" s="3" t="str">
        <v>寿县古城文化旅游公司</v>
      </c>
      <c r="AB544" s="3" t="str">
        <v>关闭</v>
      </c>
      <c r="AC544" s="3">
        <f>RANDBETWEEN(10000,99999)</f>
      </c>
      <c r="AD544" s="3" t="str">
        <v>普通会员</v>
      </c>
      <c r="AE544" s="3" t="str">
        <v>普通会员</v>
      </c>
      <c r="AF544" s="3" t="str">
        <v>男</v>
      </c>
      <c r="AG544" s="4">
        <f>CHOOSE(RANDBETWEEN(1,7),"儿童","学生", "老人", "儿童","学生", "老人", "其他")</f>
      </c>
      <c r="AH544" s="2">
        <v>44964</v>
      </c>
      <c r="AI544" t="str">
        <v>四川</v>
      </c>
      <c r="AJ544" t="str">
        <v>成都</v>
      </c>
    </row>
    <row r="545">
      <c r="A545" s="1">
        <v>45414.402083333334</v>
      </c>
      <c r="B545" s="3">
        <f>RANDBETWEEN(10000,99999)</f>
      </c>
      <c r="C545" s="3">
        <f>RANDBETWEEN(10000,99999)</f>
      </c>
      <c r="D545" s="7" t="str">
        <v>订单名称544</v>
      </c>
      <c r="E545" s="4" t="str">
        <v>已评价</v>
      </c>
      <c r="F545" s="7" t="str">
        <v>抢购订单</v>
      </c>
      <c r="G545" s="3">
        <f>RANDBETWEEN(60,450)</f>
      </c>
      <c r="H545" s="9">
        <f>RANDBETWEEN(5,20)</f>
      </c>
      <c r="I545" s="9">
        <f>RANDBETWEEN(5,20)</f>
      </c>
      <c r="M545" s="3">
        <f>SUM(G545-H545+I545)</f>
      </c>
      <c r="N545" s="4" t="str">
        <v>订单</v>
      </c>
      <c r="O545" s="4" t="str">
        <v>混合支付(余额+支付宝支付)</v>
      </c>
      <c r="P545" s="4" t="str">
        <v>已支付</v>
      </c>
      <c r="Q545" s="8">
        <v>45414.40902777778</v>
      </c>
      <c r="R545" s="8">
        <v>45414.55138888889</v>
      </c>
      <c r="S545" s="3" t="str">
        <v>淮南黄晶梨果园直销点</v>
      </c>
      <c r="T545" s="3" t="str">
        <v>淮南黄晶梨果园直销点</v>
      </c>
      <c r="U545" s="3" t="str">
        <v>淮南黄晶梨果园直销点</v>
      </c>
      <c r="V545" s="4" t="str">
        <v>关店待审核</v>
      </c>
      <c r="W545" s="4" t="str">
        <v>特色商品</v>
      </c>
      <c r="X545" s="6">
        <v>45140</v>
      </c>
      <c r="Y545" s="6">
        <v>45293</v>
      </c>
      <c r="Z545" s="3" t="str">
        <v>淮南黄晶梨果园直销点</v>
      </c>
      <c r="AA545" s="3" t="str">
        <v>淮南黄晶梨果园直销点</v>
      </c>
      <c r="AB545" s="3" t="str">
        <v>装修中</v>
      </c>
      <c r="AC545" s="3">
        <f>RANDBETWEEN(10000,99999)</f>
      </c>
      <c r="AD545" s="3" t="str">
        <v>黄金会员</v>
      </c>
      <c r="AE545" s="3" t="str">
        <v>黄金会员</v>
      </c>
      <c r="AF545" s="3" t="str">
        <v>男</v>
      </c>
      <c r="AG545" s="4">
        <f>CHOOSE(RANDBETWEEN(1,7),"儿童","学生", "老人", "儿童","学生", "老人", "其他")</f>
      </c>
      <c r="AH545" s="2">
        <v>45171</v>
      </c>
      <c r="AI545" t="str">
        <v>黑龙江</v>
      </c>
      <c r="AJ545" t="str">
        <v>哈尔滨</v>
      </c>
    </row>
    <row r="546">
      <c r="A546" s="1">
        <v>45337.69305555556</v>
      </c>
      <c r="B546" s="3">
        <f>RANDBETWEEN(10000,99999)</f>
      </c>
      <c r="C546" s="3">
        <f>RANDBETWEEN(10000,99999)</f>
      </c>
      <c r="D546" s="7" t="str">
        <v>订单名称545</v>
      </c>
      <c r="E546" s="4" t="str">
        <v>已取消（商家）</v>
      </c>
      <c r="F546" s="7" t="str">
        <v>接龙订单</v>
      </c>
      <c r="G546" s="3">
        <f>RANDBETWEEN(60,450)</f>
      </c>
      <c r="H546" s="9">
        <f>RANDBETWEEN(5,20)</f>
      </c>
      <c r="I546" s="9">
        <f>RANDBETWEEN(5,20)</f>
      </c>
      <c r="M546" s="3">
        <f>SUM(G546-H546+I546)</f>
      </c>
      <c r="N546" s="4" t="str">
        <v>退款</v>
      </c>
      <c r="O546" s="4" t="str">
        <v>混合支付(余额+微信支付)</v>
      </c>
      <c r="P546" s="4" t="str">
        <v>已支付</v>
      </c>
      <c r="Q546" s="8">
        <v>45337.697222222225</v>
      </c>
      <c r="R546" s="8">
        <v>45337.825000000004</v>
      </c>
      <c r="S546" s="3" t="str">
        <v>淮南市电影院</v>
      </c>
      <c r="T546" s="3" t="str">
        <v>淮南市电影院</v>
      </c>
      <c r="U546" s="3" t="str">
        <v>淮南市电影院</v>
      </c>
      <c r="V546" s="4" t="str">
        <v>正常营业</v>
      </c>
      <c r="W546" s="4" t="str">
        <v>研学旅行</v>
      </c>
      <c r="X546" s="6">
        <v>45184</v>
      </c>
      <c r="Y546" s="6">
        <v>45214</v>
      </c>
      <c r="Z546" s="3" t="str">
        <v>淮南市电影院</v>
      </c>
      <c r="AA546" s="3" t="str">
        <v>淮南市电影院</v>
      </c>
      <c r="AB546" s="3" t="str">
        <v>装修中</v>
      </c>
      <c r="AC546" s="3">
        <f>RANDBETWEEN(10000,99999)</f>
      </c>
      <c r="AD546" s="3" t="str">
        <v>普通会员</v>
      </c>
      <c r="AE546" s="3" t="str">
        <v>普通会员</v>
      </c>
      <c r="AF546" s="3" t="str">
        <v>男</v>
      </c>
      <c r="AG546" s="4">
        <f>CHOOSE(RANDBETWEEN(1,7),"儿童","学生", "老人", "儿童","学生", "老人", "其他")</f>
      </c>
      <c r="AH546" s="2">
        <v>45275</v>
      </c>
      <c r="AI546" t="str">
        <v>河南</v>
      </c>
      <c r="AJ546" t="str">
        <v>郑州</v>
      </c>
    </row>
    <row r="547">
      <c r="A547" s="1">
        <v>44951.368055555555</v>
      </c>
      <c r="B547" s="3">
        <f>RANDBETWEEN(10000,99999)</f>
      </c>
      <c r="C547" s="3">
        <f>RANDBETWEEN(10000,99999)</f>
      </c>
      <c r="D547" s="7" t="str">
        <v>订单名称546</v>
      </c>
      <c r="E547" s="4" t="str">
        <v>分销下单其他异常</v>
      </c>
      <c r="F547" s="7" t="str">
        <v>秒杀</v>
      </c>
      <c r="G547" s="3">
        <f>RANDBETWEEN(60,450)</f>
      </c>
      <c r="H547" s="9">
        <f>RANDBETWEEN(5,20)</f>
      </c>
      <c r="I547" s="9">
        <f>RANDBETWEEN(5,20)</f>
      </c>
      <c r="M547" s="3">
        <f>SUM(G547-H547+I547)</f>
      </c>
      <c r="N547" s="4" t="str">
        <v>充值</v>
      </c>
      <c r="O547" s="4" t="str">
        <v>混合支付(余额+支付宝支付)</v>
      </c>
      <c r="P547" s="4" t="str">
        <v>未支付</v>
      </c>
      <c r="Q547" s="8">
        <v>44951.37013888889</v>
      </c>
      <c r="R547" s="8">
        <v>44951.38888888889</v>
      </c>
      <c r="S547" s="3" t="str">
        <v>淮南国际饭店</v>
      </c>
      <c r="T547" s="3" t="str">
        <v>淮南国际饭店</v>
      </c>
      <c r="U547" s="3" t="str">
        <v>淮南国际饭店</v>
      </c>
      <c r="V547" s="4" t="str">
        <v>开店待审核</v>
      </c>
      <c r="W547" s="4" t="str">
        <v>酒店民宿</v>
      </c>
      <c r="X547" s="6">
        <v>44676</v>
      </c>
      <c r="Y547" s="6">
        <v>44676</v>
      </c>
      <c r="Z547" s="3" t="str">
        <v>淮南国际饭店</v>
      </c>
      <c r="AA547" s="3" t="str">
        <v>淮南国际饭店</v>
      </c>
      <c r="AB547" s="3" t="str">
        <v>营业</v>
      </c>
      <c r="AC547" s="3">
        <f>RANDBETWEEN(10000,99999)</f>
      </c>
      <c r="AD547" s="3" t="str">
        <v>普通会员</v>
      </c>
      <c r="AE547" s="3" t="str">
        <v>普通会员</v>
      </c>
      <c r="AF547" s="3" t="str">
        <v>男</v>
      </c>
      <c r="AG547" s="4">
        <f>CHOOSE(RANDBETWEEN(1,7),"儿童","学生", "老人", "儿童","学生", "老人", "其他")</f>
      </c>
      <c r="AH547" s="2">
        <v>44676</v>
      </c>
      <c r="AI547" t="str">
        <v>浙江</v>
      </c>
      <c r="AJ547" t="str">
        <v>杭州</v>
      </c>
    </row>
    <row r="548">
      <c r="A548" s="1">
        <v>45428.06180555555</v>
      </c>
      <c r="B548" s="3">
        <f>RANDBETWEEN(10000,99999)</f>
      </c>
      <c r="C548" s="3">
        <f>RANDBETWEEN(10000,99999)</f>
      </c>
      <c r="D548" s="7" t="str">
        <v>订单名称547</v>
      </c>
      <c r="E548" s="4" t="str">
        <v>分销退款中</v>
      </c>
      <c r="F548" s="7" t="str">
        <v>普通订单</v>
      </c>
      <c r="G548" s="3">
        <f>RANDBETWEEN(60,450)</f>
      </c>
      <c r="H548" s="9">
        <f>RANDBETWEEN(5,20)</f>
      </c>
      <c r="I548" s="9">
        <f>RANDBETWEEN(5,20)</f>
      </c>
      <c r="M548" s="3">
        <f>SUM(G548-H548+I548)</f>
      </c>
      <c r="N548" s="4" t="str">
        <v>订单</v>
      </c>
      <c r="O548" s="4" t="str">
        <v>余额支付</v>
      </c>
      <c r="P548" s="4" t="str">
        <v>未支付</v>
      </c>
      <c r="Q548" s="8">
        <v>45428.06736111111</v>
      </c>
      <c r="R548" s="8">
        <v>45428.20694444444</v>
      </c>
      <c r="S548" s="3" t="str">
        <v>八公山豆腐坊</v>
      </c>
      <c r="T548" s="3" t="str">
        <v>八公山豆腐坊</v>
      </c>
      <c r="U548" s="3" t="str">
        <v>八公山豆腐坊</v>
      </c>
      <c r="V548" s="4" t="str">
        <v>关店待审核</v>
      </c>
      <c r="W548" s="4" t="str">
        <v>特色商品</v>
      </c>
      <c r="X548" s="6">
        <v>45398</v>
      </c>
      <c r="Y548" s="6">
        <v>45581</v>
      </c>
      <c r="Z548" s="3" t="str">
        <v>八公山豆腐坊</v>
      </c>
      <c r="AA548" s="3" t="str">
        <v>八公山豆腐坊</v>
      </c>
      <c r="AB548" s="3" t="str">
        <v>营业</v>
      </c>
      <c r="AC548" s="3">
        <f>RANDBETWEEN(10000,99999)</f>
      </c>
      <c r="AD548" s="3" t="str">
        <v>砖石会员</v>
      </c>
      <c r="AE548" s="3" t="str">
        <v>砖石会员</v>
      </c>
      <c r="AF548" s="3" t="str">
        <v>女</v>
      </c>
      <c r="AG548" s="4">
        <f>CHOOSE(RANDBETWEEN(1,7),"儿童","学生", "老人", "儿童","学生", "老人", "其他")</f>
      </c>
      <c r="AH548" s="2">
        <v>45489</v>
      </c>
      <c r="AI548" t="str">
        <v>安徽</v>
      </c>
      <c r="AJ548" t="str">
        <v>合肥</v>
      </c>
    </row>
    <row r="549">
      <c r="A549" s="1">
        <v>45189.81597222222</v>
      </c>
      <c r="B549" s="3">
        <f>RANDBETWEEN(10000,99999)</f>
      </c>
      <c r="C549" s="3">
        <f>RANDBETWEEN(10000,99999)</f>
      </c>
      <c r="D549" s="7" t="str">
        <v>订单名称548</v>
      </c>
      <c r="E549" s="4" t="str">
        <v>已收货</v>
      </c>
      <c r="F549" s="7" t="str">
        <v>10云仓分销订单</v>
      </c>
      <c r="G549" s="3">
        <f>RANDBETWEEN(60,450)</f>
      </c>
      <c r="H549" s="9">
        <f>RANDBETWEEN(5,20)</f>
      </c>
      <c r="I549" s="9">
        <f>RANDBETWEEN(5,20)</f>
      </c>
      <c r="M549" s="3">
        <f>SUM(G549-H549+I549)</f>
      </c>
      <c r="N549" s="4" t="str">
        <v>转账</v>
      </c>
      <c r="O549" s="4" t="str">
        <v>银联全民付</v>
      </c>
      <c r="P549" s="4" t="str">
        <v>已支付</v>
      </c>
      <c r="Q549" s="8">
        <v>45189.82152777778</v>
      </c>
      <c r="R549" s="8">
        <v>45189.83472222222</v>
      </c>
      <c r="S549" s="3" t="str">
        <v>淮南特产超市</v>
      </c>
      <c r="T549" s="3" t="str">
        <v>淮南特产超市</v>
      </c>
      <c r="U549" s="3" t="str">
        <v>淮南特产超市</v>
      </c>
      <c r="V549" s="4" t="str">
        <v>关店审核失败</v>
      </c>
      <c r="W549" s="4" t="str">
        <v>特色商品</v>
      </c>
      <c r="X549" s="6">
        <v>45097</v>
      </c>
      <c r="Y549" s="6">
        <v>45097</v>
      </c>
      <c r="Z549" s="3" t="str">
        <v>淮南特产超市</v>
      </c>
      <c r="AA549" s="3" t="str">
        <v>淮南特产超市</v>
      </c>
      <c r="AB549" s="3" t="str">
        <v>装修中</v>
      </c>
      <c r="AC549" s="3">
        <f>RANDBETWEEN(10000,99999)</f>
      </c>
      <c r="AD549" s="3" t="str">
        <v>普通会员</v>
      </c>
      <c r="AE549" s="3" t="str">
        <v>普通会员</v>
      </c>
      <c r="AF549" s="3" t="str">
        <v>男</v>
      </c>
      <c r="AG549" s="4">
        <f>CHOOSE(RANDBETWEEN(1,7),"儿童","学生", "老人", "儿童","学生", "老人", "其他")</f>
      </c>
      <c r="AH549" s="2">
        <v>45127</v>
      </c>
      <c r="AI549" t="str">
        <v>重庆</v>
      </c>
      <c r="AJ549" t="str">
        <v>重庆</v>
      </c>
    </row>
    <row r="550">
      <c r="A550" s="1">
        <v>45114.50902777778</v>
      </c>
      <c r="B550" s="3">
        <f>RANDBETWEEN(10000,99999)</f>
      </c>
      <c r="C550" s="3">
        <f>RANDBETWEEN(10000,99999)</f>
      </c>
      <c r="D550" s="7" t="str">
        <v>订单名称549</v>
      </c>
      <c r="E550" s="4" t="str">
        <v>待预约</v>
      </c>
      <c r="F550" s="7" t="str">
        <v>普通订单</v>
      </c>
      <c r="G550" s="3">
        <f>RANDBETWEEN(60,450)</f>
      </c>
      <c r="H550" s="9">
        <f>RANDBETWEEN(5,20)</f>
      </c>
      <c r="I550" s="9">
        <f>RANDBETWEEN(5,20)</f>
      </c>
      <c r="M550" s="3">
        <f>SUM(G550-H550+I550)</f>
      </c>
      <c r="N550" s="4" t="str">
        <v>提现</v>
      </c>
      <c r="O550" s="4" t="str">
        <v>支付宝支付</v>
      </c>
      <c r="P550" s="4" t="str">
        <v>未支付</v>
      </c>
      <c r="Q550" s="8">
        <v>45114.5125</v>
      </c>
      <c r="R550" s="8">
        <v>45114.56180555555</v>
      </c>
      <c r="S550" s="3" t="str">
        <v>淮南剪纸艺术馆</v>
      </c>
      <c r="T550" s="3" t="str">
        <v>淮南剪纸艺术馆</v>
      </c>
      <c r="U550" s="3" t="str">
        <v>淮南剪纸艺术馆</v>
      </c>
      <c r="V550" s="4" t="str">
        <v>正常营业</v>
      </c>
      <c r="W550" s="4" t="str">
        <v>摄影摄像</v>
      </c>
      <c r="X550" s="6">
        <v>44841</v>
      </c>
      <c r="Y550" s="6">
        <v>44841</v>
      </c>
      <c r="Z550" s="3" t="str">
        <v>淮南剪纸艺术馆</v>
      </c>
      <c r="AA550" s="3" t="str">
        <v>淮南剪纸艺术馆</v>
      </c>
      <c r="AB550" s="3" t="str">
        <v>营业</v>
      </c>
      <c r="AC550" s="3">
        <f>RANDBETWEEN(10000,99999)</f>
      </c>
      <c r="AD550" s="3" t="str">
        <v>普通会员</v>
      </c>
      <c r="AE550" s="3" t="str">
        <v>普通会员</v>
      </c>
      <c r="AF550" s="3" t="str">
        <v>女</v>
      </c>
      <c r="AG550" s="4">
        <f>CHOOSE(RANDBETWEEN(1,7),"儿童","学生", "老人", "儿童","学生", "老人", "其他")</f>
      </c>
      <c r="AH550" s="2">
        <v>44841</v>
      </c>
      <c r="AI550" t="str">
        <v>广东</v>
      </c>
      <c r="AJ550" t="str">
        <v>广州</v>
      </c>
    </row>
    <row r="551">
      <c r="A551" s="1">
        <v>45185.44097222222</v>
      </c>
      <c r="B551" s="3">
        <f>RANDBETWEEN(10000,99999)</f>
      </c>
      <c r="C551" s="3">
        <f>RANDBETWEEN(10000,99999)</f>
      </c>
      <c r="D551" s="7" t="str">
        <v>订单名称550</v>
      </c>
      <c r="E551" s="4" t="str">
        <v>已退款</v>
      </c>
      <c r="F551" s="7" t="str">
        <v>10云仓分销订单</v>
      </c>
      <c r="G551" s="3">
        <f>RANDBETWEEN(60,450)</f>
      </c>
      <c r="H551" s="9">
        <f>RANDBETWEEN(5,20)</f>
      </c>
      <c r="I551" s="9">
        <f>RANDBETWEEN(5,20)</f>
      </c>
      <c r="M551" s="3">
        <f>SUM(G551-H551+I551)</f>
      </c>
      <c r="N551" s="4" t="str">
        <v>充值</v>
      </c>
      <c r="O551" s="4" t="str">
        <v>支付宝支付</v>
      </c>
      <c r="P551" s="4" t="str">
        <v>未支付</v>
      </c>
      <c r="Q551" s="8">
        <v>45185.447916666664</v>
      </c>
      <c r="R551" s="8">
        <v>45185.49097222222</v>
      </c>
      <c r="S551" s="3" t="str">
        <v>淮南非遗传承馆</v>
      </c>
      <c r="T551" s="3" t="str">
        <v>淮南非遗传承馆</v>
      </c>
      <c r="U551" s="3" t="str">
        <v>淮南非遗传承馆</v>
      </c>
      <c r="V551" s="4" t="str">
        <v>开店待审核</v>
      </c>
      <c r="W551" s="4" t="str">
        <v>摄影摄像</v>
      </c>
      <c r="X551" s="6">
        <v>44850</v>
      </c>
      <c r="Y551" s="6">
        <v>45001</v>
      </c>
      <c r="Z551" s="3" t="str">
        <v>淮南非遗传承馆</v>
      </c>
      <c r="AA551" s="3" t="str">
        <v>淮南非遗传承馆</v>
      </c>
      <c r="AB551" s="3" t="str">
        <v>关闭</v>
      </c>
      <c r="AC551" s="3">
        <f>RANDBETWEEN(10000,99999)</f>
      </c>
      <c r="AD551" s="3" t="str">
        <v>普通会员</v>
      </c>
      <c r="AE551" s="3" t="str">
        <v>普通会员</v>
      </c>
      <c r="AF551" s="3" t="str">
        <v>女</v>
      </c>
      <c r="AG551" s="4">
        <f>CHOOSE(RANDBETWEEN(1,7),"儿童","学生", "老人", "儿童","学生", "老人", "其他")</f>
      </c>
      <c r="AH551" s="2">
        <v>44942</v>
      </c>
      <c r="AI551" t="str">
        <v>辽宁</v>
      </c>
      <c r="AJ551" t="str">
        <v>沈阳</v>
      </c>
    </row>
    <row r="552">
      <c r="A552" s="1">
        <v>45457.02638888889</v>
      </c>
      <c r="B552" s="3">
        <f>RANDBETWEEN(10000,99999)</f>
      </c>
      <c r="C552" s="3">
        <f>RANDBETWEEN(10000,99999)</f>
      </c>
      <c r="D552" s="7" t="str">
        <v>订单名称551</v>
      </c>
      <c r="E552" s="4" t="str">
        <v>已取消（系统）</v>
      </c>
      <c r="F552" s="7" t="str">
        <v>接龙订单</v>
      </c>
      <c r="G552" s="3">
        <f>RANDBETWEEN(60,450)</f>
      </c>
      <c r="H552" s="9">
        <f>RANDBETWEEN(5,20)</f>
      </c>
      <c r="I552" s="9">
        <f>RANDBETWEEN(5,20)</f>
      </c>
      <c r="M552" s="3">
        <f>SUM(G552-H552+I552)</f>
      </c>
      <c r="N552" s="4" t="str">
        <v>授信还款</v>
      </c>
      <c r="O552" s="4" t="str">
        <v>支付宝支付</v>
      </c>
      <c r="P552" s="4" t="str">
        <v>已支付</v>
      </c>
      <c r="Q552" s="8">
        <v>45457.03055555555</v>
      </c>
      <c r="R552" s="8">
        <v>45457.12291666667</v>
      </c>
      <c r="S552" s="3" t="str">
        <v>淮南特产超市</v>
      </c>
      <c r="T552" s="3" t="str">
        <v>淮南特产超市</v>
      </c>
      <c r="U552" s="3" t="str">
        <v>淮南特产超市</v>
      </c>
      <c r="V552" s="4" t="str">
        <v>冻结</v>
      </c>
      <c r="W552" s="4" t="str">
        <v>特色商品</v>
      </c>
      <c r="X552" s="6">
        <v>45305</v>
      </c>
      <c r="Y552" s="6">
        <v>45426</v>
      </c>
      <c r="Z552" s="3" t="str">
        <v>淮南特产超市</v>
      </c>
      <c r="AA552" s="3" t="str">
        <v>淮南特产超市</v>
      </c>
      <c r="AB552" s="3" t="str">
        <v>营业</v>
      </c>
      <c r="AC552" s="3">
        <f>RANDBETWEEN(10000,99999)</f>
      </c>
      <c r="AD552" s="3" t="str">
        <v>普通会员</v>
      </c>
      <c r="AE552" s="3" t="str">
        <v>普通会员</v>
      </c>
      <c r="AF552" s="3" t="str">
        <v>女</v>
      </c>
      <c r="AG552" s="4">
        <f>CHOOSE(RANDBETWEEN(1,7),"儿童","学生", "老人", "儿童","学生", "老人", "其他")</f>
      </c>
      <c r="AH552" s="2">
        <v>45305</v>
      </c>
      <c r="AI552" t="str">
        <v>浙江</v>
      </c>
      <c r="AJ552" t="str">
        <v>杭州</v>
      </c>
    </row>
    <row r="553">
      <c r="A553" s="1">
        <v>45112.90347222222</v>
      </c>
      <c r="B553" s="3">
        <f>RANDBETWEEN(10000,99999)</f>
      </c>
      <c r="C553" s="3">
        <f>RANDBETWEEN(10000,99999)</f>
      </c>
      <c r="D553" s="7" t="str">
        <v>订单名称552</v>
      </c>
      <c r="E553" s="4" t="str">
        <v>异步下单成功</v>
      </c>
      <c r="F553" s="7" t="str">
        <v>接龙订单</v>
      </c>
      <c r="G553" s="3">
        <f>RANDBETWEEN(60,450)</f>
      </c>
      <c r="H553" s="9">
        <f>RANDBETWEEN(5,20)</f>
      </c>
      <c r="I553" s="9">
        <f>RANDBETWEEN(5,20)</f>
      </c>
      <c r="M553" s="3">
        <f>SUM(G553-H553+I553)</f>
      </c>
      <c r="N553" s="4" t="str">
        <v>充值</v>
      </c>
      <c r="O553" s="4" t="str">
        <v>混合支付(余额+支付宝支付)</v>
      </c>
      <c r="P553" s="4" t="str">
        <v>已支付</v>
      </c>
      <c r="Q553" s="8">
        <v>45112.90833333333</v>
      </c>
      <c r="R553" s="8">
        <v>45113.04236111111</v>
      </c>
      <c r="S553" s="3" t="str">
        <v>淮南特色小吃一条街</v>
      </c>
      <c r="T553" s="3" t="str">
        <v>淮南特色小吃一条街</v>
      </c>
      <c r="U553" s="3" t="str">
        <v>淮南特色小吃一条街</v>
      </c>
      <c r="V553" s="4" t="str">
        <v>关店</v>
      </c>
      <c r="W553" s="4" t="str">
        <v>线路产品</v>
      </c>
      <c r="X553" s="6">
        <v>45052</v>
      </c>
      <c r="Y553" s="6">
        <v>45083</v>
      </c>
      <c r="Z553" s="3" t="str">
        <v>淮南特色小吃一条街</v>
      </c>
      <c r="AA553" s="3" t="str">
        <v>淮南特色小吃一条街</v>
      </c>
      <c r="AB553" s="3" t="str">
        <v>关闭</v>
      </c>
      <c r="AC553" s="3">
        <f>RANDBETWEEN(10000,99999)</f>
      </c>
      <c r="AD553" s="3" t="str">
        <v>普通会员</v>
      </c>
      <c r="AE553" s="3" t="str">
        <v>普通会员</v>
      </c>
      <c r="AF553" s="3" t="str">
        <v>女</v>
      </c>
      <c r="AG553" s="4">
        <f>CHOOSE(RANDBETWEEN(1,7),"儿童","学生", "老人", "儿童","学生", "老人", "其他")</f>
      </c>
      <c r="AH553" s="2">
        <v>45144</v>
      </c>
      <c r="AI553" t="str">
        <v>安徽</v>
      </c>
      <c r="AJ553" t="str">
        <v>合肥</v>
      </c>
    </row>
    <row r="554">
      <c r="A554" s="1">
        <v>45429.061111111114</v>
      </c>
      <c r="B554" s="3">
        <f>RANDBETWEEN(10000,99999)</f>
      </c>
      <c r="C554" s="3">
        <f>RANDBETWEEN(10000,99999)</f>
      </c>
      <c r="D554" s="7" t="str">
        <v>订单名称553</v>
      </c>
      <c r="E554" s="4" t="str">
        <v>已取消（系统）</v>
      </c>
      <c r="F554" s="7" t="str">
        <v>接龙订单</v>
      </c>
      <c r="G554" s="3">
        <f>RANDBETWEEN(60,450)</f>
      </c>
      <c r="H554" s="9">
        <f>RANDBETWEEN(5,20)</f>
      </c>
      <c r="I554" s="9">
        <f>RANDBETWEEN(5,20)</f>
      </c>
      <c r="M554" s="3">
        <f>SUM(G554-H554+I554)</f>
      </c>
      <c r="N554" s="4" t="str">
        <v>充值</v>
      </c>
      <c r="O554" s="4" t="str">
        <v>银联全民付</v>
      </c>
      <c r="P554" s="4" t="str">
        <v>未支付</v>
      </c>
      <c r="Q554" s="8">
        <v>45429.0625</v>
      </c>
      <c r="R554" s="8">
        <v>45429.07083333333</v>
      </c>
      <c r="S554" s="3" t="str">
        <v>淮南市康辉旅行社有限公司</v>
      </c>
      <c r="T554" s="3" t="str">
        <v>淮南市康辉旅行社有限公司</v>
      </c>
      <c r="U554" s="3" t="str">
        <v>淮南市康辉旅行社有限公司</v>
      </c>
      <c r="V554" s="4" t="str">
        <v>关店</v>
      </c>
      <c r="W554" s="4" t="str">
        <v>特色商品</v>
      </c>
      <c r="X554" s="6">
        <v>45368</v>
      </c>
      <c r="Y554" s="6">
        <v>45490</v>
      </c>
      <c r="Z554" s="3" t="str">
        <v>淮南市康辉旅行社有限公司</v>
      </c>
      <c r="AA554" s="3" t="str">
        <v>淮南市康辉旅行社有限公司</v>
      </c>
      <c r="AB554" s="3" t="str">
        <v>关闭</v>
      </c>
      <c r="AC554" s="3">
        <f>RANDBETWEEN(10000,99999)</f>
      </c>
      <c r="AD554" s="3" t="str">
        <v>普通会员</v>
      </c>
      <c r="AE554" s="3" t="str">
        <v>普通会员</v>
      </c>
      <c r="AF554" s="3" t="str">
        <v>女</v>
      </c>
      <c r="AG554" s="4">
        <f>CHOOSE(RANDBETWEEN(1,7),"儿童","学生", "老人", "儿童","学生", "老人", "其他")</f>
      </c>
      <c r="AH554" s="2">
        <v>45460</v>
      </c>
      <c r="AI554" t="str">
        <v>重庆</v>
      </c>
      <c r="AJ554" t="str">
        <v>重庆</v>
      </c>
    </row>
    <row r="555">
      <c r="A555" s="1">
        <v>45211.78958333333</v>
      </c>
      <c r="B555" s="3">
        <f>RANDBETWEEN(10000,99999)</f>
      </c>
      <c r="C555" s="3">
        <f>RANDBETWEEN(10000,99999)</f>
      </c>
      <c r="D555" s="7" t="str">
        <v>订单名称554</v>
      </c>
      <c r="E555" s="4" t="str">
        <v>分销退款中</v>
      </c>
      <c r="F555" s="7" t="str">
        <v>拼团订单</v>
      </c>
      <c r="G555" s="3">
        <f>RANDBETWEEN(60,450)</f>
      </c>
      <c r="H555" s="9">
        <f>RANDBETWEEN(5,20)</f>
      </c>
      <c r="I555" s="9">
        <f>RANDBETWEEN(5,20)</f>
      </c>
      <c r="M555" s="3">
        <f>SUM(G555-H555+I555)</f>
      </c>
      <c r="N555" s="4" t="str">
        <v>转账</v>
      </c>
      <c r="O555" s="4" t="str">
        <v>混合支付(余额+微信支付)</v>
      </c>
      <c r="P555" s="4" t="str">
        <v>未支付</v>
      </c>
      <c r="Q555" s="8">
        <v>45211.79027777778</v>
      </c>
      <c r="R555" s="8">
        <v>45211.836805555555</v>
      </c>
      <c r="S555" s="3" t="str">
        <v>淮南黄晶梨果园直销点</v>
      </c>
      <c r="T555" s="3" t="str">
        <v>淮南黄晶梨果园直销点</v>
      </c>
      <c r="U555" s="3" t="str">
        <v>淮南黄晶梨果园直销点</v>
      </c>
      <c r="V555" s="4" t="str">
        <v>关店</v>
      </c>
      <c r="W555" s="4" t="str">
        <v>线路产品</v>
      </c>
      <c r="X555" s="6">
        <v>45181</v>
      </c>
      <c r="Y555" s="6">
        <v>45272</v>
      </c>
      <c r="Z555" s="3" t="str">
        <v>淮南黄晶梨果园直销点</v>
      </c>
      <c r="AA555" s="3" t="str">
        <v>淮南黄晶梨果园直销点</v>
      </c>
      <c r="AB555" s="3" t="str">
        <v>营业</v>
      </c>
      <c r="AC555" s="3">
        <f>RANDBETWEEN(10000,99999)</f>
      </c>
      <c r="AD555" s="3" t="str">
        <v>砖石会员</v>
      </c>
      <c r="AE555" s="3" t="str">
        <v>砖石会员</v>
      </c>
      <c r="AF555" s="3" t="str">
        <v>女</v>
      </c>
      <c r="AG555" s="4">
        <f>CHOOSE(RANDBETWEEN(1,7),"儿童","学生", "老人", "儿童","学生", "老人", "其他")</f>
      </c>
      <c r="AH555" s="2">
        <v>45242</v>
      </c>
      <c r="AI555" t="str">
        <v>广东</v>
      </c>
      <c r="AJ555" t="str">
        <v>广州</v>
      </c>
    </row>
    <row r="556">
      <c r="A556" s="1">
        <v>45347.54791666667</v>
      </c>
      <c r="B556" s="3">
        <f>RANDBETWEEN(10000,99999)</f>
      </c>
      <c r="C556" s="3">
        <f>RANDBETWEEN(10000,99999)</f>
      </c>
      <c r="D556" s="7" t="str">
        <v>订单名称555</v>
      </c>
      <c r="E556" s="4" t="str">
        <v>待付款</v>
      </c>
      <c r="F556" s="7" t="str">
        <v>接龙订单</v>
      </c>
      <c r="G556" s="3">
        <f>RANDBETWEEN(60,450)</f>
      </c>
      <c r="H556" s="9">
        <f>RANDBETWEEN(5,20)</f>
      </c>
      <c r="I556" s="9">
        <f>RANDBETWEEN(5,20)</f>
      </c>
      <c r="M556" s="3">
        <f>SUM(G556-H556+I556)</f>
      </c>
      <c r="N556" s="4" t="str">
        <v>保证金充值</v>
      </c>
      <c r="O556" s="4" t="str">
        <v>银联全民付</v>
      </c>
      <c r="P556" s="4" t="str">
        <v>未支付</v>
      </c>
      <c r="Q556" s="8">
        <v>45347.55069444445</v>
      </c>
      <c r="R556" s="8">
        <v>45347.557638888895</v>
      </c>
      <c r="S556" s="3" t="str">
        <v>淮南环宇旅行社</v>
      </c>
      <c r="T556" s="3" t="str">
        <v>淮南环宇旅行社</v>
      </c>
      <c r="U556" s="3" t="str">
        <v>淮南环宇旅行社</v>
      </c>
      <c r="V556" s="4" t="str">
        <v>草稿</v>
      </c>
      <c r="W556" s="4" t="str">
        <v>娱乐场所、体验场馆</v>
      </c>
      <c r="X556" s="6">
        <v>45071</v>
      </c>
      <c r="Y556" s="6">
        <v>45132</v>
      </c>
      <c r="Z556" s="3" t="str">
        <v>淮南环宇旅行社</v>
      </c>
      <c r="AA556" s="3" t="str">
        <v>淮南环宇旅行社</v>
      </c>
      <c r="AB556" s="3" t="str">
        <v>营业</v>
      </c>
      <c r="AC556" s="3">
        <f>RANDBETWEEN(10000,99999)</f>
      </c>
      <c r="AD556" s="3" t="str">
        <v>砖石会员</v>
      </c>
      <c r="AE556" s="3" t="str">
        <v>砖石会员</v>
      </c>
      <c r="AF556" s="3" t="str">
        <v>女</v>
      </c>
      <c r="AG556" s="4">
        <f>CHOOSE(RANDBETWEEN(1,7),"儿童","学生", "老人", "儿童","学生", "老人", "其他")</f>
      </c>
      <c r="AH556" s="2">
        <v>45071</v>
      </c>
      <c r="AI556" t="str">
        <v>辽宁</v>
      </c>
      <c r="AJ556" t="str">
        <v>沈阳</v>
      </c>
    </row>
    <row r="557">
      <c r="A557" s="1">
        <v>45449.48888888889</v>
      </c>
      <c r="B557" s="3">
        <f>RANDBETWEEN(10000,99999)</f>
      </c>
      <c r="C557" s="3">
        <f>RANDBETWEEN(10000,99999)</f>
      </c>
      <c r="D557" s="7" t="str">
        <v>订单名称556</v>
      </c>
      <c r="E557" s="4" t="str">
        <v>已取消（管理员）</v>
      </c>
      <c r="F557" s="7" t="str">
        <v>抢购订单</v>
      </c>
      <c r="G557" s="3">
        <f>RANDBETWEEN(60,450)</f>
      </c>
      <c r="H557" s="9">
        <f>RANDBETWEEN(5,20)</f>
      </c>
      <c r="I557" s="9">
        <f>RANDBETWEEN(5,20)</f>
      </c>
      <c r="M557" s="3">
        <f>SUM(G557-H557+I557)</f>
      </c>
      <c r="N557" s="4" t="str">
        <v>退款</v>
      </c>
      <c r="O557" s="4" t="str">
        <v>混合支付(余额+支付宝支付)</v>
      </c>
      <c r="P557" s="4" t="str">
        <v>已支付</v>
      </c>
      <c r="Q557" s="8">
        <v>45449.49097222222</v>
      </c>
      <c r="R557" s="8">
        <v>45449.50902777778</v>
      </c>
      <c r="S557" s="3" t="str">
        <v>淮南太阳石旅行社</v>
      </c>
      <c r="T557" s="3" t="str">
        <v>淮南太阳石旅行社</v>
      </c>
      <c r="U557" s="3" t="str">
        <v>淮南太阳石旅行社</v>
      </c>
      <c r="V557" s="4" t="str">
        <v>正常营业</v>
      </c>
      <c r="W557" s="4" t="str">
        <v>城市会员</v>
      </c>
      <c r="X557" s="6">
        <v>45388</v>
      </c>
      <c r="Y557" s="6">
        <v>45510</v>
      </c>
      <c r="Z557" s="3" t="str">
        <v>淮南太阳石旅行社</v>
      </c>
      <c r="AA557" s="3" t="str">
        <v>淮南太阳石旅行社</v>
      </c>
      <c r="AB557" s="3" t="str">
        <v>营业</v>
      </c>
      <c r="AC557" s="3">
        <f>RANDBETWEEN(10000,99999)</f>
      </c>
      <c r="AD557" s="3" t="str">
        <v>普通会员</v>
      </c>
      <c r="AE557" s="3" t="str">
        <v>普通会员</v>
      </c>
      <c r="AF557" s="3" t="str">
        <v>女</v>
      </c>
      <c r="AG557" s="4">
        <f>CHOOSE(RANDBETWEEN(1,7),"儿童","学生", "老人", "儿童","学生", "老人", "其他")</f>
      </c>
      <c r="AH557" s="2">
        <v>45418</v>
      </c>
      <c r="AI557" t="str">
        <v>北京</v>
      </c>
      <c r="AJ557" t="str">
        <v>北京</v>
      </c>
    </row>
    <row r="558">
      <c r="A558" s="1">
        <v>45321.94305555556</v>
      </c>
      <c r="B558" s="3">
        <f>RANDBETWEEN(10000,99999)</f>
      </c>
      <c r="C558" s="3">
        <f>RANDBETWEEN(10000,99999)</f>
      </c>
      <c r="D558" s="7" t="str">
        <v>订单名称557</v>
      </c>
      <c r="E558" s="4" t="str">
        <v>已退款</v>
      </c>
      <c r="F558" s="7" t="str">
        <v>接龙订单</v>
      </c>
      <c r="G558" s="3">
        <f>RANDBETWEEN(60,450)</f>
      </c>
      <c r="H558" s="9">
        <f>RANDBETWEEN(5,20)</f>
      </c>
      <c r="I558" s="9">
        <f>RANDBETWEEN(5,20)</f>
      </c>
      <c r="M558" s="3">
        <f>SUM(G558-H558+I558)</f>
      </c>
      <c r="N558" s="4" t="str">
        <v>转账</v>
      </c>
      <c r="O558" s="4" t="str">
        <v>线下支付</v>
      </c>
      <c r="P558" s="4" t="str">
        <v>已支付</v>
      </c>
      <c r="Q558" s="8">
        <v>45321.94583333334</v>
      </c>
      <c r="R558" s="8">
        <v>45322.04236111112</v>
      </c>
      <c r="S558" s="3" t="str">
        <v>八公山豆腐坊</v>
      </c>
      <c r="T558" s="3" t="str">
        <v>八公山豆腐坊</v>
      </c>
      <c r="U558" s="3" t="str">
        <v>八公山豆腐坊</v>
      </c>
      <c r="V558" s="4" t="str">
        <v>关店</v>
      </c>
      <c r="W558" s="4" t="str">
        <v>景点门票</v>
      </c>
      <c r="X558" s="6">
        <v>45016</v>
      </c>
      <c r="Y558" s="6">
        <v>45077</v>
      </c>
      <c r="Z558" s="3" t="str">
        <v>八公山豆腐坊</v>
      </c>
      <c r="AA558" s="3" t="str">
        <v>八公山豆腐坊</v>
      </c>
      <c r="AB558" s="3" t="str">
        <v>营业</v>
      </c>
      <c r="AC558" s="3">
        <f>RANDBETWEEN(10000,99999)</f>
      </c>
      <c r="AD558" s="3" t="str">
        <v>普通会员</v>
      </c>
      <c r="AE558" s="3" t="str">
        <v>普通会员</v>
      </c>
      <c r="AF558" s="3" t="str">
        <v>男</v>
      </c>
      <c r="AG558" s="4">
        <f>CHOOSE(RANDBETWEEN(1,7),"儿童","学生", "老人", "儿童","学生", "老人", "其他")</f>
      </c>
      <c r="AH558" s="2">
        <v>45108</v>
      </c>
      <c r="AI558" t="str">
        <v>福建</v>
      </c>
      <c r="AJ558" t="str">
        <v>福州</v>
      </c>
    </row>
    <row r="559">
      <c r="A559" s="1">
        <v>45280.481944444444</v>
      </c>
      <c r="B559" s="3">
        <f>RANDBETWEEN(10000,99999)</f>
      </c>
      <c r="C559" s="3">
        <f>RANDBETWEEN(10000,99999)</f>
      </c>
      <c r="D559" s="7" t="str">
        <v>订单名称558</v>
      </c>
      <c r="E559" s="4" t="str">
        <v>待预约</v>
      </c>
      <c r="F559" s="7" t="str">
        <v>拼团订单</v>
      </c>
      <c r="G559" s="3">
        <f>RANDBETWEEN(60,450)</f>
      </c>
      <c r="H559" s="9">
        <f>RANDBETWEEN(5,20)</f>
      </c>
      <c r="I559" s="9">
        <f>RANDBETWEEN(5,20)</f>
      </c>
      <c r="M559" s="3">
        <f>SUM(G559-H559+I559)</f>
      </c>
      <c r="N559" s="4" t="str">
        <v>转账</v>
      </c>
      <c r="O559" s="4" t="str">
        <v>混合支付(余额+银联全民付)</v>
      </c>
      <c r="P559" s="4" t="str">
        <v>已支付</v>
      </c>
      <c r="Q559" s="8">
        <v>45280.48333333333</v>
      </c>
      <c r="R559" s="8">
        <v>45280.50069444444</v>
      </c>
      <c r="S559" s="3" t="str">
        <v>淮南水上世界</v>
      </c>
      <c r="T559" s="3" t="str">
        <v>淮南水上世界</v>
      </c>
      <c r="U559" s="3" t="str">
        <v>淮南水上世界</v>
      </c>
      <c r="V559" s="4" t="str">
        <v>关店审核失败</v>
      </c>
      <c r="W559" s="4" t="str">
        <v>特色商品</v>
      </c>
      <c r="X559" s="6">
        <v>45036</v>
      </c>
      <c r="Y559" s="6">
        <v>45066</v>
      </c>
      <c r="Z559" s="3" t="str">
        <v>淮南水上世界</v>
      </c>
      <c r="AA559" s="3" t="str">
        <v>淮南水上世界</v>
      </c>
      <c r="AB559" s="3" t="str">
        <v>营业</v>
      </c>
      <c r="AC559" s="3">
        <f>RANDBETWEEN(10000,99999)</f>
      </c>
      <c r="AD559" s="3" t="str">
        <v>普通会员</v>
      </c>
      <c r="AE559" s="3" t="str">
        <v>普通会员</v>
      </c>
      <c r="AF559" s="3" t="str">
        <v>女</v>
      </c>
      <c r="AG559" s="4">
        <f>CHOOSE(RANDBETWEEN(1,7),"儿童","学生", "老人", "儿童","学生", "老人", "其他")</f>
      </c>
      <c r="AH559" s="2">
        <v>45127</v>
      </c>
      <c r="AI559" s="7" t="str">
        <v>安徽</v>
      </c>
      <c r="AJ559" s="7" t="str">
        <v>黄山</v>
      </c>
    </row>
    <row r="560">
      <c r="A560" s="1">
        <v>44984.69236111111</v>
      </c>
      <c r="B560" s="3">
        <f>RANDBETWEEN(10000,99999)</f>
      </c>
      <c r="C560" s="3">
        <f>RANDBETWEEN(10000,99999)</f>
      </c>
      <c r="D560" s="7" t="str">
        <v>订单名称559</v>
      </c>
      <c r="E560" s="4" t="str">
        <v>分销退款中</v>
      </c>
      <c r="F560" s="7" t="str">
        <v>普通订单</v>
      </c>
      <c r="G560" s="3">
        <f>RANDBETWEEN(60,450)</f>
      </c>
      <c r="H560" s="9">
        <f>RANDBETWEEN(5,20)</f>
      </c>
      <c r="I560" s="9">
        <f>RANDBETWEEN(5,20)</f>
      </c>
      <c r="M560" s="3">
        <f>SUM(G560-H560+I560)</f>
      </c>
      <c r="N560" s="4" t="str">
        <v>充值</v>
      </c>
      <c r="O560" s="4" t="str">
        <v>支付宝支付</v>
      </c>
      <c r="P560" s="4" t="str">
        <v>未支付</v>
      </c>
      <c r="Q560" s="8">
        <v>44984.694444444445</v>
      </c>
      <c r="R560" s="8">
        <v>44984.7875</v>
      </c>
      <c r="S560" s="3" t="str">
        <v>淮南市康辉旅行社有限公司</v>
      </c>
      <c r="T560" s="3" t="str">
        <v>淮南市康辉旅行社有限公司</v>
      </c>
      <c r="U560" s="3" t="str">
        <v>淮南市康辉旅行社有限公司</v>
      </c>
      <c r="V560" s="4" t="str">
        <v>开店待审核</v>
      </c>
      <c r="W560" s="4" t="str">
        <v>摄影摄像</v>
      </c>
      <c r="X560" s="6">
        <v>44678</v>
      </c>
      <c r="Y560" s="6">
        <v>44678</v>
      </c>
      <c r="Z560" s="3" t="str">
        <v>淮南市康辉旅行社有限公司</v>
      </c>
      <c r="AA560" s="3" t="str">
        <v>淮南市康辉旅行社有限公司</v>
      </c>
      <c r="AB560" s="3" t="str">
        <v>营业</v>
      </c>
      <c r="AC560" s="3">
        <f>RANDBETWEEN(10000,99999)</f>
      </c>
      <c r="AD560" s="3" t="str">
        <v>普通会员</v>
      </c>
      <c r="AE560" s="3" t="str">
        <v>普通会员</v>
      </c>
      <c r="AF560" s="3" t="str">
        <v>女</v>
      </c>
      <c r="AG560" s="4">
        <f>CHOOSE(RANDBETWEEN(1,7),"儿童","学生", "老人", "儿童","学生", "老人", "其他")</f>
      </c>
      <c r="AH560" s="2">
        <v>44708</v>
      </c>
      <c r="AI560" s="7" t="str">
        <v>安徽</v>
      </c>
      <c r="AJ560" s="7" t="str">
        <v>黄山</v>
      </c>
    </row>
    <row r="561">
      <c r="A561" s="1">
        <v>45152.131944444445</v>
      </c>
      <c r="B561" s="3">
        <f>RANDBETWEEN(10000,99999)</f>
      </c>
      <c r="C561" s="3">
        <f>RANDBETWEEN(10000,99999)</f>
      </c>
      <c r="D561" s="7" t="str">
        <v>订单名称560</v>
      </c>
      <c r="E561" s="4" t="str">
        <v>已退款</v>
      </c>
      <c r="F561" s="7" t="str">
        <v>抢购订单</v>
      </c>
      <c r="G561" s="3">
        <f>RANDBETWEEN(60,450)</f>
      </c>
      <c r="H561" s="9">
        <f>RANDBETWEEN(5,20)</f>
      </c>
      <c r="I561" s="9">
        <f>RANDBETWEEN(5,20)</f>
      </c>
      <c r="M561" s="3">
        <f>SUM(G561-H561+I561)</f>
      </c>
      <c r="N561" s="4" t="str">
        <v>打赏</v>
      </c>
      <c r="O561" s="4" t="str">
        <v>余额支付</v>
      </c>
      <c r="P561" s="4" t="str">
        <v>未支付</v>
      </c>
      <c r="Q561" s="8">
        <v>45152.138194444444</v>
      </c>
      <c r="R561" s="8">
        <v>45152.15833333333</v>
      </c>
      <c r="S561" s="3" t="str">
        <v>淮南水上世界</v>
      </c>
      <c r="T561" s="3" t="str">
        <v>淮南水上世界</v>
      </c>
      <c r="U561" s="3" t="str">
        <v>淮南水上世界</v>
      </c>
      <c r="V561" s="4" t="str">
        <v>开店待审核</v>
      </c>
      <c r="W561" s="4" t="str">
        <v>研学旅行</v>
      </c>
      <c r="X561" s="6">
        <v>44909</v>
      </c>
      <c r="Y561" s="6">
        <v>44940</v>
      </c>
      <c r="Z561" s="3" t="str">
        <v>淮南水上世界</v>
      </c>
      <c r="AA561" s="3" t="str">
        <v>淮南水上世界</v>
      </c>
      <c r="AB561" s="3" t="str">
        <v>装修中</v>
      </c>
      <c r="AC561" s="3">
        <f>RANDBETWEEN(10000,99999)</f>
      </c>
      <c r="AD561" s="3" t="str">
        <v>普通会员</v>
      </c>
      <c r="AE561" s="3" t="str">
        <v>普通会员</v>
      </c>
      <c r="AF561" s="3" t="str">
        <v>男</v>
      </c>
      <c r="AG561" s="4">
        <f>CHOOSE(RANDBETWEEN(1,7),"儿童","学生", "老人", "儿童","学生", "老人", "其他")</f>
      </c>
      <c r="AH561" s="2">
        <v>44999</v>
      </c>
      <c r="AI561" s="7" t="str">
        <v>安徽</v>
      </c>
      <c r="AJ561" s="7" t="str">
        <v>黄山</v>
      </c>
    </row>
    <row r="562">
      <c r="A562" s="1">
        <v>45200.035416666666</v>
      </c>
      <c r="B562" s="3">
        <f>RANDBETWEEN(10000,99999)</f>
      </c>
      <c r="C562" s="3">
        <f>RANDBETWEEN(10000,99999)</f>
      </c>
      <c r="D562" s="7" t="str">
        <v>订单名称561</v>
      </c>
      <c r="E562" s="4" t="str">
        <v>已退款</v>
      </c>
      <c r="F562" s="7" t="str">
        <v>抢购订单</v>
      </c>
      <c r="G562" s="3">
        <f>RANDBETWEEN(60,450)</f>
      </c>
      <c r="H562" s="9">
        <f>RANDBETWEEN(5,20)</f>
      </c>
      <c r="I562" s="9">
        <f>RANDBETWEEN(5,20)</f>
      </c>
      <c r="M562" s="3">
        <f>SUM(G562-H562+I562)</f>
      </c>
      <c r="N562" s="4" t="str">
        <v>保证金充值</v>
      </c>
      <c r="O562" s="4" t="str">
        <v>混合支付(余额+银联全民付)</v>
      </c>
      <c r="P562" s="4" t="str">
        <v>已支付</v>
      </c>
      <c r="Q562" s="8">
        <v>45200.03680555555</v>
      </c>
      <c r="R562" s="8">
        <v>45200.180555555555</v>
      </c>
      <c r="S562" s="3" t="str">
        <v>淮南国际饭店</v>
      </c>
      <c r="T562" s="3" t="str">
        <v>淮南国际饭店</v>
      </c>
      <c r="U562" s="3" t="str">
        <v>淮南国际饭店</v>
      </c>
      <c r="V562" s="4" t="str">
        <v>复业待审核</v>
      </c>
      <c r="W562" s="4" t="str">
        <v>娱乐场所、体验场馆</v>
      </c>
      <c r="X562" s="6">
        <v>44835</v>
      </c>
      <c r="Y562" s="6">
        <v>44866</v>
      </c>
      <c r="Z562" s="3" t="str">
        <v>淮南国际饭店</v>
      </c>
      <c r="AA562" s="3" t="str">
        <v>淮南国际饭店</v>
      </c>
      <c r="AB562" s="3" t="str">
        <v>装修中</v>
      </c>
      <c r="AC562" s="3">
        <f>RANDBETWEEN(10000,99999)</f>
      </c>
      <c r="AD562" s="3" t="str">
        <v>普通会员</v>
      </c>
      <c r="AE562" s="3" t="str">
        <v>普通会员</v>
      </c>
      <c r="AF562" s="3" t="str">
        <v>女</v>
      </c>
      <c r="AG562" s="4">
        <f>CHOOSE(RANDBETWEEN(1,7),"儿童","学生", "老人", "儿童","学生", "老人", "其他")</f>
      </c>
      <c r="AH562" s="2">
        <v>44835</v>
      </c>
      <c r="AI562" s="7" t="str">
        <v>安徽</v>
      </c>
      <c r="AJ562" s="7" t="str">
        <v>黄山</v>
      </c>
    </row>
    <row r="563">
      <c r="A563" s="1">
        <v>45198.075694444444</v>
      </c>
      <c r="B563" s="3">
        <f>RANDBETWEEN(10000,99999)</f>
      </c>
      <c r="C563" s="3">
        <f>RANDBETWEEN(10000,99999)</f>
      </c>
      <c r="D563" s="7" t="str">
        <v>订单名称562</v>
      </c>
      <c r="E563" s="4" t="str">
        <v>已取消（买家）</v>
      </c>
      <c r="F563" s="7" t="str">
        <v>接龙订单</v>
      </c>
      <c r="G563" s="3">
        <f>RANDBETWEEN(60,450)</f>
      </c>
      <c r="H563" s="9">
        <f>RANDBETWEEN(5,20)</f>
      </c>
      <c r="I563" s="9">
        <f>RANDBETWEEN(5,20)</f>
      </c>
      <c r="M563" s="3">
        <f>SUM(G563-H563+I563)</f>
      </c>
      <c r="N563" s="4" t="str">
        <v>授信还款</v>
      </c>
      <c r="O563" s="4" t="str">
        <v>支付宝支付</v>
      </c>
      <c r="P563" s="4" t="str">
        <v>未支付</v>
      </c>
      <c r="Q563" s="8">
        <v>45198.07847222222</v>
      </c>
      <c r="R563" s="8">
        <v>45198.08472222222</v>
      </c>
      <c r="S563" s="3" t="str">
        <v>淮南剪纸艺术馆</v>
      </c>
      <c r="T563" s="3" t="str">
        <v>淮南剪纸艺术馆</v>
      </c>
      <c r="U563" s="3" t="str">
        <v>淮南剪纸艺术馆</v>
      </c>
      <c r="V563" s="4" t="str">
        <v>关店审核失败</v>
      </c>
      <c r="W563" s="4" t="str">
        <v>寻味美食</v>
      </c>
      <c r="X563" s="6">
        <v>44986</v>
      </c>
      <c r="Y563" s="6">
        <v>45078</v>
      </c>
      <c r="Z563" s="3" t="str">
        <v>淮南剪纸艺术馆</v>
      </c>
      <c r="AA563" s="3" t="str">
        <v>淮南剪纸艺术馆</v>
      </c>
      <c r="AB563" s="3" t="str">
        <v>营业</v>
      </c>
      <c r="AC563" s="3">
        <f>RANDBETWEEN(10000,99999)</f>
      </c>
      <c r="AD563" s="3" t="str">
        <v>普通会员</v>
      </c>
      <c r="AE563" s="3" t="str">
        <v>普通会员</v>
      </c>
      <c r="AF563" s="3" t="str">
        <v>女</v>
      </c>
      <c r="AG563" s="4">
        <f>CHOOSE(RANDBETWEEN(1,7),"儿童","学生", "老人", "儿童","学生", "老人", "其他")</f>
      </c>
      <c r="AH563" s="2">
        <v>45017</v>
      </c>
      <c r="AI563" s="7" t="str">
        <v>安徽</v>
      </c>
      <c r="AJ563" s="7" t="str">
        <v>黄山</v>
      </c>
    </row>
    <row r="564">
      <c r="A564" s="1">
        <v>45425.49097222222</v>
      </c>
      <c r="B564" s="3">
        <f>RANDBETWEEN(10000,99999)</f>
      </c>
      <c r="C564" s="3">
        <f>RANDBETWEEN(10000,99999)</f>
      </c>
      <c r="D564" s="7" t="str">
        <v>订单名称563</v>
      </c>
      <c r="E564" s="4" t="str">
        <v>异步下单成功</v>
      </c>
      <c r="F564" s="7" t="str">
        <v>10云仓分销订单</v>
      </c>
      <c r="G564" s="3">
        <f>RANDBETWEEN(60,450)</f>
      </c>
      <c r="H564" s="9">
        <f>RANDBETWEEN(5,20)</f>
      </c>
      <c r="I564" s="9">
        <f>RANDBETWEEN(5,20)</f>
      </c>
      <c r="M564" s="3">
        <f>SUM(G564-H564+I564)</f>
      </c>
      <c r="N564" s="4" t="str">
        <v>打赏</v>
      </c>
      <c r="O564" s="4" t="str">
        <v>线下支付</v>
      </c>
      <c r="P564" s="4" t="str">
        <v>已支付</v>
      </c>
      <c r="Q564" s="8">
        <v>45425.49444444444</v>
      </c>
      <c r="R564" s="8">
        <v>45425.51180555555</v>
      </c>
      <c r="S564" s="3" t="str">
        <v>淮南环宇旅行社</v>
      </c>
      <c r="T564" s="3" t="str">
        <v>淮南环宇旅行社</v>
      </c>
      <c r="U564" s="3" t="str">
        <v>淮南环宇旅行社</v>
      </c>
      <c r="V564" s="4" t="str">
        <v>复业待审核</v>
      </c>
      <c r="W564" s="4" t="str">
        <v>线路产品</v>
      </c>
      <c r="X564" s="6">
        <v>45364</v>
      </c>
      <c r="Y564" s="6">
        <v>45486</v>
      </c>
      <c r="Z564" s="3" t="str">
        <v>淮南环宇旅行社</v>
      </c>
      <c r="AA564" s="3" t="str">
        <v>淮南环宇旅行社</v>
      </c>
      <c r="AB564" s="3" t="str">
        <v>营业</v>
      </c>
      <c r="AC564" s="3">
        <f>RANDBETWEEN(10000,99999)</f>
      </c>
      <c r="AD564" s="3" t="str">
        <v>普通会员</v>
      </c>
      <c r="AE564" s="3" t="str">
        <v>普通会员</v>
      </c>
      <c r="AF564" s="3" t="str">
        <v>女</v>
      </c>
      <c r="AG564" s="4">
        <f>CHOOSE(RANDBETWEEN(1,7),"儿童","学生", "老人", "儿童","学生", "老人", "其他")</f>
      </c>
      <c r="AH564" s="2">
        <v>45425</v>
      </c>
      <c r="AI564" s="7" t="str">
        <v>安徽</v>
      </c>
      <c r="AJ564" s="7" t="str">
        <v>黄山</v>
      </c>
    </row>
    <row r="565">
      <c r="A565" s="1">
        <v>45344.395833333336</v>
      </c>
      <c r="B565" s="3">
        <f>RANDBETWEEN(10000,99999)</f>
      </c>
      <c r="C565" s="3">
        <f>RANDBETWEEN(10000,99999)</f>
      </c>
      <c r="D565" s="7" t="str">
        <v>订单名称564</v>
      </c>
      <c r="E565" s="4" t="str">
        <v>已取消（系统）</v>
      </c>
      <c r="F565" s="7" t="str">
        <v>普通订单</v>
      </c>
      <c r="G565" s="3">
        <f>RANDBETWEEN(60,450)</f>
      </c>
      <c r="H565" s="9">
        <f>RANDBETWEEN(5,20)</f>
      </c>
      <c r="I565" s="9">
        <f>RANDBETWEEN(5,20)</f>
      </c>
      <c r="M565" s="3">
        <f>SUM(G565-H565+I565)</f>
      </c>
      <c r="N565" s="4" t="str">
        <v>充值</v>
      </c>
      <c r="O565" s="4" t="str">
        <v>银联全民付</v>
      </c>
      <c r="P565" s="4" t="str">
        <v>未支付</v>
      </c>
      <c r="Q565" s="8">
        <v>45344.399305555555</v>
      </c>
      <c r="R565" s="8">
        <v>45344.48888888889</v>
      </c>
      <c r="S565" s="3" t="str">
        <v>淮南游乐园</v>
      </c>
      <c r="T565" s="3" t="str">
        <v>淮南游乐园</v>
      </c>
      <c r="U565" s="3" t="str">
        <v>淮南游乐园</v>
      </c>
      <c r="V565" s="4" t="str">
        <v>复业待审核</v>
      </c>
      <c r="W565" s="4" t="str">
        <v>研学旅行</v>
      </c>
      <c r="X565" s="6">
        <v>45282</v>
      </c>
      <c r="Y565" s="6">
        <v>45344</v>
      </c>
      <c r="Z565" s="3" t="str">
        <v>淮南游乐园</v>
      </c>
      <c r="AA565" s="3" t="str">
        <v>淮南游乐园</v>
      </c>
      <c r="AB565" s="3" t="str">
        <v>营业</v>
      </c>
      <c r="AC565" s="3">
        <f>RANDBETWEEN(10000,99999)</f>
      </c>
      <c r="AD565" s="3" t="str">
        <v>砖石会员</v>
      </c>
      <c r="AE565" s="3" t="str">
        <v>砖石会员</v>
      </c>
      <c r="AF565" s="3" t="str">
        <v>女</v>
      </c>
      <c r="AG565" s="4">
        <f>CHOOSE(RANDBETWEEN(1,7),"儿童","学生", "老人", "儿童","学生", "老人", "其他")</f>
      </c>
      <c r="AH565" s="2">
        <v>45373</v>
      </c>
      <c r="AI565" t="str">
        <v>辽宁</v>
      </c>
      <c r="AJ565" t="str">
        <v>沈阳</v>
      </c>
    </row>
    <row r="566">
      <c r="A566" s="1">
        <v>45260.822916666664</v>
      </c>
      <c r="B566" s="3">
        <f>RANDBETWEEN(10000,99999)</f>
      </c>
      <c r="C566" s="3">
        <f>RANDBETWEEN(10000,99999)</f>
      </c>
      <c r="D566" s="7" t="str">
        <v>订单名称565</v>
      </c>
      <c r="E566" s="4" t="str">
        <v>待预约</v>
      </c>
      <c r="F566" s="7" t="str">
        <v>秒杀</v>
      </c>
      <c r="G566" s="3">
        <f>RANDBETWEEN(60,450)</f>
      </c>
      <c r="H566" s="9">
        <f>RANDBETWEEN(5,20)</f>
      </c>
      <c r="I566" s="9">
        <f>RANDBETWEEN(5,20)</f>
      </c>
      <c r="M566" s="3">
        <f>SUM(G566-H566+I566)</f>
      </c>
      <c r="N566" s="4" t="str">
        <v>保证金充值</v>
      </c>
      <c r="O566" s="4" t="str">
        <v>混合支付(余额+支付宝支付)</v>
      </c>
      <c r="P566" s="4" t="str">
        <v>未支付</v>
      </c>
      <c r="Q566" s="8">
        <v>45260.825694444444</v>
      </c>
      <c r="R566" s="8">
        <v>45260.842361111114</v>
      </c>
      <c r="S566" s="3" t="str">
        <v>淮南世纪联华超市</v>
      </c>
      <c r="T566" s="3" t="str">
        <v>淮南世纪联华超市</v>
      </c>
      <c r="U566" s="3" t="str">
        <v>淮南世纪联华超市</v>
      </c>
      <c r="V566" s="4" t="str">
        <v>正常营业</v>
      </c>
      <c r="W566" s="4" t="str">
        <v>城市会员</v>
      </c>
      <c r="X566" s="6">
        <v>45199</v>
      </c>
      <c r="Y566" s="6">
        <v>45321</v>
      </c>
      <c r="Z566" s="3" t="str">
        <v>淮南世纪联华超市</v>
      </c>
      <c r="AA566" s="3" t="str">
        <v>淮南世纪联华超市</v>
      </c>
      <c r="AB566" s="3" t="str">
        <v>营业</v>
      </c>
      <c r="AC566" s="3">
        <f>RANDBETWEEN(10000,99999)</f>
      </c>
      <c r="AD566" s="3" t="str">
        <v>普通会员</v>
      </c>
      <c r="AE566" s="3" t="str">
        <v>普通会员</v>
      </c>
      <c r="AF566" s="3" t="str">
        <v>女</v>
      </c>
      <c r="AG566" s="4">
        <f>CHOOSE(RANDBETWEEN(1,7),"儿童","学生", "老人", "儿童","学生", "老人", "其他")</f>
      </c>
      <c r="AH566" s="2">
        <v>45260</v>
      </c>
      <c r="AI566" t="str">
        <v>北京</v>
      </c>
      <c r="AJ566" t="str">
        <v>北京</v>
      </c>
    </row>
    <row r="567">
      <c r="A567" s="1">
        <v>45376.7</v>
      </c>
      <c r="B567" s="3">
        <f>RANDBETWEEN(10000,99999)</f>
      </c>
      <c r="C567" s="3">
        <f>RANDBETWEEN(10000,99999)</f>
      </c>
      <c r="D567" s="7" t="str">
        <v>订单名称566</v>
      </c>
      <c r="E567" s="4" t="str">
        <v>分销下单其他异常</v>
      </c>
      <c r="F567" s="7" t="str">
        <v>普通订单</v>
      </c>
      <c r="G567" s="3">
        <f>RANDBETWEEN(60,450)</f>
      </c>
      <c r="H567" s="9">
        <f>RANDBETWEEN(5,20)</f>
      </c>
      <c r="I567" s="9">
        <f>RANDBETWEEN(5,20)</f>
      </c>
      <c r="M567" s="3">
        <f>SUM(G567-H567+I567)</f>
      </c>
      <c r="N567" s="4" t="str">
        <v>授信还款</v>
      </c>
      <c r="O567" s="4" t="str">
        <v>混合支付(余额+微信支付)</v>
      </c>
      <c r="P567" s="4" t="str">
        <v>未支付</v>
      </c>
      <c r="Q567" s="8">
        <v>45376.705555555556</v>
      </c>
      <c r="R567" s="8">
        <v>45376.79236111111</v>
      </c>
      <c r="S567" s="3" t="str">
        <v>淮南太阳石旅行社</v>
      </c>
      <c r="T567" s="3" t="str">
        <v>淮南太阳石旅行社</v>
      </c>
      <c r="U567" s="3" t="str">
        <v>淮南太阳石旅行社</v>
      </c>
      <c r="V567" s="4" t="str">
        <v>正常营业</v>
      </c>
      <c r="W567" s="4" t="str">
        <v>娱乐场所、体验场馆</v>
      </c>
      <c r="X567" s="6">
        <v>45010</v>
      </c>
      <c r="Y567" s="6">
        <v>45041</v>
      </c>
      <c r="Z567" s="3" t="str">
        <v>淮南太阳石旅行社</v>
      </c>
      <c r="AA567" s="3" t="str">
        <v>淮南太阳石旅行社</v>
      </c>
      <c r="AB567" s="3" t="str">
        <v>营业</v>
      </c>
      <c r="AC567" s="3">
        <f>RANDBETWEEN(10000,99999)</f>
      </c>
      <c r="AD567" s="3" t="str">
        <v>砖石会员</v>
      </c>
      <c r="AE567" s="3" t="str">
        <v>砖石会员</v>
      </c>
      <c r="AF567" s="3" t="str">
        <v>男</v>
      </c>
      <c r="AG567" s="4">
        <f>CHOOSE(RANDBETWEEN(1,7),"儿童","学生", "老人", "儿童","学生", "老人", "其他")</f>
      </c>
      <c r="AH567" s="2">
        <v>45010</v>
      </c>
      <c r="AI567" t="str">
        <v>福建</v>
      </c>
      <c r="AJ567" t="str">
        <v>福州</v>
      </c>
    </row>
    <row r="568">
      <c r="A568" s="1">
        <v>45274.27916666667</v>
      </c>
      <c r="B568" s="3">
        <f>RANDBETWEEN(10000,99999)</f>
      </c>
      <c r="C568" s="3">
        <f>RANDBETWEEN(10000,99999)</f>
      </c>
      <c r="D568" s="7" t="str">
        <v>订单名称567</v>
      </c>
      <c r="E568" s="4" t="str">
        <v>分销下单其他异常</v>
      </c>
      <c r="F568" s="7" t="str">
        <v>普通订单</v>
      </c>
      <c r="G568" s="3">
        <f>RANDBETWEEN(60,450)</f>
      </c>
      <c r="H568" s="9">
        <f>RANDBETWEEN(5,20)</f>
      </c>
      <c r="I568" s="9">
        <f>RANDBETWEEN(5,20)</f>
      </c>
      <c r="M568" s="3">
        <f>SUM(G568-H568+I568)</f>
      </c>
      <c r="N568" s="4" t="str">
        <v>提现</v>
      </c>
      <c r="O568" s="4" t="str">
        <v>混合支付(余额+支付宝支付)</v>
      </c>
      <c r="P568" s="4" t="str">
        <v>已支付</v>
      </c>
      <c r="Q568" s="8">
        <v>45274.28333333333</v>
      </c>
      <c r="R568" s="8">
        <v>45274.28888888889</v>
      </c>
      <c r="S568" s="3" t="str">
        <v>八公山腐皮王专卖店</v>
      </c>
      <c r="T568" s="3" t="str">
        <v>八公山腐皮王专卖店</v>
      </c>
      <c r="U568" s="3" t="str">
        <v>八公山腐皮王专卖店</v>
      </c>
      <c r="V568" s="4" t="str">
        <v>复业待审核</v>
      </c>
      <c r="W568" s="4" t="str">
        <v>研学旅行</v>
      </c>
      <c r="X568" s="6">
        <v>45274</v>
      </c>
      <c r="Y568" s="6">
        <v>45305</v>
      </c>
      <c r="Z568" s="3" t="str">
        <v>八公山腐皮王专卖店</v>
      </c>
      <c r="AA568" s="3" t="str">
        <v>八公山腐皮王专卖店</v>
      </c>
      <c r="AB568" s="3" t="str">
        <v>营业</v>
      </c>
      <c r="AC568" s="3">
        <f>RANDBETWEEN(10000,99999)</f>
      </c>
      <c r="AD568" s="3" t="str">
        <v>普通会员</v>
      </c>
      <c r="AE568" s="3" t="str">
        <v>普通会员</v>
      </c>
      <c r="AF568" s="3" t="str">
        <v>女</v>
      </c>
      <c r="AG568" s="4">
        <f>CHOOSE(RANDBETWEEN(1,7),"儿童","学生", "老人", "儿童","学生", "老人", "其他")</f>
      </c>
      <c r="AH568" s="2">
        <v>45336</v>
      </c>
      <c r="AI568" t="str">
        <v>内蒙古</v>
      </c>
      <c r="AJ568" t="str">
        <v>呼和浩特</v>
      </c>
    </row>
    <row r="569">
      <c r="A569" s="1">
        <v>45459.73263888889</v>
      </c>
      <c r="B569" s="3">
        <f>RANDBETWEEN(10000,99999)</f>
      </c>
      <c r="C569" s="3">
        <f>RANDBETWEEN(10000,99999)</f>
      </c>
      <c r="D569" s="7" t="str">
        <v>订单名称568</v>
      </c>
      <c r="E569" s="4" t="str">
        <v>分销退款中</v>
      </c>
      <c r="F569" s="7" t="str">
        <v>接龙订单</v>
      </c>
      <c r="G569" s="3">
        <f>RANDBETWEEN(60,450)</f>
      </c>
      <c r="H569" s="9">
        <f>RANDBETWEEN(5,20)</f>
      </c>
      <c r="I569" s="9">
        <f>RANDBETWEEN(5,20)</f>
      </c>
      <c r="M569" s="3">
        <f>SUM(G569-H569+I569)</f>
      </c>
      <c r="N569" s="4" t="str">
        <v>订单</v>
      </c>
      <c r="O569" s="4" t="str">
        <v>余额支付</v>
      </c>
      <c r="P569" s="4" t="str">
        <v>未支付</v>
      </c>
      <c r="Q569" s="8">
        <v>45459.73611111111</v>
      </c>
      <c r="R569" s="8">
        <v>45459.74166666667</v>
      </c>
      <c r="S569" s="3" t="str">
        <v>淮南国际饭店</v>
      </c>
      <c r="T569" s="3" t="str">
        <v>淮南国际饭店</v>
      </c>
      <c r="U569" s="3" t="str">
        <v>淮南国际饭店</v>
      </c>
      <c r="V569" s="4" t="str">
        <v>关店</v>
      </c>
      <c r="W569" s="4" t="str">
        <v>酒店民宿</v>
      </c>
      <c r="X569" s="6">
        <v>45154</v>
      </c>
      <c r="Y569" s="6">
        <v>45215</v>
      </c>
      <c r="Z569" s="3" t="str">
        <v>淮南国际饭店</v>
      </c>
      <c r="AA569" s="3" t="str">
        <v>淮南国际饭店</v>
      </c>
      <c r="AB569" s="3" t="str">
        <v>营业</v>
      </c>
      <c r="AC569" s="3">
        <f>RANDBETWEEN(10000,99999)</f>
      </c>
      <c r="AD569" s="3" t="str">
        <v>砖石会员</v>
      </c>
      <c r="AE569" s="3" t="str">
        <v>砖石会员</v>
      </c>
      <c r="AF569" s="3" t="str">
        <v>男</v>
      </c>
      <c r="AG569" s="4">
        <f>CHOOSE(RANDBETWEEN(1,7),"儿童","学生", "老人", "儿童","学生", "老人", "其他")</f>
      </c>
      <c r="AH569" s="2">
        <v>45185</v>
      </c>
      <c r="AI569" t="str">
        <v>四川</v>
      </c>
      <c r="AJ569" t="str">
        <v>成都</v>
      </c>
    </row>
    <row r="570">
      <c r="A570" s="1">
        <v>45204.63680555556</v>
      </c>
      <c r="B570" s="3">
        <f>RANDBETWEEN(10000,99999)</f>
      </c>
      <c r="C570" s="3">
        <f>RANDBETWEEN(10000,99999)</f>
      </c>
      <c r="D570" s="7" t="str">
        <v>订单名称569</v>
      </c>
      <c r="E570" s="4" t="str">
        <v>已取消（商家）</v>
      </c>
      <c r="F570" s="7" t="str">
        <v>拼团订单</v>
      </c>
      <c r="G570" s="3">
        <f>RANDBETWEEN(60,450)</f>
      </c>
      <c r="H570" s="9">
        <f>RANDBETWEEN(5,20)</f>
      </c>
      <c r="I570" s="9">
        <f>RANDBETWEEN(5,20)</f>
      </c>
      <c r="M570" s="3">
        <f>SUM(G570-H570+I570)</f>
      </c>
      <c r="N570" s="4" t="str">
        <v>打赏</v>
      </c>
      <c r="O570" s="4" t="str">
        <v>线下支付</v>
      </c>
      <c r="P570" s="4" t="str">
        <v>未支付</v>
      </c>
      <c r="Q570" s="8">
        <v>45204.64236111112</v>
      </c>
      <c r="R570" s="8">
        <v>45204.65902777779</v>
      </c>
      <c r="S570" s="3" t="str">
        <v>田家庵区假日酒店</v>
      </c>
      <c r="T570" s="3" t="str">
        <v>田家庵区假日酒店</v>
      </c>
      <c r="U570" s="3" t="str">
        <v>田家庵区假日酒店</v>
      </c>
      <c r="V570" s="4" t="str">
        <v>复业待审核</v>
      </c>
      <c r="W570" s="4" t="str">
        <v>娱乐场所、体验场馆</v>
      </c>
      <c r="X570" s="6">
        <v>45021</v>
      </c>
      <c r="Y570" s="6">
        <v>45051</v>
      </c>
      <c r="Z570" s="3" t="str">
        <v>田家庵区假日酒店</v>
      </c>
      <c r="AA570" s="3" t="str">
        <v>田家庵区假日酒店</v>
      </c>
      <c r="AB570" s="3" t="str">
        <v>装修中</v>
      </c>
      <c r="AC570" s="3">
        <f>RANDBETWEEN(10000,99999)</f>
      </c>
      <c r="AD570" s="3" t="str">
        <v>普通会员</v>
      </c>
      <c r="AE570" s="3" t="str">
        <v>普通会员</v>
      </c>
      <c r="AF570" s="3" t="str">
        <v>男</v>
      </c>
      <c r="AG570" s="4">
        <f>CHOOSE(RANDBETWEEN(1,7),"儿童","学生", "老人", "儿童","学生", "老人", "其他")</f>
      </c>
      <c r="AH570" s="2">
        <v>45082</v>
      </c>
      <c r="AI570" t="str">
        <v>黑龙江</v>
      </c>
      <c r="AJ570" t="str">
        <v>哈尔滨</v>
      </c>
    </row>
    <row r="571">
      <c r="A571" s="1">
        <v>45096.62222222222</v>
      </c>
      <c r="B571" s="3">
        <f>RANDBETWEEN(10000,99999)</f>
      </c>
      <c r="C571" s="3">
        <f>RANDBETWEEN(10000,99999)</f>
      </c>
      <c r="D571" s="7" t="str">
        <v>订单名称570</v>
      </c>
      <c r="E571" s="4" t="str">
        <v>分销退款中</v>
      </c>
      <c r="F571" s="7" t="str">
        <v>普通订单</v>
      </c>
      <c r="G571" s="3">
        <f>RANDBETWEEN(60,450)</f>
      </c>
      <c r="H571" s="9">
        <f>RANDBETWEEN(5,20)</f>
      </c>
      <c r="I571" s="9">
        <f>RANDBETWEEN(5,20)</f>
      </c>
      <c r="M571" s="3">
        <f>SUM(G571-H571+I571)</f>
      </c>
      <c r="N571" s="4" t="str">
        <v>保证金充值</v>
      </c>
      <c r="O571" s="4" t="str">
        <v>银联全民付</v>
      </c>
      <c r="P571" s="4" t="str">
        <v>已支付</v>
      </c>
      <c r="Q571" s="8">
        <v>45096.625</v>
      </c>
      <c r="R571" s="8">
        <v>45096.75347222222</v>
      </c>
      <c r="S571" s="3" t="str">
        <v>淮南太阳石旅行社</v>
      </c>
      <c r="T571" s="3" t="str">
        <v>淮南太阳石旅行社</v>
      </c>
      <c r="U571" s="3" t="str">
        <v>淮南太阳石旅行社</v>
      </c>
      <c r="V571" s="4" t="str">
        <v>关店待审核</v>
      </c>
      <c r="W571" s="4" t="str">
        <v>特色商品</v>
      </c>
      <c r="X571" s="6">
        <v>45035</v>
      </c>
      <c r="Y571" s="6">
        <v>45035</v>
      </c>
      <c r="Z571" s="3" t="str">
        <v>淮南太阳石旅行社</v>
      </c>
      <c r="AA571" s="3" t="str">
        <v>淮南太阳石旅行社</v>
      </c>
      <c r="AB571" s="3" t="str">
        <v>营业</v>
      </c>
      <c r="AC571" s="3">
        <f>RANDBETWEEN(10000,99999)</f>
      </c>
      <c r="AD571" s="3" t="str">
        <v>砖石会员</v>
      </c>
      <c r="AE571" s="3" t="str">
        <v>砖石会员</v>
      </c>
      <c r="AF571" s="3" t="str">
        <v>女</v>
      </c>
      <c r="AG571" s="4">
        <f>CHOOSE(RANDBETWEEN(1,7),"儿童","学生", "老人", "儿童","学生", "老人", "其他")</f>
      </c>
      <c r="AH571" s="2">
        <v>45096</v>
      </c>
      <c r="AI571" t="str">
        <v>河南</v>
      </c>
      <c r="AJ571" t="str">
        <v>郑州</v>
      </c>
    </row>
    <row r="572">
      <c r="A572" s="1">
        <v>45414.23125</v>
      </c>
      <c r="B572" s="3">
        <f>RANDBETWEEN(10000,99999)</f>
      </c>
      <c r="C572" s="3">
        <f>RANDBETWEEN(10000,99999)</f>
      </c>
      <c r="D572" s="7" t="str">
        <v>订单名称571</v>
      </c>
      <c r="E572" s="4" t="str">
        <v>分销下单其他异常</v>
      </c>
      <c r="F572" s="7" t="str">
        <v>普通订单</v>
      </c>
      <c r="G572" s="3">
        <f>RANDBETWEEN(60,450)</f>
      </c>
      <c r="H572" s="9">
        <f>RANDBETWEEN(5,20)</f>
      </c>
      <c r="I572" s="9">
        <f>RANDBETWEEN(5,20)</f>
      </c>
      <c r="M572" s="3">
        <f>SUM(G572-H572+I572)</f>
      </c>
      <c r="N572" s="4" t="str">
        <v>提现</v>
      </c>
      <c r="O572" s="4" t="str">
        <v>支付宝支付</v>
      </c>
      <c r="P572" s="4" t="str">
        <v>已支付</v>
      </c>
      <c r="Q572" s="8">
        <v>45414.23402777778</v>
      </c>
      <c r="R572" s="8">
        <v>45414.28958333333</v>
      </c>
      <c r="S572" s="3" t="str">
        <v>淮南黄晶梨果园直销点</v>
      </c>
      <c r="T572" s="3" t="str">
        <v>淮南黄晶梨果园直销点</v>
      </c>
      <c r="U572" s="3" t="str">
        <v>淮南黄晶梨果园直销点</v>
      </c>
      <c r="V572" s="4" t="str">
        <v>复业待审核</v>
      </c>
      <c r="W572" s="4" t="str">
        <v>研学旅行</v>
      </c>
      <c r="X572" s="6">
        <v>45353</v>
      </c>
      <c r="Y572" s="6">
        <v>45537</v>
      </c>
      <c r="Z572" s="3" t="str">
        <v>淮南黄晶梨果园直销点</v>
      </c>
      <c r="AA572" s="3" t="str">
        <v>淮南黄晶梨果园直销点</v>
      </c>
      <c r="AB572" s="3" t="str">
        <v>营业</v>
      </c>
      <c r="AC572" s="3">
        <f>RANDBETWEEN(10000,99999)</f>
      </c>
      <c r="AD572" s="3" t="str">
        <v>普通会员</v>
      </c>
      <c r="AE572" s="3" t="str">
        <v>普通会员</v>
      </c>
      <c r="AF572" s="3" t="str">
        <v>男</v>
      </c>
      <c r="AG572" s="4">
        <f>CHOOSE(RANDBETWEEN(1,7),"儿童","学生", "老人", "儿童","学生", "老人", "其他")</f>
      </c>
      <c r="AH572" s="2">
        <v>45353</v>
      </c>
      <c r="AI572" t="str">
        <v>山西</v>
      </c>
      <c r="AJ572" t="str">
        <v>太原</v>
      </c>
    </row>
    <row r="573">
      <c r="A573" s="1">
        <v>44998.49652777778</v>
      </c>
      <c r="B573" s="3">
        <f>RANDBETWEEN(10000,99999)</f>
      </c>
      <c r="C573" s="3">
        <f>RANDBETWEEN(10000,99999)</f>
      </c>
      <c r="D573" s="7" t="str">
        <v>订单名称572</v>
      </c>
      <c r="E573" s="4" t="str">
        <v>已取消（系统）</v>
      </c>
      <c r="F573" s="7" t="str">
        <v>普通订单</v>
      </c>
      <c r="G573" s="3">
        <f>RANDBETWEEN(60,450)</f>
      </c>
      <c r="H573" s="9">
        <f>RANDBETWEEN(5,20)</f>
      </c>
      <c r="I573" s="9">
        <f>RANDBETWEEN(5,20)</f>
      </c>
      <c r="M573" s="3">
        <f>SUM(G573-H573+I573)</f>
      </c>
      <c r="N573" s="4" t="str">
        <v>打赏</v>
      </c>
      <c r="O573" s="4" t="str">
        <v>混合支付(余额+支付宝支付)</v>
      </c>
      <c r="P573" s="4" t="str">
        <v>未支付</v>
      </c>
      <c r="Q573" s="8">
        <v>44998.503472222226</v>
      </c>
      <c r="R573" s="8">
        <v>44998.59583333334</v>
      </c>
      <c r="S573" s="3" t="str">
        <v>淮南市常华旅行社</v>
      </c>
      <c r="T573" s="3" t="str">
        <v>淮南市常华旅行社</v>
      </c>
      <c r="U573" s="3" t="str">
        <v>淮南市常华旅行社</v>
      </c>
      <c r="V573" s="4" t="str">
        <v>正常营业</v>
      </c>
      <c r="W573" s="4" t="str">
        <v>寻味美食</v>
      </c>
      <c r="X573" s="6">
        <v>44725</v>
      </c>
      <c r="Y573" s="6">
        <v>44908</v>
      </c>
      <c r="Z573" s="3" t="str">
        <v>淮南市常华旅行社</v>
      </c>
      <c r="AA573" s="3" t="str">
        <v>淮南市常华旅行社</v>
      </c>
      <c r="AB573" s="3" t="str">
        <v>营业</v>
      </c>
      <c r="AC573" s="3">
        <f>RANDBETWEEN(10000,99999)</f>
      </c>
      <c r="AD573" s="3" t="str">
        <v>砖石会员</v>
      </c>
      <c r="AE573" s="3" t="str">
        <v>砖石会员</v>
      </c>
      <c r="AF573" s="3" t="str">
        <v>女</v>
      </c>
      <c r="AG573" s="4">
        <f>CHOOSE(RANDBETWEEN(1,7),"儿童","学生", "老人", "儿童","学生", "老人", "其他")</f>
      </c>
      <c r="AH573" s="2">
        <v>44755</v>
      </c>
      <c r="AI573" t="str">
        <v>山东</v>
      </c>
      <c r="AJ573" t="str">
        <v>济南</v>
      </c>
    </row>
    <row r="574">
      <c r="A574" s="1">
        <v>45030.94097222222</v>
      </c>
      <c r="B574" s="3">
        <f>RANDBETWEEN(10000,99999)</f>
      </c>
      <c r="C574" s="3">
        <f>RANDBETWEEN(10000,99999)</f>
      </c>
      <c r="D574" s="7" t="str">
        <v>订单名称573</v>
      </c>
      <c r="E574" s="4" t="str">
        <v>异步下单成功</v>
      </c>
      <c r="F574" s="7" t="str">
        <v>接龙订单</v>
      </c>
      <c r="G574" s="3">
        <f>RANDBETWEEN(60,450)</f>
      </c>
      <c r="H574" s="9">
        <f>RANDBETWEEN(5,20)</f>
      </c>
      <c r="I574" s="9">
        <f>RANDBETWEEN(5,20)</f>
      </c>
      <c r="M574" s="3">
        <f>SUM(G574-H574+I574)</f>
      </c>
      <c r="N574" s="4" t="str">
        <v>订单</v>
      </c>
      <c r="O574" s="4" t="str">
        <v>银联全民付</v>
      </c>
      <c r="P574" s="4" t="str">
        <v>已支付</v>
      </c>
      <c r="Q574" s="8">
        <v>45030.94583333333</v>
      </c>
      <c r="R574" s="8">
        <v>45030.94861111111</v>
      </c>
      <c r="S574" s="3" t="str">
        <v>淮南世纪联华超市</v>
      </c>
      <c r="T574" s="3" t="str">
        <v>淮南世纪联华超市</v>
      </c>
      <c r="U574" s="3" t="str">
        <v>淮南世纪联华超市</v>
      </c>
      <c r="V574" s="4" t="str">
        <v>关店审核失败</v>
      </c>
      <c r="W574" s="4" t="str">
        <v>城市会员</v>
      </c>
      <c r="X574" s="6">
        <v>44879</v>
      </c>
      <c r="Y574" s="6">
        <v>44879</v>
      </c>
      <c r="Z574" s="3" t="str">
        <v>淮南世纪联华超市</v>
      </c>
      <c r="AA574" s="3" t="str">
        <v>淮南世纪联华超市</v>
      </c>
      <c r="AB574" s="3" t="str">
        <v>装修中</v>
      </c>
      <c r="AC574" s="3">
        <f>RANDBETWEEN(10000,99999)</f>
      </c>
      <c r="AD574" s="3" t="str">
        <v>普通会员</v>
      </c>
      <c r="AE574" s="3" t="str">
        <v>普通会员</v>
      </c>
      <c r="AF574" s="3" t="str">
        <v>男</v>
      </c>
      <c r="AG574" s="4">
        <f>CHOOSE(RANDBETWEEN(1,7),"儿童","学生", "老人", "儿童","学生", "老人", "其他")</f>
      </c>
      <c r="AH574" s="2">
        <v>44909</v>
      </c>
      <c r="AI574" t="str">
        <v>山东</v>
      </c>
      <c r="AJ574" t="str">
        <v>滨州</v>
      </c>
    </row>
    <row r="575">
      <c r="A575" s="1">
        <v>44986.16388888889</v>
      </c>
      <c r="B575" s="3">
        <f>RANDBETWEEN(10000,99999)</f>
      </c>
      <c r="C575" s="3">
        <f>RANDBETWEEN(10000,99999)</f>
      </c>
      <c r="D575" s="7" t="str">
        <v>订单名称574</v>
      </c>
      <c r="E575" s="4" t="str">
        <v>已取消（系统）</v>
      </c>
      <c r="F575" s="7" t="str">
        <v>拼团订单</v>
      </c>
      <c r="G575" s="3">
        <f>RANDBETWEEN(60,450)</f>
      </c>
      <c r="H575" s="9">
        <f>RANDBETWEEN(5,20)</f>
      </c>
      <c r="I575" s="9">
        <f>RANDBETWEEN(5,20)</f>
      </c>
      <c r="M575" s="3">
        <f>SUM(G575-H575+I575)</f>
      </c>
      <c r="N575" s="4" t="str">
        <v>提现</v>
      </c>
      <c r="O575" s="4" t="str">
        <v>线下支付</v>
      </c>
      <c r="P575" s="4" t="str">
        <v>已支付</v>
      </c>
      <c r="Q575" s="8">
        <v>44986.16527777778</v>
      </c>
      <c r="R575" s="8">
        <v>44986.165972222225</v>
      </c>
      <c r="S575" s="3" t="str">
        <v>淮南新百百货</v>
      </c>
      <c r="T575" s="3" t="str">
        <v>淮南新百百货</v>
      </c>
      <c r="U575" s="3" t="str">
        <v>淮南新百百货</v>
      </c>
      <c r="V575" s="4" t="str">
        <v>复业待审核</v>
      </c>
      <c r="W575" s="4" t="str">
        <v>特色商品</v>
      </c>
      <c r="X575" s="6">
        <v>44743</v>
      </c>
      <c r="Y575" s="6">
        <v>44927</v>
      </c>
      <c r="Z575" s="3" t="str">
        <v>淮南新百百货</v>
      </c>
      <c r="AA575" s="3" t="str">
        <v>淮南新百百货</v>
      </c>
      <c r="AB575" s="3" t="str">
        <v>营业</v>
      </c>
      <c r="AC575" s="3">
        <f>RANDBETWEEN(10000,99999)</f>
      </c>
      <c r="AD575" s="3" t="str">
        <v>普通会员</v>
      </c>
      <c r="AE575" s="3" t="str">
        <v>普通会员</v>
      </c>
      <c r="AF575" s="3" t="str">
        <v>女</v>
      </c>
      <c r="AG575" s="4">
        <f>CHOOSE(RANDBETWEEN(1,7),"儿童","学生", "老人", "儿童","学生", "老人", "其他")</f>
      </c>
      <c r="AH575" s="2">
        <v>44774</v>
      </c>
      <c r="AI575" t="str">
        <v>山东</v>
      </c>
      <c r="AJ575" t="str">
        <v>德州</v>
      </c>
    </row>
    <row r="576">
      <c r="A576" s="1">
        <v>45137.95416666667</v>
      </c>
      <c r="B576" s="3">
        <f>RANDBETWEEN(10000,99999)</f>
      </c>
      <c r="C576" s="3">
        <f>RANDBETWEEN(10000,99999)</f>
      </c>
      <c r="D576" s="7" t="str">
        <v>订单名称575</v>
      </c>
      <c r="E576" s="4" t="str">
        <v>分销下单其他异常</v>
      </c>
      <c r="F576" s="7" t="str">
        <v>拼团订单</v>
      </c>
      <c r="G576" s="3">
        <f>RANDBETWEEN(60,450)</f>
      </c>
      <c r="H576" s="9">
        <f>RANDBETWEEN(5,20)</f>
      </c>
      <c r="I576" s="9">
        <f>RANDBETWEEN(5,20)</f>
      </c>
      <c r="M576" s="3">
        <f>SUM(G576-H576+I576)</f>
      </c>
      <c r="N576" s="4" t="str">
        <v>授信还款</v>
      </c>
      <c r="O576" s="4" t="str">
        <v>银联全民付</v>
      </c>
      <c r="P576" s="4" t="str">
        <v>已支付</v>
      </c>
      <c r="Q576" s="8">
        <v>45137.95763888889</v>
      </c>
      <c r="R576" s="8">
        <v>45138.052777777775</v>
      </c>
      <c r="S576" s="3" t="str">
        <v>淮南民间艺术团</v>
      </c>
      <c r="T576" s="3" t="str">
        <v>淮南民间艺术团</v>
      </c>
      <c r="U576" s="3" t="str">
        <v>淮南民间艺术团</v>
      </c>
      <c r="V576" s="4" t="str">
        <v>关店审核失败</v>
      </c>
      <c r="W576" s="4" t="str">
        <v>城市会员</v>
      </c>
      <c r="X576" s="6">
        <v>44865</v>
      </c>
      <c r="Y576" s="6">
        <v>45047</v>
      </c>
      <c r="Z576" s="3" t="str">
        <v>淮南民间艺术团</v>
      </c>
      <c r="AA576" s="3" t="str">
        <v>淮南民间艺术团</v>
      </c>
      <c r="AB576" s="3" t="str">
        <v>营业</v>
      </c>
      <c r="AC576" s="3">
        <f>RANDBETWEEN(10000,99999)</f>
      </c>
      <c r="AD576" s="3" t="str">
        <v>黄金会员</v>
      </c>
      <c r="AE576" s="3" t="str">
        <v>黄金会员</v>
      </c>
      <c r="AF576" s="3" t="str">
        <v>女</v>
      </c>
      <c r="AG576" s="4">
        <f>CHOOSE(RANDBETWEEN(1,7),"儿童","学生", "老人", "儿童","学生", "老人", "其他")</f>
      </c>
      <c r="AH576" s="2">
        <v>44957</v>
      </c>
      <c r="AI576" t="str">
        <v>浙江</v>
      </c>
      <c r="AJ576" t="str">
        <v>杭州</v>
      </c>
    </row>
    <row r="577">
      <c r="A577" s="1">
        <v>45170.66875</v>
      </c>
      <c r="B577" s="3">
        <f>RANDBETWEEN(10000,99999)</f>
      </c>
      <c r="C577" s="3">
        <f>RANDBETWEEN(10000,99999)</f>
      </c>
      <c r="D577" s="7" t="str">
        <v>订单名称576</v>
      </c>
      <c r="E577" s="4" t="str">
        <v>已取消（商家）</v>
      </c>
      <c r="F577" s="7" t="str">
        <v>10云仓分销订单</v>
      </c>
      <c r="G577" s="3">
        <f>RANDBETWEEN(60,450)</f>
      </c>
      <c r="H577" s="9">
        <f>RANDBETWEEN(5,20)</f>
      </c>
      <c r="I577" s="9">
        <f>RANDBETWEEN(5,20)</f>
      </c>
      <c r="M577" s="3">
        <f>SUM(G577-H577+I577)</f>
      </c>
      <c r="N577" s="4" t="str">
        <v>授信还款</v>
      </c>
      <c r="O577" s="4" t="str">
        <v>线下支付</v>
      </c>
      <c r="P577" s="4" t="str">
        <v>已支付</v>
      </c>
      <c r="Q577" s="8">
        <v>45170.67013888888</v>
      </c>
      <c r="R577" s="8">
        <v>45170.68333333333</v>
      </c>
      <c r="S577" s="3" t="str">
        <v>淮南太阳石旅行社</v>
      </c>
      <c r="T577" s="3" t="str">
        <v>淮南太阳石旅行社</v>
      </c>
      <c r="U577" s="3" t="str">
        <v>淮南太阳石旅行社</v>
      </c>
      <c r="V577" s="4" t="str">
        <v>正常营业</v>
      </c>
      <c r="W577" s="4" t="str">
        <v>寻味美食</v>
      </c>
      <c r="X577" s="6">
        <v>44927</v>
      </c>
      <c r="Y577" s="6">
        <v>45047</v>
      </c>
      <c r="Z577" s="3" t="str">
        <v>淮南太阳石旅行社</v>
      </c>
      <c r="AA577" s="3" t="str">
        <v>淮南太阳石旅行社</v>
      </c>
      <c r="AB577" s="3" t="str">
        <v>装修中</v>
      </c>
      <c r="AC577" s="3">
        <f>RANDBETWEEN(10000,99999)</f>
      </c>
      <c r="AD577" s="3" t="str">
        <v>普通会员</v>
      </c>
      <c r="AE577" s="3" t="str">
        <v>普通会员</v>
      </c>
      <c r="AF577" s="3" t="str">
        <v>男</v>
      </c>
      <c r="AG577" s="4">
        <f>CHOOSE(RANDBETWEEN(1,7),"儿童","学生", "老人", "儿童","学生", "老人", "其他")</f>
      </c>
      <c r="AH577" s="2">
        <v>44927</v>
      </c>
      <c r="AI577" t="str">
        <v>安徽</v>
      </c>
      <c r="AJ577" t="str">
        <v>合肥</v>
      </c>
    </row>
    <row r="578">
      <c r="A578" s="1">
        <v>45057.74166666667</v>
      </c>
      <c r="B578" s="3">
        <f>RANDBETWEEN(10000,99999)</f>
      </c>
      <c r="C578" s="3">
        <f>RANDBETWEEN(10000,99999)</f>
      </c>
      <c r="D578" s="7" t="str">
        <v>订单名称577</v>
      </c>
      <c r="E578" s="4" t="str">
        <v>待预约</v>
      </c>
      <c r="F578" s="7" t="str">
        <v>10云仓分销订单</v>
      </c>
      <c r="G578" s="3">
        <f>RANDBETWEEN(60,450)</f>
      </c>
      <c r="H578" s="9">
        <f>RANDBETWEEN(5,20)</f>
      </c>
      <c r="I578" s="9">
        <f>RANDBETWEEN(5,20)</f>
      </c>
      <c r="M578" s="3">
        <f>SUM(G578-H578+I578)</f>
      </c>
      <c r="N578" s="4" t="str">
        <v>打赏</v>
      </c>
      <c r="O578" s="4" t="str">
        <v>混合支付(余额+银联全民付)</v>
      </c>
      <c r="P578" s="4" t="str">
        <v>未支付</v>
      </c>
      <c r="Q578" s="8">
        <v>45057.748611111114</v>
      </c>
      <c r="R578" s="8">
        <v>45057.79861111112</v>
      </c>
      <c r="S578" s="3" t="str">
        <v>闻鸡淮花-淮南麻黄鸡汤馆</v>
      </c>
      <c r="T578" s="3" t="str">
        <v>闻鸡淮花-淮南麻黄鸡汤馆</v>
      </c>
      <c r="U578" s="3" t="str">
        <v>闻鸡淮花-淮南麻黄鸡汤馆</v>
      </c>
      <c r="V578" s="4" t="str">
        <v>正常营业</v>
      </c>
      <c r="W578" s="4" t="str">
        <v>寻味美食</v>
      </c>
      <c r="X578" s="6">
        <v>44815</v>
      </c>
      <c r="Y578" s="6">
        <v>44996</v>
      </c>
      <c r="Z578" s="3" t="str">
        <v>闻鸡淮花-淮南麻黄鸡汤馆</v>
      </c>
      <c r="AA578" s="3" t="str">
        <v>闻鸡淮花-淮南麻黄鸡汤馆</v>
      </c>
      <c r="AB578" s="3" t="str">
        <v>关闭</v>
      </c>
      <c r="AC578" s="3">
        <f>RANDBETWEEN(10000,99999)</f>
      </c>
      <c r="AD578" s="3" t="str">
        <v>普通会员</v>
      </c>
      <c r="AE578" s="3" t="str">
        <v>普通会员</v>
      </c>
      <c r="AF578" s="3" t="str">
        <v>女</v>
      </c>
      <c r="AG578" s="4">
        <f>CHOOSE(RANDBETWEEN(1,7),"儿童","学生", "老人", "儿童","学生", "老人", "其他")</f>
      </c>
      <c r="AH578" s="2">
        <v>44815</v>
      </c>
      <c r="AI578" t="str">
        <v>重庆</v>
      </c>
      <c r="AJ578" t="str">
        <v>重庆</v>
      </c>
    </row>
    <row r="579">
      <c r="A579" s="1">
        <v>45089.566666666666</v>
      </c>
      <c r="B579" s="3">
        <f>RANDBETWEEN(10000,99999)</f>
      </c>
      <c r="C579" s="3">
        <f>RANDBETWEEN(10000,99999)</f>
      </c>
      <c r="D579" s="7" t="str">
        <v>订单名称578</v>
      </c>
      <c r="E579" s="4" t="str">
        <v>异步下单成功</v>
      </c>
      <c r="F579" s="7" t="str">
        <v>拼团订单</v>
      </c>
      <c r="G579" s="3">
        <f>RANDBETWEEN(60,450)</f>
      </c>
      <c r="H579" s="9">
        <f>RANDBETWEEN(5,20)</f>
      </c>
      <c r="I579" s="9">
        <f>RANDBETWEEN(5,20)</f>
      </c>
      <c r="M579" s="3">
        <f>SUM(G579-H579+I579)</f>
      </c>
      <c r="N579" s="4" t="str">
        <v>授信还款</v>
      </c>
      <c r="O579" s="4" t="str">
        <v>线下支付</v>
      </c>
      <c r="P579" s="4" t="str">
        <v>已支付</v>
      </c>
      <c r="Q579" s="8">
        <v>45089.56805555555</v>
      </c>
      <c r="R579" s="8">
        <v>45089.70486111111</v>
      </c>
      <c r="S579" s="3" t="str">
        <v>寿县古城文化旅游公司</v>
      </c>
      <c r="T579" s="3" t="str">
        <v>寿县古城文化旅游公司</v>
      </c>
      <c r="U579" s="3" t="str">
        <v>寿县古城文化旅游公司</v>
      </c>
      <c r="V579" s="4" t="str">
        <v>正常营业</v>
      </c>
      <c r="W579" s="4" t="str">
        <v>摄影摄像</v>
      </c>
      <c r="X579" s="6">
        <v>44877</v>
      </c>
      <c r="Y579" s="6">
        <v>44997</v>
      </c>
      <c r="Z579" s="3" t="str">
        <v>寿县古城文化旅游公司</v>
      </c>
      <c r="AA579" s="3" t="str">
        <v>寿县古城文化旅游公司</v>
      </c>
      <c r="AB579" s="3" t="str">
        <v>营业</v>
      </c>
      <c r="AC579" s="3">
        <f>RANDBETWEEN(10000,99999)</f>
      </c>
      <c r="AD579" s="3" t="str">
        <v>普通会员</v>
      </c>
      <c r="AE579" s="3" t="str">
        <v>普通会员</v>
      </c>
      <c r="AF579" s="3" t="str">
        <v>男</v>
      </c>
      <c r="AG579" s="4">
        <f>CHOOSE(RANDBETWEEN(1,7),"儿童","学生", "老人", "儿童","学生", "老人", "其他")</f>
      </c>
      <c r="AH579" s="2">
        <v>44907</v>
      </c>
      <c r="AI579" t="str">
        <v>广东</v>
      </c>
      <c r="AJ579" t="str">
        <v>广州</v>
      </c>
    </row>
    <row r="580">
      <c r="A580" s="1">
        <v>45010.256944444445</v>
      </c>
      <c r="B580" s="3">
        <f>RANDBETWEEN(10000,99999)</f>
      </c>
      <c r="C580" s="3">
        <f>RANDBETWEEN(10000,99999)</f>
      </c>
      <c r="D580" s="7" t="str">
        <v>订单名称579</v>
      </c>
      <c r="E580" s="4" t="str">
        <v>已取消（管理员）</v>
      </c>
      <c r="F580" s="7" t="str">
        <v>普通订单</v>
      </c>
      <c r="G580" s="3">
        <f>RANDBETWEEN(60,450)</f>
      </c>
      <c r="H580" s="9">
        <f>RANDBETWEEN(5,20)</f>
      </c>
      <c r="I580" s="9">
        <f>RANDBETWEEN(5,20)</f>
      </c>
      <c r="M580" s="3">
        <f>SUM(G580-H580+I580)</f>
      </c>
      <c r="N580" s="4" t="str">
        <v>授信还款</v>
      </c>
      <c r="O580" s="4" t="str">
        <v>线下支付</v>
      </c>
      <c r="P580" s="4" t="str">
        <v>已支付</v>
      </c>
      <c r="Q580" s="8">
        <v>45010.26180555556</v>
      </c>
      <c r="R580" s="8">
        <v>45010.39791666667</v>
      </c>
      <c r="S580" s="3" t="str">
        <v>八公山豆腐坊</v>
      </c>
      <c r="T580" s="3" t="str">
        <v>八公山豆腐坊</v>
      </c>
      <c r="U580" s="3" t="str">
        <v>八公山豆腐坊</v>
      </c>
      <c r="V580" s="4" t="str">
        <v>关店待审核</v>
      </c>
      <c r="W580" s="4" t="str">
        <v>娱乐场所、体验场馆</v>
      </c>
      <c r="X580" s="6">
        <v>44676</v>
      </c>
      <c r="Y580" s="6">
        <v>44859</v>
      </c>
      <c r="Z580" s="3" t="str">
        <v>八公山豆腐坊</v>
      </c>
      <c r="AA580" s="3" t="str">
        <v>八公山豆腐坊</v>
      </c>
      <c r="AB580" s="3" t="str">
        <v>营业</v>
      </c>
      <c r="AC580" s="3">
        <f>RANDBETWEEN(10000,99999)</f>
      </c>
      <c r="AD580" s="3" t="str">
        <v>黄金会员</v>
      </c>
      <c r="AE580" s="3" t="str">
        <v>黄金会员</v>
      </c>
      <c r="AF580" s="3" t="str">
        <v>男</v>
      </c>
      <c r="AG580" s="4">
        <f>CHOOSE(RANDBETWEEN(1,7),"儿童","学生", "老人", "儿童","学生", "老人", "其他")</f>
      </c>
      <c r="AH580" s="2">
        <v>44676</v>
      </c>
      <c r="AI580" t="str">
        <v>辽宁</v>
      </c>
      <c r="AJ580" t="str">
        <v>沈阳</v>
      </c>
    </row>
    <row r="581">
      <c r="A581" s="1">
        <v>45146.54236111111</v>
      </c>
      <c r="B581" s="3">
        <f>RANDBETWEEN(10000,99999)</f>
      </c>
      <c r="C581" s="3">
        <f>RANDBETWEEN(10000,99999)</f>
      </c>
      <c r="D581" s="7" t="str">
        <v>订单名称580</v>
      </c>
      <c r="E581" s="4" t="str">
        <v>已取消（商家）</v>
      </c>
      <c r="F581" s="7" t="str">
        <v>抢购订单</v>
      </c>
      <c r="G581" s="3">
        <f>RANDBETWEEN(60,450)</f>
      </c>
      <c r="H581" s="9">
        <f>RANDBETWEEN(5,20)</f>
      </c>
      <c r="I581" s="9">
        <f>RANDBETWEEN(5,20)</f>
      </c>
      <c r="M581" s="3">
        <f>SUM(G581-H581+I581)</f>
      </c>
      <c r="N581" s="4" t="str">
        <v>退款</v>
      </c>
      <c r="O581" s="4" t="str">
        <v>线下支付</v>
      </c>
      <c r="P581" s="4" t="str">
        <v>已支付</v>
      </c>
      <c r="Q581" s="8">
        <v>45146.54791666667</v>
      </c>
      <c r="R581" s="8">
        <v>45146.63402777778</v>
      </c>
      <c r="S581" s="3" t="str">
        <v>淮南汉庭连锁酒店</v>
      </c>
      <c r="T581" s="3" t="str">
        <v>淮南汉庭连锁酒店</v>
      </c>
      <c r="U581" s="3" t="str">
        <v>淮南汉庭连锁酒店</v>
      </c>
      <c r="V581" s="4" t="str">
        <v>正常营业</v>
      </c>
      <c r="W581" s="4" t="str">
        <v>酒店民宿</v>
      </c>
      <c r="X581" s="6">
        <v>44842</v>
      </c>
      <c r="Y581" s="6">
        <v>44873</v>
      </c>
      <c r="Z581" s="3" t="str">
        <v>淮南汉庭连锁酒店</v>
      </c>
      <c r="AA581" s="3" t="str">
        <v>淮南汉庭连锁酒店</v>
      </c>
      <c r="AB581" s="3" t="str">
        <v>营业</v>
      </c>
      <c r="AC581" s="3">
        <f>RANDBETWEEN(10000,99999)</f>
      </c>
      <c r="AD581" s="3" t="str">
        <v>普通会员</v>
      </c>
      <c r="AE581" s="3" t="str">
        <v>普通会员</v>
      </c>
      <c r="AF581" s="3" t="str">
        <v>女</v>
      </c>
      <c r="AG581" s="4">
        <f>CHOOSE(RANDBETWEEN(1,7),"儿童","学生", "老人", "儿童","学生", "老人", "其他")</f>
      </c>
      <c r="AH581" s="2">
        <v>44873</v>
      </c>
      <c r="AI581" t="str">
        <v>北京</v>
      </c>
      <c r="AJ581" t="str">
        <v>北京</v>
      </c>
    </row>
    <row r="582">
      <c r="A582" s="1">
        <v>44981.74236111111</v>
      </c>
      <c r="B582" s="3">
        <f>RANDBETWEEN(10000,99999)</f>
      </c>
      <c r="C582" s="3">
        <f>RANDBETWEEN(10000,99999)</f>
      </c>
      <c r="D582" s="7" t="str">
        <v>订单名称581</v>
      </c>
      <c r="E582" s="4" t="str">
        <v>已取消（商家）</v>
      </c>
      <c r="F582" s="7" t="str">
        <v>拼团订单</v>
      </c>
      <c r="G582" s="3">
        <f>RANDBETWEEN(60,450)</f>
      </c>
      <c r="H582" s="9">
        <f>RANDBETWEEN(5,20)</f>
      </c>
      <c r="I582" s="9">
        <f>RANDBETWEEN(5,20)</f>
      </c>
      <c r="M582" s="3">
        <f>SUM(G582-H582+I582)</f>
      </c>
      <c r="N582" s="4" t="str">
        <v>转账</v>
      </c>
      <c r="O582" s="4" t="str">
        <v>银联全民付</v>
      </c>
      <c r="P582" s="4" t="str">
        <v>已支付</v>
      </c>
      <c r="Q582" s="8">
        <v>44981.74513888889</v>
      </c>
      <c r="R582" s="8">
        <v>44981.7875</v>
      </c>
      <c r="S582" s="3" t="str">
        <v>淮南市电影院</v>
      </c>
      <c r="T582" s="3" t="str">
        <v>淮南市电影院</v>
      </c>
      <c r="U582" s="3" t="str">
        <v>淮南市电影院</v>
      </c>
      <c r="V582" s="4" t="str">
        <v>正常营业</v>
      </c>
      <c r="W582" s="4" t="str">
        <v>寻味美食</v>
      </c>
      <c r="X582" s="6">
        <v>44766</v>
      </c>
      <c r="Y582" s="6">
        <v>44797</v>
      </c>
      <c r="Z582" s="3" t="str">
        <v>淮南市电影院</v>
      </c>
      <c r="AA582" s="3" t="str">
        <v>淮南市电影院</v>
      </c>
      <c r="AB582" s="3" t="str">
        <v>营业</v>
      </c>
      <c r="AC582" s="3">
        <f>RANDBETWEEN(10000,99999)</f>
      </c>
      <c r="AD582" s="3" t="str">
        <v>黄金会员</v>
      </c>
      <c r="AE582" s="3" t="str">
        <v>黄金会员</v>
      </c>
      <c r="AF582" s="3" t="str">
        <v>女</v>
      </c>
      <c r="AG582" s="4">
        <f>CHOOSE(RANDBETWEEN(1,7),"儿童","学生", "老人", "儿童","学生", "老人", "其他")</f>
      </c>
      <c r="AH582" s="2">
        <v>44766</v>
      </c>
      <c r="AI582" t="str">
        <v>浙江</v>
      </c>
      <c r="AJ582" t="str">
        <v>杭州</v>
      </c>
    </row>
    <row r="583">
      <c r="A583" s="1">
        <v>45424.39166666667</v>
      </c>
      <c r="B583" s="3">
        <f>RANDBETWEEN(10000,99999)</f>
      </c>
      <c r="C583" s="3">
        <f>RANDBETWEEN(10000,99999)</f>
      </c>
      <c r="D583" s="7" t="str">
        <v>订单名称582</v>
      </c>
      <c r="E583" s="4" t="str">
        <v>已评价</v>
      </c>
      <c r="F583" s="7" t="str">
        <v>普通订单</v>
      </c>
      <c r="G583" s="3">
        <f>RANDBETWEEN(60,450)</f>
      </c>
      <c r="H583" s="9">
        <f>RANDBETWEEN(5,20)</f>
      </c>
      <c r="I583" s="9">
        <f>RANDBETWEEN(5,20)</f>
      </c>
      <c r="M583" s="3">
        <f>SUM(G583-H583+I583)</f>
      </c>
      <c r="N583" s="4" t="str">
        <v>转账</v>
      </c>
      <c r="O583" s="4" t="str">
        <v>余额支付</v>
      </c>
      <c r="P583" s="4" t="str">
        <v>已支付</v>
      </c>
      <c r="Q583" s="8">
        <v>45424.39444444445</v>
      </c>
      <c r="R583" s="8">
        <v>45424.53402777778</v>
      </c>
      <c r="S583" s="3" t="str">
        <v>淮南环宇旅行社</v>
      </c>
      <c r="T583" s="3" t="str">
        <v>淮南环宇旅行社</v>
      </c>
      <c r="U583" s="3" t="str">
        <v>淮南环宇旅行社</v>
      </c>
      <c r="V583" s="4" t="str">
        <v>冻结</v>
      </c>
      <c r="W583" s="4" t="str">
        <v>城市会员</v>
      </c>
      <c r="X583" s="6">
        <v>45150</v>
      </c>
      <c r="Y583" s="6">
        <v>45181</v>
      </c>
      <c r="Z583" s="3" t="str">
        <v>淮南环宇旅行社</v>
      </c>
      <c r="AA583" s="3" t="str">
        <v>淮南环宇旅行社</v>
      </c>
      <c r="AB583" s="3" t="str">
        <v>营业</v>
      </c>
      <c r="AC583" s="3">
        <f>RANDBETWEEN(10000,99999)</f>
      </c>
      <c r="AD583" s="3" t="str">
        <v>普通会员</v>
      </c>
      <c r="AE583" s="3" t="str">
        <v>普通会员</v>
      </c>
      <c r="AF583" s="3" t="str">
        <v>男</v>
      </c>
      <c r="AG583" s="4">
        <f>CHOOSE(RANDBETWEEN(1,7),"儿童","学生", "老人", "儿童","学生", "老人", "其他")</f>
      </c>
      <c r="AH583" s="2">
        <v>45242</v>
      </c>
      <c r="AI583" t="str">
        <v>安徽</v>
      </c>
      <c r="AJ583" t="str">
        <v>合肥</v>
      </c>
    </row>
    <row r="584">
      <c r="A584" s="1">
        <v>45042.209027777775</v>
      </c>
      <c r="B584" s="3">
        <f>RANDBETWEEN(10000,99999)</f>
      </c>
      <c r="C584" s="3">
        <f>RANDBETWEEN(10000,99999)</f>
      </c>
      <c r="D584" s="7" t="str">
        <v>订单名称583</v>
      </c>
      <c r="E584" s="4" t="str">
        <v>已取消（商家）</v>
      </c>
      <c r="F584" s="7" t="str">
        <v>10云仓分销订单</v>
      </c>
      <c r="G584" s="3">
        <f>RANDBETWEEN(60,450)</f>
      </c>
      <c r="H584" s="9">
        <f>RANDBETWEEN(5,20)</f>
      </c>
      <c r="I584" s="9">
        <f>RANDBETWEEN(5,20)</f>
      </c>
      <c r="M584" s="3">
        <f>SUM(G584-H584+I584)</f>
      </c>
      <c r="N584" s="4" t="str">
        <v>充值</v>
      </c>
      <c r="O584" s="4" t="str">
        <v>银联全民付</v>
      </c>
      <c r="P584" s="4" t="str">
        <v>已支付</v>
      </c>
      <c r="Q584" s="8">
        <v>45042.21041666666</v>
      </c>
      <c r="R584" s="8">
        <v>45042.21180555555</v>
      </c>
      <c r="S584" s="3" t="str">
        <v>淮南新百百货</v>
      </c>
      <c r="T584" s="3" t="str">
        <v>淮南新百百货</v>
      </c>
      <c r="U584" s="3" t="str">
        <v>淮南新百百货</v>
      </c>
      <c r="V584" s="4" t="str">
        <v>复业待审核</v>
      </c>
      <c r="W584" s="4" t="str">
        <v>特色商品</v>
      </c>
      <c r="X584" s="6">
        <v>45042</v>
      </c>
      <c r="Y584" s="6">
        <v>45072</v>
      </c>
      <c r="Z584" s="3" t="str">
        <v>淮南新百百货</v>
      </c>
      <c r="AA584" s="3" t="str">
        <v>淮南新百百货</v>
      </c>
      <c r="AB584" s="3" t="str">
        <v>关闭</v>
      </c>
      <c r="AC584" s="3">
        <f>RANDBETWEEN(10000,99999)</f>
      </c>
      <c r="AD584" s="3" t="str">
        <v>普通会员</v>
      </c>
      <c r="AE584" s="3" t="str">
        <v>普通会员</v>
      </c>
      <c r="AF584" s="3" t="str">
        <v>女</v>
      </c>
      <c r="AG584" s="4">
        <f>CHOOSE(RANDBETWEEN(1,7),"儿童","学生", "老人", "儿童","学生", "老人", "其他")</f>
      </c>
      <c r="AH584" s="2">
        <v>45103</v>
      </c>
      <c r="AI584" t="str">
        <v>重庆</v>
      </c>
      <c r="AJ584" t="str">
        <v>重庆</v>
      </c>
    </row>
    <row r="585">
      <c r="A585" s="1">
        <v>45036.40902777778</v>
      </c>
      <c r="B585" s="3">
        <f>RANDBETWEEN(10000,99999)</f>
      </c>
      <c r="C585" s="3">
        <f>RANDBETWEEN(10000,99999)</f>
      </c>
      <c r="D585" s="7" t="str">
        <v>订单名称584</v>
      </c>
      <c r="E585" s="4" t="str">
        <v>待付款</v>
      </c>
      <c r="F585" s="7" t="str">
        <v>接龙订单</v>
      </c>
      <c r="G585" s="3">
        <f>RANDBETWEEN(60,450)</f>
      </c>
      <c r="H585" s="9">
        <f>RANDBETWEEN(5,20)</f>
      </c>
      <c r="I585" s="9">
        <f>RANDBETWEEN(5,20)</f>
      </c>
      <c r="M585" s="3">
        <f>SUM(G585-H585+I585)</f>
      </c>
      <c r="N585" s="4" t="str">
        <v>授信还款</v>
      </c>
      <c r="O585" s="4" t="str">
        <v>银联全民付</v>
      </c>
      <c r="P585" s="4" t="str">
        <v>未支付</v>
      </c>
      <c r="Q585" s="8">
        <v>45036.413194444445</v>
      </c>
      <c r="R585" s="8">
        <v>45036.50625</v>
      </c>
      <c r="S585" s="3" t="str">
        <v>淮南市飞扬旅行社</v>
      </c>
      <c r="T585" s="3" t="str">
        <v>淮南市飞扬旅行社</v>
      </c>
      <c r="U585" s="3" t="str">
        <v>淮南市飞扬旅行社</v>
      </c>
      <c r="V585" s="4" t="str">
        <v>正常营业</v>
      </c>
      <c r="W585" s="4" t="str">
        <v>酒店民宿</v>
      </c>
      <c r="X585" s="6">
        <v>44671</v>
      </c>
      <c r="Y585" s="6">
        <v>44732</v>
      </c>
      <c r="Z585" s="3" t="str">
        <v>淮南市飞扬旅行社</v>
      </c>
      <c r="AA585" s="3" t="str">
        <v>淮南市飞扬旅行社</v>
      </c>
      <c r="AB585" s="3" t="str">
        <v>关闭</v>
      </c>
      <c r="AC585" s="3">
        <f>RANDBETWEEN(10000,99999)</f>
      </c>
      <c r="AD585" s="3" t="str">
        <v>砖石会员</v>
      </c>
      <c r="AE585" s="3" t="str">
        <v>砖石会员</v>
      </c>
      <c r="AF585" s="3" t="str">
        <v>男</v>
      </c>
      <c r="AG585" s="4">
        <f>CHOOSE(RANDBETWEEN(1,7),"儿童","学生", "老人", "儿童","学生", "老人", "其他")</f>
      </c>
      <c r="AH585" s="2">
        <v>44762</v>
      </c>
      <c r="AI585" t="str">
        <v>广东</v>
      </c>
      <c r="AJ585" t="str">
        <v>广州</v>
      </c>
    </row>
    <row r="586">
      <c r="A586" s="1">
        <v>45243.55694444444</v>
      </c>
      <c r="B586" s="3">
        <f>RANDBETWEEN(10000,99999)</f>
      </c>
      <c r="C586" s="3">
        <f>RANDBETWEEN(10000,99999)</f>
      </c>
      <c r="D586" s="7" t="str">
        <v>订单名称585</v>
      </c>
      <c r="E586" s="4" t="str">
        <v>已取消（商家）</v>
      </c>
      <c r="F586" s="7" t="str">
        <v>接龙订单</v>
      </c>
      <c r="G586" s="3">
        <f>RANDBETWEEN(60,450)</f>
      </c>
      <c r="H586" s="9">
        <f>RANDBETWEEN(5,20)</f>
      </c>
      <c r="I586" s="9">
        <f>RANDBETWEEN(5,20)</f>
      </c>
      <c r="M586" s="3">
        <f>SUM(G586-H586+I586)</f>
      </c>
      <c r="N586" s="4" t="str">
        <v>转账</v>
      </c>
      <c r="O586" s="4" t="str">
        <v>银联全民付</v>
      </c>
      <c r="P586" s="4" t="str">
        <v>未支付</v>
      </c>
      <c r="Q586" s="8">
        <v>45243.56180555555</v>
      </c>
      <c r="R586" s="8">
        <v>45243.64791666666</v>
      </c>
      <c r="S586" s="3" t="str">
        <v>淮南太阳石旅行社</v>
      </c>
      <c r="T586" s="3" t="str">
        <v>淮南太阳石旅行社</v>
      </c>
      <c r="U586" s="3" t="str">
        <v>淮南太阳石旅行社</v>
      </c>
      <c r="V586" s="4" t="str">
        <v>开店待审核</v>
      </c>
      <c r="W586" s="4" t="str">
        <v>酒店民宿</v>
      </c>
      <c r="X586" s="6">
        <v>45090</v>
      </c>
      <c r="Y586" s="6">
        <v>45243</v>
      </c>
      <c r="Z586" s="3" t="str">
        <v>淮南太阳石旅行社</v>
      </c>
      <c r="AA586" s="3" t="str">
        <v>淮南太阳石旅行社</v>
      </c>
      <c r="AB586" s="3" t="str">
        <v>营业</v>
      </c>
      <c r="AC586" s="3">
        <f>RANDBETWEEN(10000,99999)</f>
      </c>
      <c r="AD586" s="3" t="str">
        <v>普通会员</v>
      </c>
      <c r="AE586" s="3" t="str">
        <v>普通会员</v>
      </c>
      <c r="AF586" s="3" t="str">
        <v>女</v>
      </c>
      <c r="AG586" s="4">
        <f>CHOOSE(RANDBETWEEN(1,7),"儿童","学生", "老人", "儿童","学生", "老人", "其他")</f>
      </c>
      <c r="AH586" s="2">
        <v>45151</v>
      </c>
      <c r="AI586" t="str">
        <v>辽宁</v>
      </c>
      <c r="AJ586" t="str">
        <v>沈阳</v>
      </c>
    </row>
    <row r="587">
      <c r="A587" s="1">
        <v>45181.663194444445</v>
      </c>
      <c r="B587" s="3">
        <f>RANDBETWEEN(10000,99999)</f>
      </c>
      <c r="C587" s="3">
        <f>RANDBETWEEN(10000,99999)</f>
      </c>
      <c r="D587" s="7" t="str">
        <v>订单名称586</v>
      </c>
      <c r="E587" s="4" t="str">
        <v>已退款</v>
      </c>
      <c r="F587" s="7" t="str">
        <v>10云仓分销订单</v>
      </c>
      <c r="G587" s="3">
        <f>RANDBETWEEN(60,450)</f>
      </c>
      <c r="H587" s="9">
        <f>RANDBETWEEN(5,20)</f>
      </c>
      <c r="I587" s="9">
        <f>RANDBETWEEN(5,20)</f>
      </c>
      <c r="M587" s="3">
        <f>SUM(G587-H587+I587)</f>
      </c>
      <c r="N587" s="4" t="str">
        <v>充值</v>
      </c>
      <c r="O587" s="4" t="str">
        <v>线下支付</v>
      </c>
      <c r="P587" s="4" t="str">
        <v>已支付</v>
      </c>
      <c r="Q587" s="8">
        <v>45181.669444444444</v>
      </c>
      <c r="R587" s="8">
        <v>45181.76180555556</v>
      </c>
      <c r="S587" s="3" t="str">
        <v>淮南市常华旅行社</v>
      </c>
      <c r="T587" s="3" t="str">
        <v>淮南市常华旅行社</v>
      </c>
      <c r="U587" s="3" t="str">
        <v>淮南市常华旅行社</v>
      </c>
      <c r="V587" s="4" t="str">
        <v>正常营业</v>
      </c>
      <c r="W587" s="4" t="str">
        <v>酒店民宿</v>
      </c>
      <c r="X587" s="6">
        <v>45058</v>
      </c>
      <c r="Y587" s="6">
        <v>45058</v>
      </c>
      <c r="Z587" s="3" t="str">
        <v>淮南市常华旅行社</v>
      </c>
      <c r="AA587" s="3" t="str">
        <v>淮南市常华旅行社</v>
      </c>
      <c r="AB587" s="3" t="str">
        <v>装修中</v>
      </c>
      <c r="AC587" s="3">
        <f>RANDBETWEEN(10000,99999)</f>
      </c>
      <c r="AD587" s="3" t="str">
        <v>黄金会员</v>
      </c>
      <c r="AE587" s="3" t="str">
        <v>黄金会员</v>
      </c>
      <c r="AF587" s="3" t="str">
        <v>男</v>
      </c>
      <c r="AG587" s="4">
        <f>CHOOSE(RANDBETWEEN(1,7),"儿童","学生", "老人", "儿童","学生", "老人", "其他")</f>
      </c>
      <c r="AH587" s="2">
        <v>45058</v>
      </c>
      <c r="AI587" t="str">
        <v>浙江</v>
      </c>
      <c r="AJ587" t="str">
        <v>杭州</v>
      </c>
    </row>
    <row r="588">
      <c r="A588" s="1">
        <v>44931.82013888889</v>
      </c>
      <c r="B588" s="3">
        <f>RANDBETWEEN(10000,99999)</f>
      </c>
      <c r="C588" s="3">
        <f>RANDBETWEEN(10000,99999)</f>
      </c>
      <c r="D588" s="7" t="str">
        <v>订单名称587</v>
      </c>
      <c r="E588" s="4" t="str">
        <v>已退款</v>
      </c>
      <c r="F588" s="7" t="str">
        <v>拼团订单</v>
      </c>
      <c r="G588" s="3">
        <f>RANDBETWEEN(60,450)</f>
      </c>
      <c r="H588" s="9">
        <f>RANDBETWEEN(5,20)</f>
      </c>
      <c r="I588" s="9">
        <f>RANDBETWEEN(5,20)</f>
      </c>
      <c r="M588" s="3">
        <f>SUM(G588-H588+I588)</f>
      </c>
      <c r="N588" s="4" t="str">
        <v>保证金充值</v>
      </c>
      <c r="O588" s="4" t="str">
        <v>支付宝支付</v>
      </c>
      <c r="P588" s="4" t="str">
        <v>已支付</v>
      </c>
      <c r="Q588" s="8">
        <v>44931.825000000004</v>
      </c>
      <c r="R588" s="8">
        <v>44931.958333333336</v>
      </c>
      <c r="S588" s="3" t="str">
        <v>淮南水上世界</v>
      </c>
      <c r="T588" s="3" t="str">
        <v>淮南水上世界</v>
      </c>
      <c r="U588" s="3" t="str">
        <v>淮南水上世界</v>
      </c>
      <c r="V588" s="4" t="str">
        <v>正常营业</v>
      </c>
      <c r="W588" s="4" t="str">
        <v>摄影摄像</v>
      </c>
      <c r="X588" s="6">
        <v>44747</v>
      </c>
      <c r="Y588" s="6">
        <v>44900</v>
      </c>
      <c r="Z588" s="3" t="str">
        <v>淮南水上世界</v>
      </c>
      <c r="AA588" s="3" t="str">
        <v>淮南水上世界</v>
      </c>
      <c r="AB588" s="3" t="str">
        <v>营业</v>
      </c>
      <c r="AC588" s="3">
        <f>RANDBETWEEN(10000,99999)</f>
      </c>
      <c r="AD588" s="3" t="str">
        <v>普通会员</v>
      </c>
      <c r="AE588" s="3" t="str">
        <v>普通会员</v>
      </c>
      <c r="AF588" s="3" t="str">
        <v>男</v>
      </c>
      <c r="AG588" s="4">
        <f>CHOOSE(RANDBETWEEN(1,7),"儿童","学生", "老人", "儿童","学生", "老人", "其他")</f>
      </c>
      <c r="AH588" s="2">
        <v>44747</v>
      </c>
      <c r="AI588" t="str">
        <v>安徽</v>
      </c>
      <c r="AJ588" t="str">
        <v>合肥</v>
      </c>
    </row>
    <row r="589">
      <c r="A589" s="1">
        <v>45318.10138888889</v>
      </c>
      <c r="B589" s="3">
        <f>RANDBETWEEN(10000,99999)</f>
      </c>
      <c r="C589" s="3">
        <f>RANDBETWEEN(10000,99999)</f>
      </c>
      <c r="D589" s="7" t="str">
        <v>订单名称588</v>
      </c>
      <c r="E589" s="4" t="str">
        <v>已取消（系统）</v>
      </c>
      <c r="F589" s="7" t="str">
        <v>抢购订单</v>
      </c>
      <c r="G589" s="3">
        <f>RANDBETWEEN(60,450)</f>
      </c>
      <c r="H589" s="9">
        <f>RANDBETWEEN(5,20)</f>
      </c>
      <c r="I589" s="9">
        <f>RANDBETWEEN(5,20)</f>
      </c>
      <c r="M589" s="3">
        <f>SUM(G589-H589+I589)</f>
      </c>
      <c r="N589" s="4" t="str">
        <v>保证金充值</v>
      </c>
      <c r="O589" s="4" t="str">
        <v>支付宝支付</v>
      </c>
      <c r="P589" s="4" t="str">
        <v>未支付</v>
      </c>
      <c r="Q589" s="8">
        <v>45318.10833333334</v>
      </c>
      <c r="R589" s="8">
        <v>45318.12916666667</v>
      </c>
      <c r="S589" s="3" t="str">
        <v>闻鸡淮花-淮南麻黄鸡汤馆</v>
      </c>
      <c r="T589" s="3" t="str">
        <v>闻鸡淮花-淮南麻黄鸡汤馆</v>
      </c>
      <c r="U589" s="3" t="str">
        <v>闻鸡淮花-淮南麻黄鸡汤馆</v>
      </c>
      <c r="V589" s="4" t="str">
        <v>正常营业</v>
      </c>
      <c r="W589" s="4" t="str">
        <v>酒店民宿</v>
      </c>
      <c r="X589" s="6">
        <v>45104</v>
      </c>
      <c r="Y589" s="6">
        <v>45257</v>
      </c>
      <c r="Z589" s="3" t="str">
        <v>闻鸡淮花-淮南麻黄鸡汤馆</v>
      </c>
      <c r="AA589" s="3" t="str">
        <v>闻鸡淮花-淮南麻黄鸡汤馆</v>
      </c>
      <c r="AB589" s="3" t="str">
        <v>营业</v>
      </c>
      <c r="AC589" s="3">
        <f>RANDBETWEEN(10000,99999)</f>
      </c>
      <c r="AD589" s="3" t="str">
        <v>普通会员</v>
      </c>
      <c r="AE589" s="3" t="str">
        <v>普通会员</v>
      </c>
      <c r="AF589" s="3" t="str">
        <v>男</v>
      </c>
      <c r="AG589" s="4">
        <f>CHOOSE(RANDBETWEEN(1,7),"儿童","学生", "老人", "儿童","学生", "老人", "其他")</f>
      </c>
      <c r="AH589" s="2">
        <v>45134</v>
      </c>
      <c r="AI589" t="str">
        <v>重庆</v>
      </c>
      <c r="AJ589" t="str">
        <v>重庆</v>
      </c>
    </row>
    <row r="590">
      <c r="A590" s="1">
        <v>45072.79375</v>
      </c>
      <c r="B590" s="3">
        <f>RANDBETWEEN(10000,99999)</f>
      </c>
      <c r="C590" s="3">
        <f>RANDBETWEEN(10000,99999)</f>
      </c>
      <c r="D590" s="7" t="str">
        <v>订单名称589</v>
      </c>
      <c r="E590" s="4" t="str">
        <v>已取消（系统）</v>
      </c>
      <c r="F590" s="7" t="str">
        <v>拼团订单</v>
      </c>
      <c r="G590" s="3">
        <f>RANDBETWEEN(60,450)</f>
      </c>
      <c r="H590" s="9">
        <f>RANDBETWEEN(5,20)</f>
      </c>
      <c r="I590" s="9">
        <f>RANDBETWEEN(5,20)</f>
      </c>
      <c r="M590" s="3">
        <f>SUM(G590-H590+I590)</f>
      </c>
      <c r="N590" s="4" t="str">
        <v>退款</v>
      </c>
      <c r="O590" s="4" t="str">
        <v>混合支付(余额+支付宝支付)</v>
      </c>
      <c r="P590" s="4" t="str">
        <v>未支付</v>
      </c>
      <c r="Q590" s="8">
        <v>45072.79861111111</v>
      </c>
      <c r="R590" s="8">
        <v>45072.808333333334</v>
      </c>
      <c r="S590" s="3" t="str">
        <v>淮南市康辉旅行社有限公司</v>
      </c>
      <c r="T590" s="3" t="str">
        <v>淮南市康辉旅行社有限公司</v>
      </c>
      <c r="U590" s="3" t="str">
        <v>淮南市康辉旅行社有限公司</v>
      </c>
      <c r="V590" s="4" t="str">
        <v>冻结</v>
      </c>
      <c r="W590" s="4" t="str">
        <v>娱乐场所、体验场馆</v>
      </c>
      <c r="X590" s="6">
        <v>44707</v>
      </c>
      <c r="Y590" s="6">
        <v>44707</v>
      </c>
      <c r="Z590" s="3" t="str">
        <v>淮南市康辉旅行社有限公司</v>
      </c>
      <c r="AA590" s="3" t="str">
        <v>淮南市康辉旅行社有限公司</v>
      </c>
      <c r="AB590" s="3" t="str">
        <v>营业</v>
      </c>
      <c r="AC590" s="3">
        <f>RANDBETWEEN(10000,99999)</f>
      </c>
      <c r="AD590" s="3" t="str">
        <v>普通会员</v>
      </c>
      <c r="AE590" s="3" t="str">
        <v>普通会员</v>
      </c>
      <c r="AF590" s="3" t="str">
        <v>男</v>
      </c>
      <c r="AG590" s="4">
        <f>CHOOSE(RANDBETWEEN(1,7),"儿童","学生", "老人", "儿童","学生", "老人", "其他")</f>
      </c>
      <c r="AH590" s="2">
        <v>44707</v>
      </c>
      <c r="AI590" t="str">
        <v>广东</v>
      </c>
      <c r="AJ590" t="str">
        <v>广州</v>
      </c>
    </row>
    <row r="591">
      <c r="A591" s="1">
        <v>44941.90902777778</v>
      </c>
      <c r="B591" s="3">
        <f>RANDBETWEEN(10000,99999)</f>
      </c>
      <c r="C591" s="3">
        <f>RANDBETWEEN(10000,99999)</f>
      </c>
      <c r="D591" s="7" t="str">
        <v>订单名称590</v>
      </c>
      <c r="E591" s="4" t="str">
        <v>分销下单其他异常</v>
      </c>
      <c r="F591" s="7" t="str">
        <v>普通订单</v>
      </c>
      <c r="G591" s="3">
        <f>RANDBETWEEN(60,450)</f>
      </c>
      <c r="H591" s="9">
        <f>RANDBETWEEN(5,20)</f>
      </c>
      <c r="I591" s="9">
        <f>RANDBETWEEN(5,20)</f>
      </c>
      <c r="M591" s="3">
        <f>SUM(G591-H591+I591)</f>
      </c>
      <c r="N591" s="4" t="str">
        <v>保证金充值</v>
      </c>
      <c r="O591" s="4" t="str">
        <v>微信支付</v>
      </c>
      <c r="P591" s="4" t="str">
        <v>已支付</v>
      </c>
      <c r="Q591" s="8">
        <v>44941.91180555556</v>
      </c>
      <c r="R591" s="8">
        <v>44941.96666666667</v>
      </c>
      <c r="S591" s="3" t="str">
        <v>淮南市运输总公司交通假日旅行社</v>
      </c>
      <c r="T591" s="3" t="str">
        <v>淮南市运输总公司交通假日旅行社</v>
      </c>
      <c r="U591" s="3" t="str">
        <v>淮南市运输总公司交通假日旅行社</v>
      </c>
      <c r="V591" s="4" t="str">
        <v>关店</v>
      </c>
      <c r="W591" s="4" t="str">
        <v>城市会员</v>
      </c>
      <c r="X591" s="6">
        <v>44910</v>
      </c>
      <c r="Y591" s="6">
        <v>45092</v>
      </c>
      <c r="Z591" s="3" t="str">
        <v>淮南市运输总公司交通假日旅行社</v>
      </c>
      <c r="AA591" s="3" t="str">
        <v>淮南市运输总公司交通假日旅行社</v>
      </c>
      <c r="AB591" s="3" t="str">
        <v>营业</v>
      </c>
      <c r="AC591" s="3">
        <f>RANDBETWEEN(10000,99999)</f>
      </c>
      <c r="AD591" s="3" t="str">
        <v>普通会员</v>
      </c>
      <c r="AE591" s="3" t="str">
        <v>普通会员</v>
      </c>
      <c r="AF591" s="3" t="str">
        <v>女</v>
      </c>
      <c r="AG591" s="4">
        <f>CHOOSE(RANDBETWEEN(1,7),"儿童","学生", "老人", "儿童","学生", "老人", "其他")</f>
      </c>
      <c r="AH591" s="2">
        <v>44972</v>
      </c>
      <c r="AI591" t="str">
        <v>辽宁</v>
      </c>
      <c r="AJ591" t="str">
        <v>沈阳</v>
      </c>
    </row>
    <row r="592">
      <c r="A592" s="1">
        <v>44992.04027777778</v>
      </c>
      <c r="B592" s="3">
        <f>RANDBETWEEN(10000,99999)</f>
      </c>
      <c r="C592" s="3">
        <f>RANDBETWEEN(10000,99999)</f>
      </c>
      <c r="D592" s="7" t="str">
        <v>订单名称591</v>
      </c>
      <c r="E592" s="4" t="str">
        <v>分销下单其他异常</v>
      </c>
      <c r="F592" s="7" t="str">
        <v>接龙订单</v>
      </c>
      <c r="G592" s="3">
        <f>RANDBETWEEN(60,450)</f>
      </c>
      <c r="H592" s="9">
        <f>RANDBETWEEN(5,20)</f>
      </c>
      <c r="I592" s="9">
        <f>RANDBETWEEN(5,20)</f>
      </c>
      <c r="M592" s="3">
        <f>SUM(G592-H592+I592)</f>
      </c>
      <c r="N592" s="4" t="str">
        <v>退款</v>
      </c>
      <c r="O592" s="4" t="str">
        <v>线下支付</v>
      </c>
      <c r="P592" s="4" t="str">
        <v>未支付</v>
      </c>
      <c r="Q592" s="8">
        <v>44992.044444444444</v>
      </c>
      <c r="R592" s="8">
        <v>44992.13125</v>
      </c>
      <c r="S592" s="3" t="str">
        <v>淮南市春秋旅行社</v>
      </c>
      <c r="T592" s="3" t="str">
        <v>淮南市春秋旅行社</v>
      </c>
      <c r="U592" s="3" t="str">
        <v>淮南市春秋旅行社</v>
      </c>
      <c r="V592" s="4" t="str">
        <v>复业审核失败</v>
      </c>
      <c r="W592" s="4" t="str">
        <v>研学旅行</v>
      </c>
      <c r="X592" s="6">
        <v>44658</v>
      </c>
      <c r="Y592" s="6">
        <v>44688</v>
      </c>
      <c r="Z592" s="3" t="str">
        <v>淮南市春秋旅行社</v>
      </c>
      <c r="AA592" s="3" t="str">
        <v>淮南市春秋旅行社</v>
      </c>
      <c r="AB592" s="3" t="str">
        <v>关闭</v>
      </c>
      <c r="AC592" s="3">
        <f>RANDBETWEEN(10000,99999)</f>
      </c>
      <c r="AD592" s="3" t="str">
        <v>普通会员</v>
      </c>
      <c r="AE592" s="3" t="str">
        <v>普通会员</v>
      </c>
      <c r="AF592" s="3" t="str">
        <v>男</v>
      </c>
      <c r="AG592" s="4">
        <f>CHOOSE(RANDBETWEEN(1,7),"儿童","学生", "老人", "儿童","学生", "老人", "其他")</f>
      </c>
      <c r="AH592" s="2">
        <v>44688</v>
      </c>
      <c r="AI592" t="str">
        <v>北京</v>
      </c>
      <c r="AJ592" t="str">
        <v>北京</v>
      </c>
    </row>
    <row r="593">
      <c r="A593" s="1">
        <v>45433.27847222222</v>
      </c>
      <c r="B593" s="3">
        <f>RANDBETWEEN(10000,99999)</f>
      </c>
      <c r="C593" s="3">
        <f>RANDBETWEEN(10000,99999)</f>
      </c>
      <c r="D593" s="7" t="str">
        <v>订单名称592</v>
      </c>
      <c r="E593" s="4" t="str">
        <v>已取消（管理员）</v>
      </c>
      <c r="F593" s="7" t="str">
        <v>接龙订单</v>
      </c>
      <c r="G593" s="3">
        <f>RANDBETWEEN(60,450)</f>
      </c>
      <c r="H593" s="9">
        <f>RANDBETWEEN(5,20)</f>
      </c>
      <c r="I593" s="9">
        <f>RANDBETWEEN(5,20)</f>
      </c>
      <c r="M593" s="3">
        <f>SUM(G593-H593+I593)</f>
      </c>
      <c r="N593" s="4" t="str">
        <v>退款</v>
      </c>
      <c r="O593" s="4" t="str">
        <v>线下支付</v>
      </c>
      <c r="P593" s="4" t="str">
        <v>已支付</v>
      </c>
      <c r="Q593" s="8">
        <v>45433.28402777778</v>
      </c>
      <c r="R593" s="8">
        <v>45433.418750000004</v>
      </c>
      <c r="S593" s="3" t="str">
        <v>淮南游乐园</v>
      </c>
      <c r="T593" s="3" t="str">
        <v>淮南游乐园</v>
      </c>
      <c r="U593" s="3" t="str">
        <v>淮南游乐园</v>
      </c>
      <c r="V593" s="4" t="str">
        <v>关店</v>
      </c>
      <c r="W593" s="4" t="str">
        <v>摄影摄像</v>
      </c>
      <c r="X593" s="6">
        <v>45159</v>
      </c>
      <c r="Y593" s="6">
        <v>45281</v>
      </c>
      <c r="Z593" s="3" t="str">
        <v>淮南游乐园</v>
      </c>
      <c r="AA593" s="3" t="str">
        <v>淮南游乐园</v>
      </c>
      <c r="AB593" s="3" t="str">
        <v>关闭</v>
      </c>
      <c r="AC593" s="3">
        <f>RANDBETWEEN(10000,99999)</f>
      </c>
      <c r="AD593" s="3" t="str">
        <v>砖石会员</v>
      </c>
      <c r="AE593" s="3" t="str">
        <v>砖石会员</v>
      </c>
      <c r="AF593" s="3" t="str">
        <v>女</v>
      </c>
      <c r="AG593" s="4">
        <f>CHOOSE(RANDBETWEEN(1,7),"儿童","学生", "老人", "儿童","学生", "老人", "其他")</f>
      </c>
      <c r="AH593" s="2">
        <v>45251</v>
      </c>
      <c r="AI593" t="str">
        <v>福建</v>
      </c>
      <c r="AJ593" t="str">
        <v>福州</v>
      </c>
    </row>
    <row r="594">
      <c r="A594" s="1">
        <v>45246.42083333333</v>
      </c>
      <c r="B594" s="3">
        <f>RANDBETWEEN(10000,99999)</f>
      </c>
      <c r="C594" s="3">
        <f>RANDBETWEEN(10000,99999)</f>
      </c>
      <c r="D594" s="7" t="str">
        <v>订单名称593</v>
      </c>
      <c r="E594" s="4" t="str">
        <v>已取消（管理员）</v>
      </c>
      <c r="F594" s="7" t="str">
        <v>抢购订单</v>
      </c>
      <c r="G594" s="3">
        <f>RANDBETWEEN(60,450)</f>
      </c>
      <c r="H594" s="9">
        <f>RANDBETWEEN(5,20)</f>
      </c>
      <c r="I594" s="9">
        <f>RANDBETWEEN(5,20)</f>
      </c>
      <c r="M594" s="3">
        <f>SUM(G594-H594+I594)</f>
      </c>
      <c r="N594" s="4" t="str">
        <v>打赏</v>
      </c>
      <c r="O594" s="4" t="str">
        <v>线下支付</v>
      </c>
      <c r="P594" s="4" t="str">
        <v>未支付</v>
      </c>
      <c r="Q594" s="8">
        <v>45246.427777777775</v>
      </c>
      <c r="R594" s="8">
        <v>45246.57361111111</v>
      </c>
      <c r="S594" s="3" t="str">
        <v>淮南新百百货</v>
      </c>
      <c r="T594" s="3" t="str">
        <v>淮南新百百货</v>
      </c>
      <c r="U594" s="3" t="str">
        <v>淮南新百百货</v>
      </c>
      <c r="V594" s="4" t="str">
        <v>草稿</v>
      </c>
      <c r="W594" s="4" t="str">
        <v>寻味美食</v>
      </c>
      <c r="X594" s="6">
        <v>45001</v>
      </c>
      <c r="Y594" s="6">
        <v>45185</v>
      </c>
      <c r="Z594" s="3" t="str">
        <v>淮南新百百货</v>
      </c>
      <c r="AA594" s="3" t="str">
        <v>淮南新百百货</v>
      </c>
      <c r="AB594" s="3" t="str">
        <v>装修中</v>
      </c>
      <c r="AC594" s="3">
        <f>RANDBETWEEN(10000,99999)</f>
      </c>
      <c r="AD594" s="3" t="str">
        <v>普通会员</v>
      </c>
      <c r="AE594" s="3" t="str">
        <v>普通会员</v>
      </c>
      <c r="AF594" s="3" t="str">
        <v>男</v>
      </c>
      <c r="AG594" s="4">
        <f>CHOOSE(RANDBETWEEN(1,7),"儿童","学生", "老人", "儿童","学生", "老人", "其他")</f>
      </c>
      <c r="AH594" s="2">
        <v>45062</v>
      </c>
      <c r="AI594" t="str">
        <v>内蒙古</v>
      </c>
      <c r="AJ594" t="str">
        <v>呼和浩特</v>
      </c>
    </row>
    <row r="595">
      <c r="A595" s="1">
        <v>45457.42013888889</v>
      </c>
      <c r="B595" s="3">
        <f>RANDBETWEEN(10000,99999)</f>
      </c>
      <c r="C595" s="3">
        <f>RANDBETWEEN(10000,99999)</f>
      </c>
      <c r="D595" s="7" t="str">
        <v>订单名称594</v>
      </c>
      <c r="E595" s="4" t="str">
        <v>分销下单其他异常</v>
      </c>
      <c r="F595" s="7" t="str">
        <v>拼团订单</v>
      </c>
      <c r="G595" s="3">
        <f>RANDBETWEEN(60,450)</f>
      </c>
      <c r="H595" s="9">
        <f>RANDBETWEEN(5,20)</f>
      </c>
      <c r="I595" s="9">
        <f>RANDBETWEEN(5,20)</f>
      </c>
      <c r="M595" s="3">
        <f>SUM(G595-H595+I595)</f>
      </c>
      <c r="N595" s="4" t="str">
        <v>充值</v>
      </c>
      <c r="O595" s="4" t="str">
        <v>混合支付(余额+微信支付)</v>
      </c>
      <c r="P595" s="4" t="str">
        <v>未支付</v>
      </c>
      <c r="Q595" s="8">
        <v>45457.42083333334</v>
      </c>
      <c r="R595" s="8">
        <v>45457.55277777778</v>
      </c>
      <c r="S595" s="3" t="str">
        <v>淮南世纪联华超市</v>
      </c>
      <c r="T595" s="3" t="str">
        <v>淮南世纪联华超市</v>
      </c>
      <c r="U595" s="3" t="str">
        <v>淮南世纪联华超市</v>
      </c>
      <c r="V595" s="4" t="str">
        <v>正常营业</v>
      </c>
      <c r="W595" s="4" t="str">
        <v>特色商品</v>
      </c>
      <c r="X595" s="6">
        <v>45396</v>
      </c>
      <c r="Y595" s="6">
        <v>45487</v>
      </c>
      <c r="Z595" s="3" t="str">
        <v>淮南世纪联华超市</v>
      </c>
      <c r="AA595" s="3" t="str">
        <v>淮南世纪联华超市</v>
      </c>
      <c r="AB595" s="3" t="str">
        <v>营业</v>
      </c>
      <c r="AC595" s="3">
        <f>RANDBETWEEN(10000,99999)</f>
      </c>
      <c r="AD595" s="3" t="str">
        <v>砖石会员</v>
      </c>
      <c r="AE595" s="3" t="str">
        <v>砖石会员</v>
      </c>
      <c r="AF595" s="3" t="str">
        <v>男</v>
      </c>
      <c r="AG595" s="4">
        <f>CHOOSE(RANDBETWEEN(1,7),"儿童","学生", "老人", "儿童","学生", "老人", "其他")</f>
      </c>
      <c r="AH595" s="2">
        <v>45396</v>
      </c>
      <c r="AI595" t="str">
        <v>四川</v>
      </c>
      <c r="AJ595" t="str">
        <v>成都</v>
      </c>
    </row>
    <row r="596">
      <c r="A596" s="1">
        <v>45245.36319444444</v>
      </c>
      <c r="B596" s="3">
        <f>RANDBETWEEN(10000,99999)</f>
      </c>
      <c r="C596" s="3">
        <f>RANDBETWEEN(10000,99999)</f>
      </c>
      <c r="D596" s="7" t="str">
        <v>订单名称595</v>
      </c>
      <c r="E596" s="4" t="str">
        <v>已取消（系统）</v>
      </c>
      <c r="F596" s="7" t="str">
        <v>抢购订单</v>
      </c>
      <c r="G596" s="3">
        <f>RANDBETWEEN(60,450)</f>
      </c>
      <c r="H596" s="9">
        <f>RANDBETWEEN(5,20)</f>
      </c>
      <c r="I596" s="9">
        <f>RANDBETWEEN(5,20)</f>
      </c>
      <c r="M596" s="3">
        <f>SUM(G596-H596+I596)</f>
      </c>
      <c r="N596" s="4" t="str">
        <v>保证金充值</v>
      </c>
      <c r="O596" s="4" t="str">
        <v>微信支付</v>
      </c>
      <c r="P596" s="4" t="str">
        <v>未支付</v>
      </c>
      <c r="Q596" s="8">
        <v>45245.36597222222</v>
      </c>
      <c r="R596" s="8">
        <v>45245.42013888889</v>
      </c>
      <c r="S596" s="3" t="str">
        <v>淮南游乐园</v>
      </c>
      <c r="T596" s="3" t="str">
        <v>淮南游乐园</v>
      </c>
      <c r="U596" s="3" t="str">
        <v>淮南游乐园</v>
      </c>
      <c r="V596" s="4" t="str">
        <v>关店</v>
      </c>
      <c r="W596" s="4" t="str">
        <v>城市会员</v>
      </c>
      <c r="X596" s="6">
        <v>45214</v>
      </c>
      <c r="Y596" s="6">
        <v>45214</v>
      </c>
      <c r="Z596" s="3" t="str">
        <v>淮南游乐园</v>
      </c>
      <c r="AA596" s="3" t="str">
        <v>淮南游乐园</v>
      </c>
      <c r="AB596" s="3" t="str">
        <v>营业</v>
      </c>
      <c r="AC596" s="3">
        <f>RANDBETWEEN(10000,99999)</f>
      </c>
      <c r="AD596" s="3" t="str">
        <v>黄金会员</v>
      </c>
      <c r="AE596" s="3" t="str">
        <v>黄金会员</v>
      </c>
      <c r="AF596" s="3" t="str">
        <v>男</v>
      </c>
      <c r="AG596" s="4">
        <f>CHOOSE(RANDBETWEEN(1,7),"儿童","学生", "老人", "儿童","学生", "老人", "其他")</f>
      </c>
      <c r="AH596" s="2">
        <v>45275</v>
      </c>
      <c r="AI596" t="str">
        <v>黑龙江</v>
      </c>
      <c r="AJ596" t="str">
        <v>哈尔滨</v>
      </c>
    </row>
    <row r="597">
      <c r="A597" s="1">
        <v>45351.29513888889</v>
      </c>
      <c r="B597" s="3">
        <f>RANDBETWEEN(10000,99999)</f>
      </c>
      <c r="C597" s="3">
        <f>RANDBETWEEN(10000,99999)</f>
      </c>
      <c r="D597" s="7" t="str">
        <v>订单名称596</v>
      </c>
      <c r="E597" s="4" t="str">
        <v>已取消（系统）</v>
      </c>
      <c r="F597" s="7" t="str">
        <v>秒杀</v>
      </c>
      <c r="G597" s="3">
        <f>RANDBETWEEN(60,450)</f>
      </c>
      <c r="H597" s="9">
        <f>RANDBETWEEN(5,20)</f>
      </c>
      <c r="I597" s="9">
        <f>RANDBETWEEN(5,20)</f>
      </c>
      <c r="M597" s="3">
        <f>SUM(G597-H597+I597)</f>
      </c>
      <c r="N597" s="4" t="str">
        <v>退款</v>
      </c>
      <c r="O597" s="4" t="str">
        <v>线下支付</v>
      </c>
      <c r="P597" s="4" t="str">
        <v>已支付</v>
      </c>
      <c r="Q597" s="8">
        <v>45351.3</v>
      </c>
      <c r="R597" s="8">
        <v>45351.443750000006</v>
      </c>
      <c r="S597" s="3" t="str">
        <v>寿州窑工艺品店</v>
      </c>
      <c r="T597" s="3" t="str">
        <v>寿州窑工艺品店</v>
      </c>
      <c r="U597" s="3" t="str">
        <v>寿州窑工艺品店</v>
      </c>
      <c r="V597" s="4" t="str">
        <v>复业审核失败</v>
      </c>
      <c r="W597" s="4" t="str">
        <v>景点门票</v>
      </c>
      <c r="X597" s="6">
        <v>45198</v>
      </c>
      <c r="Y597" s="6">
        <v>45228</v>
      </c>
      <c r="Z597" s="3" t="str">
        <v>寿州窑工艺品店</v>
      </c>
      <c r="AA597" s="3" t="str">
        <v>寿州窑工艺品店</v>
      </c>
      <c r="AB597" s="3" t="str">
        <v>装修中</v>
      </c>
      <c r="AC597" s="3">
        <f>RANDBETWEEN(10000,99999)</f>
      </c>
      <c r="AD597" s="3" t="str">
        <v>普通会员</v>
      </c>
      <c r="AE597" s="3" t="str">
        <v>普通会员</v>
      </c>
      <c r="AF597" s="3" t="str">
        <v>男</v>
      </c>
      <c r="AG597" s="4">
        <f>CHOOSE(RANDBETWEEN(1,7),"儿童","学生", "老人", "儿童","学生", "老人", "其他")</f>
      </c>
      <c r="AH597" s="2">
        <v>45198</v>
      </c>
      <c r="AI597" t="str">
        <v>河南</v>
      </c>
      <c r="AJ597" t="str">
        <v>郑州</v>
      </c>
    </row>
    <row r="598">
      <c r="A598" s="1">
        <v>45193.04513888889</v>
      </c>
      <c r="B598" s="3">
        <f>RANDBETWEEN(10000,99999)</f>
      </c>
      <c r="C598" s="3">
        <f>RANDBETWEEN(10000,99999)</f>
      </c>
      <c r="D598" s="7" t="str">
        <v>订单名称597</v>
      </c>
      <c r="E598" s="4" t="str">
        <v>异步下单成功</v>
      </c>
      <c r="F598" s="7" t="str">
        <v>接龙订单</v>
      </c>
      <c r="G598" s="3">
        <f>RANDBETWEEN(60,450)</f>
      </c>
      <c r="H598" s="9">
        <f>RANDBETWEEN(5,20)</f>
      </c>
      <c r="I598" s="9">
        <f>RANDBETWEEN(5,20)</f>
      </c>
      <c r="M598" s="3">
        <f>SUM(G598-H598+I598)</f>
      </c>
      <c r="N598" s="4" t="str">
        <v>订单</v>
      </c>
      <c r="O598" s="4" t="str">
        <v>余额支付</v>
      </c>
      <c r="P598" s="4" t="str">
        <v>已支付</v>
      </c>
      <c r="Q598" s="8">
        <v>45193.05069444445</v>
      </c>
      <c r="R598" s="8">
        <v>45193.10416666667</v>
      </c>
      <c r="S598" s="3" t="str">
        <v>淮南水上世界</v>
      </c>
      <c r="T598" s="3" t="str">
        <v>淮南水上世界</v>
      </c>
      <c r="U598" s="3" t="str">
        <v>淮南水上世界</v>
      </c>
      <c r="V598" s="4" t="str">
        <v>开店待审核</v>
      </c>
      <c r="W598" s="4" t="str">
        <v>寻味美食</v>
      </c>
      <c r="X598" s="6">
        <v>44889</v>
      </c>
      <c r="Y598" s="6">
        <v>44981</v>
      </c>
      <c r="Z598" s="3" t="str">
        <v>淮南水上世界</v>
      </c>
      <c r="AA598" s="3" t="str">
        <v>淮南水上世界</v>
      </c>
      <c r="AB598" s="3" t="str">
        <v>营业</v>
      </c>
      <c r="AC598" s="3">
        <f>RANDBETWEEN(10000,99999)</f>
      </c>
      <c r="AD598" s="3" t="str">
        <v>黄金会员</v>
      </c>
      <c r="AE598" s="3" t="str">
        <v>黄金会员</v>
      </c>
      <c r="AF598" s="3" t="str">
        <v>女</v>
      </c>
      <c r="AG598" s="4">
        <f>CHOOSE(RANDBETWEEN(1,7),"儿童","学生", "老人", "儿童","学生", "老人", "其他")</f>
      </c>
      <c r="AH598" s="2">
        <v>44981</v>
      </c>
      <c r="AI598" s="7" t="str">
        <v>安徽</v>
      </c>
      <c r="AJ598" s="7" t="str">
        <v>合肥</v>
      </c>
    </row>
    <row r="599">
      <c r="A599" s="1">
        <v>45440.2625</v>
      </c>
      <c r="B599" s="3">
        <f>RANDBETWEEN(10000,99999)</f>
      </c>
      <c r="C599" s="3">
        <f>RANDBETWEEN(10000,99999)</f>
      </c>
      <c r="D599" s="7" t="str">
        <v>订单名称598</v>
      </c>
      <c r="E599" s="4" t="str">
        <v>已取消（买家）</v>
      </c>
      <c r="F599" s="7" t="str">
        <v>接龙订单</v>
      </c>
      <c r="G599" s="3">
        <f>RANDBETWEEN(60,450)</f>
      </c>
      <c r="H599" s="9">
        <f>RANDBETWEEN(5,20)</f>
      </c>
      <c r="I599" s="9">
        <f>RANDBETWEEN(5,20)</f>
      </c>
      <c r="M599" s="3">
        <f>SUM(G599-H599+I599)</f>
      </c>
      <c r="N599" s="4" t="str">
        <v>打赏</v>
      </c>
      <c r="O599" s="4" t="str">
        <v>混合支付(余额+微信支付)</v>
      </c>
      <c r="P599" s="4" t="str">
        <v>未支付</v>
      </c>
      <c r="Q599" s="8">
        <v>45440.268749999996</v>
      </c>
      <c r="R599" s="8">
        <v>45440.28402777777</v>
      </c>
      <c r="S599" s="3" t="str">
        <v>潘集酥瓜美食店</v>
      </c>
      <c r="T599" s="3" t="str">
        <v>潘集酥瓜美食店</v>
      </c>
      <c r="U599" s="3" t="str">
        <v>潘集酥瓜美食店</v>
      </c>
      <c r="V599" s="4" t="str">
        <v>正常营业</v>
      </c>
      <c r="W599" s="4" t="str">
        <v>特色商品</v>
      </c>
      <c r="X599" s="6">
        <v>45074</v>
      </c>
      <c r="Y599" s="6">
        <v>45258</v>
      </c>
      <c r="Z599" s="3" t="str">
        <v>潘集酥瓜美食店</v>
      </c>
      <c r="AA599" s="3" t="str">
        <v>潘集酥瓜美食店</v>
      </c>
      <c r="AB599" s="3" t="str">
        <v>装修中</v>
      </c>
      <c r="AC599" s="3">
        <f>RANDBETWEEN(10000,99999)</f>
      </c>
      <c r="AD599" s="3" t="str">
        <v>黄金会员</v>
      </c>
      <c r="AE599" s="3" t="str">
        <v>黄金会员</v>
      </c>
      <c r="AF599" s="3" t="str">
        <v>男</v>
      </c>
      <c r="AG599" s="4">
        <f>CHOOSE(RANDBETWEEN(1,7),"儿童","学生", "老人", "儿童","学生", "老人", "其他")</f>
      </c>
      <c r="AH599" s="2">
        <v>45105</v>
      </c>
      <c r="AI599" s="7" t="str">
        <v>安徽</v>
      </c>
      <c r="AJ599" s="7" t="str">
        <v>合肥</v>
      </c>
    </row>
    <row r="600">
      <c r="A600" s="1">
        <v>44946.70277777778</v>
      </c>
      <c r="B600" s="3">
        <f>RANDBETWEEN(10000,99999)</f>
      </c>
      <c r="C600" s="3">
        <f>RANDBETWEEN(10000,99999)</f>
      </c>
      <c r="D600" s="7" t="str">
        <v>订单名称599</v>
      </c>
      <c r="E600" s="4" t="str">
        <v>已退款</v>
      </c>
      <c r="F600" s="7" t="str">
        <v>10云仓分销订单</v>
      </c>
      <c r="G600" s="3">
        <f>RANDBETWEEN(60,450)</f>
      </c>
      <c r="H600" s="9">
        <f>RANDBETWEEN(5,20)</f>
      </c>
      <c r="I600" s="9">
        <f>RANDBETWEEN(5,20)</f>
      </c>
      <c r="M600" s="3">
        <f>SUM(G600-H600+I600)</f>
      </c>
      <c r="N600" s="4" t="str">
        <v>转账</v>
      </c>
      <c r="O600" s="4" t="str">
        <v>微信支付</v>
      </c>
      <c r="P600" s="4" t="str">
        <v>已支付</v>
      </c>
      <c r="Q600" s="8">
        <v>44946.70347222222</v>
      </c>
      <c r="R600" s="8">
        <v>44946.70625</v>
      </c>
      <c r="S600" s="3" t="str">
        <v>淮南特色小吃一条街</v>
      </c>
      <c r="T600" s="3" t="str">
        <v>淮南特色小吃一条街</v>
      </c>
      <c r="U600" s="3" t="str">
        <v>淮南特色小吃一条街</v>
      </c>
      <c r="V600" s="4" t="str">
        <v>复业审核失败</v>
      </c>
      <c r="W600" s="4" t="str">
        <v>酒店民宿</v>
      </c>
      <c r="X600" s="6">
        <v>44701</v>
      </c>
      <c r="Y600" s="6">
        <v>44824</v>
      </c>
      <c r="Z600" s="3" t="str">
        <v>淮南特色小吃一条街</v>
      </c>
      <c r="AA600" s="3" t="str">
        <v>淮南特色小吃一条街</v>
      </c>
      <c r="AB600" s="3" t="str">
        <v>营业</v>
      </c>
      <c r="AC600" s="3">
        <f>RANDBETWEEN(10000,99999)</f>
      </c>
      <c r="AD600" s="3" t="str">
        <v>普通会员</v>
      </c>
      <c r="AE600" s="3" t="str">
        <v>普通会员</v>
      </c>
      <c r="AF600" s="3" t="str">
        <v>女</v>
      </c>
      <c r="AG600" s="4">
        <f>CHOOSE(RANDBETWEEN(1,7),"儿童","学生", "老人", "儿童","学生", "老人", "其他")</f>
      </c>
      <c r="AH600" s="2">
        <v>44762</v>
      </c>
      <c r="AI600" s="7" t="str">
        <v>安徽</v>
      </c>
      <c r="AJ600" s="7" t="str">
        <v>合肥</v>
      </c>
    </row>
    <row r="601">
      <c r="A601" s="1">
        <v>44962.90069444444</v>
      </c>
      <c r="B601" s="3">
        <f>RANDBETWEEN(10000,99999)</f>
      </c>
      <c r="C601" s="3">
        <f>RANDBETWEEN(10000,99999)</f>
      </c>
      <c r="D601" s="7" t="str">
        <v>订单名称600</v>
      </c>
      <c r="E601" s="4" t="str">
        <v>待付款</v>
      </c>
      <c r="F601" s="7" t="str">
        <v>接龙订单</v>
      </c>
      <c r="G601" s="3">
        <f>RANDBETWEEN(60,450)</f>
      </c>
      <c r="H601" s="9">
        <f>RANDBETWEEN(5,20)</f>
      </c>
      <c r="I601" s="9">
        <f>RANDBETWEEN(5,20)</f>
      </c>
      <c r="M601" s="3">
        <f>SUM(G601-H601+I601)</f>
      </c>
      <c r="N601" s="4" t="str">
        <v>授信还款</v>
      </c>
      <c r="O601" s="4" t="str">
        <v>混合支付(余额+微信支付)</v>
      </c>
      <c r="P601" s="4" t="str">
        <v>已支付</v>
      </c>
      <c r="Q601" s="8">
        <v>44962.90555555555</v>
      </c>
      <c r="R601" s="8">
        <v>44962.96597222222</v>
      </c>
      <c r="S601" s="3" t="str">
        <v>寿州窑工艺品店</v>
      </c>
      <c r="T601" s="3" t="str">
        <v>寿州窑工艺品店</v>
      </c>
      <c r="U601" s="3" t="str">
        <v>寿州窑工艺品店</v>
      </c>
      <c r="V601" s="4" t="str">
        <v>正常营业</v>
      </c>
      <c r="W601" s="4" t="str">
        <v>景点门票</v>
      </c>
      <c r="X601" s="6">
        <v>44870</v>
      </c>
      <c r="Y601" s="6">
        <v>44962</v>
      </c>
      <c r="Z601" s="3" t="str">
        <v>寿州窑工艺品店</v>
      </c>
      <c r="AA601" s="3" t="str">
        <v>寿州窑工艺品店</v>
      </c>
      <c r="AB601" s="3" t="str">
        <v>营业</v>
      </c>
      <c r="AC601" s="3">
        <f>RANDBETWEEN(10000,99999)</f>
      </c>
      <c r="AD601" s="3" t="str">
        <v>普通会员</v>
      </c>
      <c r="AE601" s="3" t="str">
        <v>普通会员</v>
      </c>
      <c r="AF601" s="3" t="str">
        <v>女</v>
      </c>
      <c r="AG601" s="4">
        <f>CHOOSE(RANDBETWEEN(1,7),"儿童","学生", "老人", "儿童","学生", "老人", "其他")</f>
      </c>
      <c r="AH601" s="2">
        <v>44870</v>
      </c>
      <c r="AI601" s="7" t="str">
        <v>安徽</v>
      </c>
      <c r="AJ601" s="7" t="str">
        <v>合肥</v>
      </c>
    </row>
    <row r="602">
      <c r="A602" s="1">
        <v>45435.00208333333</v>
      </c>
      <c r="B602" s="3">
        <f>RANDBETWEEN(10000,99999)</f>
      </c>
      <c r="C602" s="3">
        <f>RANDBETWEEN(10000,99999)</f>
      </c>
      <c r="D602" s="7" t="str">
        <v>订单名称601</v>
      </c>
      <c r="E602" s="4" t="str">
        <v>异步下单成功</v>
      </c>
      <c r="F602" s="7" t="str">
        <v>秒杀</v>
      </c>
      <c r="G602" s="3">
        <f>RANDBETWEEN(60,450)</f>
      </c>
      <c r="H602" s="9">
        <f>RANDBETWEEN(5,20)</f>
      </c>
      <c r="I602" s="9">
        <f>RANDBETWEEN(5,20)</f>
      </c>
      <c r="M602" s="3">
        <f>SUM(G602-H602+I602)</f>
      </c>
      <c r="N602" s="4" t="str">
        <v>打赏</v>
      </c>
      <c r="O602" s="4" t="str">
        <v>线下支付</v>
      </c>
      <c r="P602" s="4" t="str">
        <v>已支付</v>
      </c>
      <c r="Q602" s="8">
        <v>45435.00486111111</v>
      </c>
      <c r="R602" s="8">
        <v>45435.14444444444</v>
      </c>
      <c r="S602" s="3" t="str">
        <v>寿县古城文化旅游公司</v>
      </c>
      <c r="T602" s="3" t="str">
        <v>寿县古城文化旅游公司</v>
      </c>
      <c r="U602" s="3" t="str">
        <v>寿县古城文化旅游公司</v>
      </c>
      <c r="V602" s="4" t="str">
        <v>复业待审核</v>
      </c>
      <c r="W602" s="4" t="str">
        <v>景点门票</v>
      </c>
      <c r="X602" s="6">
        <v>45222</v>
      </c>
      <c r="Y602" s="6">
        <v>45314</v>
      </c>
      <c r="Z602" s="3" t="str">
        <v>寿县古城文化旅游公司</v>
      </c>
      <c r="AA602" s="3" t="str">
        <v>寿县古城文化旅游公司</v>
      </c>
      <c r="AB602" s="3" t="str">
        <v>营业</v>
      </c>
      <c r="AC602" s="3">
        <f>RANDBETWEEN(10000,99999)</f>
      </c>
      <c r="AD602" s="3" t="str">
        <v>黄金会员</v>
      </c>
      <c r="AE602" s="3" t="str">
        <v>黄金会员</v>
      </c>
      <c r="AF602" s="3" t="str">
        <v>男</v>
      </c>
      <c r="AG602" s="4">
        <f>CHOOSE(RANDBETWEEN(1,7),"儿童","学生", "老人", "儿童","学生", "老人", "其他")</f>
      </c>
      <c r="AH602" s="2">
        <v>45314</v>
      </c>
      <c r="AI602" s="7" t="str">
        <v>安徽</v>
      </c>
      <c r="AJ602" s="7" t="str">
        <v>合肥</v>
      </c>
    </row>
    <row r="603">
      <c r="A603" s="1">
        <v>45401.98819444444</v>
      </c>
      <c r="B603" s="3">
        <f>RANDBETWEEN(10000,99999)</f>
      </c>
      <c r="C603" s="3">
        <f>RANDBETWEEN(10000,99999)</f>
      </c>
      <c r="D603" s="7" t="str">
        <v>订单名称602</v>
      </c>
      <c r="E603" s="4" t="str">
        <v>已取消（管理员）</v>
      </c>
      <c r="F603" s="7" t="str">
        <v>普通订单</v>
      </c>
      <c r="G603" s="3">
        <f>RANDBETWEEN(60,450)</f>
      </c>
      <c r="H603" s="9">
        <f>RANDBETWEEN(5,20)</f>
      </c>
      <c r="I603" s="9">
        <f>RANDBETWEEN(5,20)</f>
      </c>
      <c r="M603" s="3">
        <f>SUM(G603-H603+I603)</f>
      </c>
      <c r="N603" s="4" t="str">
        <v>保证金充值</v>
      </c>
      <c r="O603" s="4" t="str">
        <v>支付宝支付</v>
      </c>
      <c r="P603" s="4" t="str">
        <v>未支付</v>
      </c>
      <c r="Q603" s="8">
        <v>45401.98888888889</v>
      </c>
      <c r="R603" s="8">
        <v>45402.07916666667</v>
      </c>
      <c r="S603" s="3" t="str">
        <v>淮南市电影院</v>
      </c>
      <c r="T603" s="3" t="str">
        <v>淮南市电影院</v>
      </c>
      <c r="U603" s="3" t="str">
        <v>淮南市电影院</v>
      </c>
      <c r="V603" s="4" t="str">
        <v>复业待审核</v>
      </c>
      <c r="W603" s="4" t="str">
        <v>酒店民宿</v>
      </c>
      <c r="X603" s="6">
        <v>45189</v>
      </c>
      <c r="Y603" s="6">
        <v>45311</v>
      </c>
      <c r="Z603" s="3" t="str">
        <v>淮南市电影院</v>
      </c>
      <c r="AA603" s="3" t="str">
        <v>淮南市电影院</v>
      </c>
      <c r="AB603" s="3" t="str">
        <v>营业</v>
      </c>
      <c r="AC603" s="3">
        <f>RANDBETWEEN(10000,99999)</f>
      </c>
      <c r="AD603" s="3" t="str">
        <v>黄金会员</v>
      </c>
      <c r="AE603" s="3" t="str">
        <v>黄金会员</v>
      </c>
      <c r="AF603" s="3" t="str">
        <v>女</v>
      </c>
      <c r="AG603" s="4">
        <f>CHOOSE(RANDBETWEEN(1,7),"儿童","学生", "老人", "儿童","学生", "老人", "其他")</f>
      </c>
      <c r="AH603" s="2">
        <v>45189</v>
      </c>
      <c r="AI603" s="7" t="str">
        <v>安徽</v>
      </c>
      <c r="AJ603" s="7" t="str">
        <v>合肥</v>
      </c>
    </row>
    <row r="604">
      <c r="A604" s="1">
        <v>45099.14861111111</v>
      </c>
      <c r="B604" s="3">
        <f>RANDBETWEEN(10000,99999)</f>
      </c>
      <c r="C604" s="3">
        <f>RANDBETWEEN(10000,99999)</f>
      </c>
      <c r="D604" s="7" t="str">
        <v>订单名称603</v>
      </c>
      <c r="E604" s="4" t="str">
        <v>已取消（系统）</v>
      </c>
      <c r="F604" s="7" t="str">
        <v>秒杀</v>
      </c>
      <c r="G604" s="3">
        <f>RANDBETWEEN(60,450)</f>
      </c>
      <c r="H604" s="9">
        <f>RANDBETWEEN(5,20)</f>
      </c>
      <c r="I604" s="9">
        <f>RANDBETWEEN(5,20)</f>
      </c>
      <c r="M604" s="3">
        <f>SUM(G604-H604+I604)</f>
      </c>
      <c r="N604" s="4" t="str">
        <v>订单</v>
      </c>
      <c r="O604" s="4" t="str">
        <v>支付宝支付</v>
      </c>
      <c r="P604" s="4" t="str">
        <v>已支付</v>
      </c>
      <c r="Q604" s="8">
        <v>45099.15069444444</v>
      </c>
      <c r="R604" s="8">
        <v>45099.209027777775</v>
      </c>
      <c r="S604" s="3" t="str">
        <v>淮南太阳石旅行社</v>
      </c>
      <c r="T604" s="3" t="str">
        <v>淮南太阳石旅行社</v>
      </c>
      <c r="U604" s="3" t="str">
        <v>淮南太阳石旅行社</v>
      </c>
      <c r="V604" s="4" t="str">
        <v>正常营业</v>
      </c>
      <c r="W604" s="4" t="str">
        <v>娱乐场所、体验场馆</v>
      </c>
      <c r="X604" s="6">
        <v>44979</v>
      </c>
      <c r="Y604" s="6">
        <v>44979</v>
      </c>
      <c r="Z604" s="3" t="str">
        <v>淮南太阳石旅行社</v>
      </c>
      <c r="AA604" s="3" t="str">
        <v>淮南太阳石旅行社</v>
      </c>
      <c r="AB604" s="3" t="str">
        <v>营业</v>
      </c>
      <c r="AC604" s="3">
        <f>RANDBETWEEN(10000,99999)</f>
      </c>
      <c r="AD604" s="3" t="str">
        <v>砖石会员</v>
      </c>
      <c r="AE604" s="3" t="str">
        <v>砖石会员</v>
      </c>
      <c r="AF604" s="3" t="str">
        <v>男</v>
      </c>
      <c r="AG604" s="4">
        <f>CHOOSE(RANDBETWEEN(1,7),"儿童","学生", "老人", "儿童","学生", "老人", "其他")</f>
      </c>
      <c r="AH604" s="2">
        <v>45038</v>
      </c>
      <c r="AI604" s="7" t="str">
        <v>安徽</v>
      </c>
      <c r="AJ604" s="7" t="str">
        <v>合肥</v>
      </c>
    </row>
    <row r="605">
      <c r="A605" s="1">
        <v>45388.222916666666</v>
      </c>
      <c r="B605" s="3">
        <f>RANDBETWEEN(10000,99999)</f>
      </c>
      <c r="C605" s="3">
        <f>RANDBETWEEN(10000,99999)</f>
      </c>
      <c r="D605" s="7" t="str">
        <v>订单名称604</v>
      </c>
      <c r="E605" s="4" t="str">
        <v>异步下单成功</v>
      </c>
      <c r="F605" s="7" t="str">
        <v>秒杀</v>
      </c>
      <c r="G605" s="3">
        <f>RANDBETWEEN(60,450)</f>
      </c>
      <c r="H605" s="9">
        <f>RANDBETWEEN(5,20)</f>
      </c>
      <c r="I605" s="9">
        <f>RANDBETWEEN(5,20)</f>
      </c>
      <c r="M605" s="3">
        <f>SUM(G605-H605+I605)</f>
      </c>
      <c r="N605" s="4" t="str">
        <v>打赏</v>
      </c>
      <c r="O605" s="4" t="str">
        <v>微信支付</v>
      </c>
      <c r="P605" s="4" t="str">
        <v>已支付</v>
      </c>
      <c r="Q605" s="8">
        <v>45388.225</v>
      </c>
      <c r="R605" s="8">
        <v>45388.26736111111</v>
      </c>
      <c r="S605" s="3" t="str">
        <v>淮南市黄金假日旅行社</v>
      </c>
      <c r="T605" s="3" t="str">
        <v>淮南市黄金假日旅行社</v>
      </c>
      <c r="U605" s="3" t="str">
        <v>淮南市黄金假日旅行社</v>
      </c>
      <c r="V605" s="4" t="str">
        <v>开店待审核</v>
      </c>
      <c r="W605" s="4" t="str">
        <v>娱乐场所、体验场馆</v>
      </c>
      <c r="X605" s="6">
        <v>45205</v>
      </c>
      <c r="Y605" s="6">
        <v>45205</v>
      </c>
      <c r="Z605" s="3" t="str">
        <v>淮南市黄金假日旅行社</v>
      </c>
      <c r="AA605" s="3" t="str">
        <v>淮南市黄金假日旅行社</v>
      </c>
      <c r="AB605" s="3" t="str">
        <v>关闭</v>
      </c>
      <c r="AC605" s="3">
        <f>RANDBETWEEN(10000,99999)</f>
      </c>
      <c r="AD605" s="3" t="str">
        <v>普通会员</v>
      </c>
      <c r="AE605" s="3" t="str">
        <v>普通会员</v>
      </c>
      <c r="AF605" s="3" t="str">
        <v>男</v>
      </c>
      <c r="AG605" s="4">
        <f>CHOOSE(RANDBETWEEN(1,7),"儿童","学生", "老人", "儿童","学生", "老人", "其他")</f>
      </c>
      <c r="AH605" s="2">
        <v>45266</v>
      </c>
      <c r="AI605" s="7" t="str">
        <v>安徽</v>
      </c>
      <c r="AJ605" s="7" t="str">
        <v>淮北</v>
      </c>
    </row>
    <row r="606">
      <c r="A606" s="1">
        <v>45215.16458333333</v>
      </c>
      <c r="B606" s="3">
        <f>RANDBETWEEN(10000,99999)</f>
      </c>
      <c r="C606" s="3">
        <f>RANDBETWEEN(10000,99999)</f>
      </c>
      <c r="D606" s="7" t="str">
        <v>订单名称605</v>
      </c>
      <c r="E606" s="4" t="str">
        <v>已取消（系统）</v>
      </c>
      <c r="F606" s="7" t="str">
        <v>秒杀</v>
      </c>
      <c r="G606" s="3">
        <f>RANDBETWEEN(60,450)</f>
      </c>
      <c r="H606" s="9">
        <f>RANDBETWEEN(5,20)</f>
      </c>
      <c r="I606" s="9">
        <f>RANDBETWEEN(5,20)</f>
      </c>
      <c r="M606" s="3">
        <f>SUM(G606-H606+I606)</f>
      </c>
      <c r="N606" s="4" t="str">
        <v>转账</v>
      </c>
      <c r="O606" s="4" t="str">
        <v>混合支付(余额+银联全民付)</v>
      </c>
      <c r="P606" s="4" t="str">
        <v>已支付</v>
      </c>
      <c r="Q606" s="8">
        <v>45215.16736111111</v>
      </c>
      <c r="R606" s="8">
        <v>45215.25763888889</v>
      </c>
      <c r="S606" s="3" t="str">
        <v>八公山腐皮王专卖店</v>
      </c>
      <c r="T606" s="3" t="str">
        <v>八公山腐皮王专卖店</v>
      </c>
      <c r="U606" s="3" t="str">
        <v>八公山腐皮王专卖店</v>
      </c>
      <c r="V606" s="4" t="str">
        <v>正常营业</v>
      </c>
      <c r="W606" s="4" t="str">
        <v>酒店民宿</v>
      </c>
      <c r="X606" s="6">
        <v>44973</v>
      </c>
      <c r="Y606" s="6">
        <v>45062</v>
      </c>
      <c r="Z606" s="3" t="str">
        <v>八公山腐皮王专卖店</v>
      </c>
      <c r="AA606" s="3" t="str">
        <v>八公山腐皮王专卖店</v>
      </c>
      <c r="AB606" s="3" t="str">
        <v>装修中</v>
      </c>
      <c r="AC606" s="3">
        <f>RANDBETWEEN(10000,99999)</f>
      </c>
      <c r="AD606" s="3" t="str">
        <v>黄金会员</v>
      </c>
      <c r="AE606" s="3" t="str">
        <v>黄金会员</v>
      </c>
      <c r="AF606" s="3" t="str">
        <v>女</v>
      </c>
      <c r="AG606" s="4">
        <f>CHOOSE(RANDBETWEEN(1,7),"儿童","学生", "老人", "儿童","学生", "老人", "其他")</f>
      </c>
      <c r="AH606" s="2">
        <v>45062</v>
      </c>
      <c r="AI606" s="7" t="str">
        <v>安徽</v>
      </c>
      <c r="AJ606" s="7" t="str">
        <v>淮北</v>
      </c>
    </row>
    <row r="607">
      <c r="A607" s="1">
        <v>45388.20694444444</v>
      </c>
      <c r="B607" s="3">
        <f>RANDBETWEEN(10000,99999)</f>
      </c>
      <c r="C607" s="3">
        <f>RANDBETWEEN(10000,99999)</f>
      </c>
      <c r="D607" s="7" t="str">
        <v>订单名称606</v>
      </c>
      <c r="E607" s="4" t="str">
        <v>已取消（系统）</v>
      </c>
      <c r="F607" s="7" t="str">
        <v>接龙订单</v>
      </c>
      <c r="G607" s="3">
        <f>RANDBETWEEN(60,450)</f>
      </c>
      <c r="H607" s="9">
        <f>RANDBETWEEN(5,20)</f>
      </c>
      <c r="I607" s="9">
        <f>RANDBETWEEN(5,20)</f>
      </c>
      <c r="M607" s="3">
        <f>SUM(G607-H607+I607)</f>
      </c>
      <c r="N607" s="4" t="str">
        <v>打赏</v>
      </c>
      <c r="O607" s="4" t="str">
        <v>微信支付</v>
      </c>
      <c r="P607" s="4" t="str">
        <v>未支付</v>
      </c>
      <c r="Q607" s="8">
        <v>45388.20833333333</v>
      </c>
      <c r="R607" s="8">
        <v>45388.35</v>
      </c>
      <c r="S607" s="3" t="str">
        <v>淮南黄晶梨果园直销点</v>
      </c>
      <c r="T607" s="3" t="str">
        <v>淮南黄晶梨果园直销点</v>
      </c>
      <c r="U607" s="3" t="str">
        <v>淮南黄晶梨果园直销点</v>
      </c>
      <c r="V607" s="4" t="str">
        <v>正常营业</v>
      </c>
      <c r="W607" s="4" t="str">
        <v>景点门票</v>
      </c>
      <c r="X607" s="6">
        <v>45388</v>
      </c>
      <c r="Y607" s="6">
        <v>45418</v>
      </c>
      <c r="Z607" s="3" t="str">
        <v>淮南黄晶梨果园直销点</v>
      </c>
      <c r="AA607" s="3" t="str">
        <v>淮南黄晶梨果园直销点</v>
      </c>
      <c r="AB607" s="3" t="str">
        <v>装修中</v>
      </c>
      <c r="AC607" s="3">
        <f>RANDBETWEEN(10000,99999)</f>
      </c>
      <c r="AD607" s="3" t="str">
        <v>普通会员</v>
      </c>
      <c r="AE607" s="3" t="str">
        <v>普通会员</v>
      </c>
      <c r="AF607" s="3" t="str">
        <v>女</v>
      </c>
      <c r="AG607" s="4">
        <f>CHOOSE(RANDBETWEEN(1,7),"儿童","学生", "老人", "儿童","学生", "老人", "其他")</f>
      </c>
      <c r="AH607" s="2">
        <v>45479</v>
      </c>
      <c r="AI607" s="7" t="str">
        <v>安徽</v>
      </c>
      <c r="AJ607" s="7" t="str">
        <v>淮北</v>
      </c>
    </row>
    <row r="608">
      <c r="A608" s="1">
        <v>45276.56041666667</v>
      </c>
      <c r="B608" s="3">
        <f>RANDBETWEEN(10000,99999)</f>
      </c>
      <c r="C608" s="3">
        <f>RANDBETWEEN(10000,99999)</f>
      </c>
      <c r="D608" s="7" t="str">
        <v>订单名称607</v>
      </c>
      <c r="E608" s="4" t="str">
        <v>已取消（系统）</v>
      </c>
      <c r="F608" s="7" t="str">
        <v>10云仓分销订单</v>
      </c>
      <c r="G608" s="3">
        <f>RANDBETWEEN(60,450)</f>
      </c>
      <c r="H608" s="9">
        <f>RANDBETWEEN(5,20)</f>
      </c>
      <c r="I608" s="9">
        <f>RANDBETWEEN(5,20)</f>
      </c>
      <c r="M608" s="3">
        <f>SUM(G608-H608+I608)</f>
      </c>
      <c r="N608" s="4" t="str">
        <v>订单</v>
      </c>
      <c r="O608" s="4" t="str">
        <v>混合支付(余额+支付宝支付)</v>
      </c>
      <c r="P608" s="4" t="str">
        <v>未支付</v>
      </c>
      <c r="Q608" s="8">
        <v>45276.561111111114</v>
      </c>
      <c r="R608" s="8">
        <v>45276.700694444444</v>
      </c>
      <c r="S608" s="3" t="str">
        <v>闻鸡淮花-淮南麻黄鸡汤馆</v>
      </c>
      <c r="T608" s="3" t="str">
        <v>闻鸡淮花-淮南麻黄鸡汤馆</v>
      </c>
      <c r="U608" s="3" t="str">
        <v>闻鸡淮花-淮南麻黄鸡汤馆</v>
      </c>
      <c r="V608" s="4" t="str">
        <v>开店审核失败</v>
      </c>
      <c r="W608" s="4" t="str">
        <v>酒店民宿</v>
      </c>
      <c r="X608" s="6">
        <v>45123</v>
      </c>
      <c r="Y608" s="6">
        <v>45215</v>
      </c>
      <c r="Z608" s="3" t="str">
        <v>闻鸡淮花-淮南麻黄鸡汤馆</v>
      </c>
      <c r="AA608" s="3" t="str">
        <v>闻鸡淮花-淮南麻黄鸡汤馆</v>
      </c>
      <c r="AB608" s="3" t="str">
        <v>关闭</v>
      </c>
      <c r="AC608" s="3">
        <f>RANDBETWEEN(10000,99999)</f>
      </c>
      <c r="AD608" s="3" t="str">
        <v>黄金会员</v>
      </c>
      <c r="AE608" s="3" t="str">
        <v>黄金会员</v>
      </c>
      <c r="AF608" s="3" t="str">
        <v>女</v>
      </c>
      <c r="AG608" s="4">
        <f>CHOOSE(RANDBETWEEN(1,7),"儿童","学生", "老人", "儿童","学生", "老人", "其他")</f>
      </c>
      <c r="AH608" s="2">
        <v>45154</v>
      </c>
      <c r="AI608" s="7" t="str">
        <v>安徽</v>
      </c>
      <c r="AJ608" s="7" t="str">
        <v>淮北</v>
      </c>
    </row>
    <row r="609">
      <c r="A609" s="1">
        <v>45158.2375</v>
      </c>
      <c r="B609" s="3">
        <f>RANDBETWEEN(10000,99999)</f>
      </c>
      <c r="C609" s="3">
        <f>RANDBETWEEN(10000,99999)</f>
      </c>
      <c r="D609" s="7" t="str">
        <v>订单名称608</v>
      </c>
      <c r="E609" s="4" t="str">
        <v>异步下单成功</v>
      </c>
      <c r="F609" s="7" t="str">
        <v>秒杀</v>
      </c>
      <c r="G609" s="3">
        <f>RANDBETWEEN(60,450)</f>
      </c>
      <c r="H609" s="9">
        <f>RANDBETWEEN(5,20)</f>
      </c>
      <c r="I609" s="9">
        <f>RANDBETWEEN(5,20)</f>
      </c>
      <c r="M609" s="3">
        <f>SUM(G609-H609+I609)</f>
      </c>
      <c r="N609" s="4" t="str">
        <v>转账</v>
      </c>
      <c r="O609" s="4" t="str">
        <v>微信支付</v>
      </c>
      <c r="P609" s="4" t="str">
        <v>未支付</v>
      </c>
      <c r="Q609" s="8">
        <v>45158.239583333336</v>
      </c>
      <c r="R609" s="8">
        <v>45158.29513888889</v>
      </c>
      <c r="S609" s="3" t="str">
        <v>淮南市运输总公司交通假日旅行社</v>
      </c>
      <c r="T609" s="3" t="str">
        <v>淮南市运输总公司交通假日旅行社</v>
      </c>
      <c r="U609" s="3" t="str">
        <v>淮南市运输总公司交通假日旅行社</v>
      </c>
      <c r="V609" s="4" t="str">
        <v>开店待审核</v>
      </c>
      <c r="W609" s="4" t="str">
        <v>景点门票</v>
      </c>
      <c r="X609" s="6">
        <v>45097</v>
      </c>
      <c r="Y609" s="6">
        <v>45219</v>
      </c>
      <c r="Z609" s="3" t="str">
        <v>淮南市运输总公司交通假日旅行社</v>
      </c>
      <c r="AA609" s="3" t="str">
        <v>淮南市运输总公司交通假日旅行社</v>
      </c>
      <c r="AB609" s="3" t="str">
        <v>营业</v>
      </c>
      <c r="AC609" s="3">
        <f>RANDBETWEEN(10000,99999)</f>
      </c>
      <c r="AD609" s="3" t="str">
        <v>砖石会员</v>
      </c>
      <c r="AE609" s="3" t="str">
        <v>砖石会员</v>
      </c>
      <c r="AF609" s="3" t="str">
        <v>男</v>
      </c>
      <c r="AG609" s="4">
        <f>CHOOSE(RANDBETWEEN(1,7),"儿童","学生", "老人", "儿童","学生", "老人", "其他")</f>
      </c>
      <c r="AH609" s="2">
        <v>45158</v>
      </c>
      <c r="AI609" s="7" t="str">
        <v>安徽</v>
      </c>
      <c r="AJ609" s="7" t="str">
        <v>亳州</v>
      </c>
    </row>
    <row r="610">
      <c r="A610" s="1">
        <v>44974.40277777778</v>
      </c>
      <c r="B610" s="3">
        <f>RANDBETWEEN(10000,99999)</f>
      </c>
      <c r="C610" s="3">
        <f>RANDBETWEEN(10000,99999)</f>
      </c>
      <c r="D610" s="7" t="str">
        <v>订单名称609</v>
      </c>
      <c r="E610" s="4" t="str">
        <v>待付款</v>
      </c>
      <c r="F610" s="7" t="str">
        <v>抢购订单</v>
      </c>
      <c r="G610" s="3">
        <f>RANDBETWEEN(60,450)</f>
      </c>
      <c r="H610" s="9">
        <f>RANDBETWEEN(5,20)</f>
      </c>
      <c r="I610" s="9">
        <f>RANDBETWEEN(5,20)</f>
      </c>
      <c r="M610" s="3">
        <f>SUM(G610-H610+I610)</f>
      </c>
      <c r="N610" s="4" t="str">
        <v>订单</v>
      </c>
      <c r="O610" s="4" t="str">
        <v>余额支付</v>
      </c>
      <c r="P610" s="4" t="str">
        <v>未支付</v>
      </c>
      <c r="Q610" s="8">
        <v>44974.404861111114</v>
      </c>
      <c r="R610" s="8">
        <v>44974.45486111112</v>
      </c>
      <c r="S610" s="3" t="str">
        <v>寿州窑工艺品店</v>
      </c>
      <c r="T610" s="3" t="str">
        <v>寿州窑工艺品店</v>
      </c>
      <c r="U610" s="3" t="str">
        <v>寿州窑工艺品店</v>
      </c>
      <c r="V610" s="4" t="str">
        <v>复业待审核</v>
      </c>
      <c r="W610" s="4" t="str">
        <v>寻味美食</v>
      </c>
      <c r="X610" s="6">
        <v>44821</v>
      </c>
      <c r="Y610" s="6">
        <v>44851</v>
      </c>
      <c r="Z610" s="3" t="str">
        <v>寿州窑工艺品店</v>
      </c>
      <c r="AA610" s="3" t="str">
        <v>寿州窑工艺品店</v>
      </c>
      <c r="AB610" s="3" t="str">
        <v>装修中</v>
      </c>
      <c r="AC610" s="3">
        <f>RANDBETWEEN(10000,99999)</f>
      </c>
      <c r="AD610" s="3" t="str">
        <v>砖石会员</v>
      </c>
      <c r="AE610" s="3" t="str">
        <v>砖石会员</v>
      </c>
      <c r="AF610" s="3" t="str">
        <v>男</v>
      </c>
      <c r="AG610" s="4">
        <f>CHOOSE(RANDBETWEEN(1,7),"儿童","学生", "老人", "儿童","学生", "老人", "其他")</f>
      </c>
      <c r="AH610" s="2">
        <v>44851</v>
      </c>
      <c r="AI610" t="str">
        <v>浙江</v>
      </c>
      <c r="AJ610" t="str">
        <v>杭州</v>
      </c>
    </row>
    <row r="611">
      <c r="A611" s="1">
        <v>45080.38611111111</v>
      </c>
      <c r="B611" s="3">
        <f>RANDBETWEEN(10000,99999)</f>
      </c>
      <c r="C611" s="3">
        <f>RANDBETWEEN(10000,99999)</f>
      </c>
      <c r="D611" s="7" t="str">
        <v>订单名称610</v>
      </c>
      <c r="E611" s="4" t="str">
        <v>异步下单成功</v>
      </c>
      <c r="F611" s="7" t="str">
        <v>普通订单</v>
      </c>
      <c r="G611" s="3">
        <f>RANDBETWEEN(60,450)</f>
      </c>
      <c r="H611" s="9">
        <f>RANDBETWEEN(5,20)</f>
      </c>
      <c r="I611" s="9">
        <f>RANDBETWEEN(5,20)</f>
      </c>
      <c r="M611" s="3">
        <f>SUM(G611-H611+I611)</f>
      </c>
      <c r="N611" s="4" t="str">
        <v>转账</v>
      </c>
      <c r="O611" s="4" t="str">
        <v>银联全民付</v>
      </c>
      <c r="P611" s="4" t="str">
        <v>已支付</v>
      </c>
      <c r="Q611" s="8">
        <v>45080.3875</v>
      </c>
      <c r="R611" s="8">
        <v>45080.475</v>
      </c>
      <c r="S611" s="3" t="str">
        <v>淮南市常华旅行社</v>
      </c>
      <c r="T611" s="3" t="str">
        <v>淮南市常华旅行社</v>
      </c>
      <c r="U611" s="3" t="str">
        <v>淮南市常华旅行社</v>
      </c>
      <c r="V611" s="4" t="str">
        <v>关店</v>
      </c>
      <c r="W611" s="4" t="str">
        <v>摄影摄像</v>
      </c>
      <c r="X611" s="6">
        <v>44898</v>
      </c>
      <c r="Y611" s="6">
        <v>45019</v>
      </c>
      <c r="Z611" s="3" t="str">
        <v>淮南市常华旅行社</v>
      </c>
      <c r="AA611" s="3" t="str">
        <v>淮南市常华旅行社</v>
      </c>
      <c r="AB611" s="3" t="str">
        <v>营业</v>
      </c>
      <c r="AC611" s="3">
        <f>RANDBETWEEN(10000,99999)</f>
      </c>
      <c r="AD611" s="3" t="str">
        <v>普通会员</v>
      </c>
      <c r="AE611" s="3" t="str">
        <v>普通会员</v>
      </c>
      <c r="AF611" s="3" t="str">
        <v>男</v>
      </c>
      <c r="AG611" s="4">
        <f>CHOOSE(RANDBETWEEN(1,7),"儿童","学生", "老人", "儿童","学生", "老人", "其他")</f>
      </c>
      <c r="AH611" s="2">
        <v>44929</v>
      </c>
      <c r="AI611" t="str">
        <v>安徽</v>
      </c>
      <c r="AJ611" t="str">
        <v>合肥</v>
      </c>
    </row>
    <row r="612">
      <c r="A612" s="1">
        <v>45079.18472222222</v>
      </c>
      <c r="B612" s="3">
        <f>RANDBETWEEN(10000,99999)</f>
      </c>
      <c r="C612" s="3">
        <f>RANDBETWEEN(10000,99999)</f>
      </c>
      <c r="D612" s="7" t="str">
        <v>订单名称611</v>
      </c>
      <c r="E612" s="4" t="str">
        <v>已收货</v>
      </c>
      <c r="F612" s="7" t="str">
        <v>10云仓分销订单</v>
      </c>
      <c r="G612" s="3">
        <f>RANDBETWEEN(60,450)</f>
      </c>
      <c r="H612" s="9">
        <f>RANDBETWEEN(5,20)</f>
      </c>
      <c r="I612" s="9">
        <f>RANDBETWEEN(5,20)</f>
      </c>
      <c r="M612" s="3">
        <f>SUM(G612-H612+I612)</f>
      </c>
      <c r="N612" s="4" t="str">
        <v>充值</v>
      </c>
      <c r="O612" s="4" t="str">
        <v>支付宝支付</v>
      </c>
      <c r="P612" s="4" t="str">
        <v>已支付</v>
      </c>
      <c r="Q612" s="8">
        <v>45079.18611111111</v>
      </c>
      <c r="R612" s="8">
        <v>45079.32986111111</v>
      </c>
      <c r="S612" s="3" t="str">
        <v>淮南环宇旅行社</v>
      </c>
      <c r="T612" s="3" t="str">
        <v>淮南环宇旅行社</v>
      </c>
      <c r="U612" s="3" t="str">
        <v>淮南环宇旅行社</v>
      </c>
      <c r="V612" s="4" t="str">
        <v>正常营业</v>
      </c>
      <c r="W612" s="4" t="str">
        <v>娱乐场所、体验场馆</v>
      </c>
      <c r="X612" s="6">
        <v>44806</v>
      </c>
      <c r="Y612" s="6">
        <v>44836</v>
      </c>
      <c r="Z612" s="3" t="str">
        <v>淮南环宇旅行社</v>
      </c>
      <c r="AA612" s="3" t="str">
        <v>淮南环宇旅行社</v>
      </c>
      <c r="AB612" s="3" t="str">
        <v>关闭</v>
      </c>
      <c r="AC612" s="3">
        <f>RANDBETWEEN(10000,99999)</f>
      </c>
      <c r="AD612" s="3" t="str">
        <v>普通会员</v>
      </c>
      <c r="AE612" s="3" t="str">
        <v>普通会员</v>
      </c>
      <c r="AF612" s="3" t="str">
        <v>男</v>
      </c>
      <c r="AG612" s="4">
        <f>CHOOSE(RANDBETWEEN(1,7),"儿童","学生", "老人", "儿童","学生", "老人", "其他")</f>
      </c>
      <c r="AH612" s="2">
        <v>44836</v>
      </c>
      <c r="AI612" t="str">
        <v>重庆</v>
      </c>
      <c r="AJ612" t="str">
        <v>重庆</v>
      </c>
    </row>
    <row r="613">
      <c r="A613" s="1">
        <v>45390.47777777778</v>
      </c>
      <c r="B613" s="3">
        <f>RANDBETWEEN(10000,99999)</f>
      </c>
      <c r="C613" s="3">
        <f>RANDBETWEEN(10000,99999)</f>
      </c>
      <c r="D613" s="7" t="str">
        <v>订单名称612</v>
      </c>
      <c r="E613" s="4" t="str">
        <v>已评价</v>
      </c>
      <c r="F613" s="7" t="str">
        <v>接龙订单</v>
      </c>
      <c r="G613" s="3">
        <f>RANDBETWEEN(60,450)</f>
      </c>
      <c r="H613" s="9">
        <f>RANDBETWEEN(5,20)</f>
      </c>
      <c r="I613" s="9">
        <f>RANDBETWEEN(5,20)</f>
      </c>
      <c r="M613" s="3">
        <f>SUM(G613-H613+I613)</f>
      </c>
      <c r="N613" s="4" t="str">
        <v>保证金充值</v>
      </c>
      <c r="O613" s="4" t="str">
        <v>微信支付</v>
      </c>
      <c r="P613" s="4" t="str">
        <v>已支付</v>
      </c>
      <c r="Q613" s="8">
        <v>45390.48125</v>
      </c>
      <c r="R613" s="8">
        <v>45390.524305555555</v>
      </c>
      <c r="S613" s="3" t="str">
        <v>淮南市欢乐假期旅游有限公司</v>
      </c>
      <c r="T613" s="3" t="str">
        <v>淮南市欢乐假期旅游有限公司</v>
      </c>
      <c r="U613" s="3" t="str">
        <v>淮南市欢乐假期旅游有限公司</v>
      </c>
      <c r="V613" s="4" t="str">
        <v>开店待审核</v>
      </c>
      <c r="W613" s="4" t="str">
        <v>城市会员</v>
      </c>
      <c r="X613" s="6">
        <v>45268</v>
      </c>
      <c r="Y613" s="6">
        <v>45390</v>
      </c>
      <c r="Z613" s="3" t="str">
        <v>淮南市欢乐假期旅游有限公司</v>
      </c>
      <c r="AA613" s="3" t="str">
        <v>淮南市欢乐假期旅游有限公司</v>
      </c>
      <c r="AB613" s="3" t="str">
        <v>营业</v>
      </c>
      <c r="AC613" s="3">
        <f>RANDBETWEEN(10000,99999)</f>
      </c>
      <c r="AD613" s="3" t="str">
        <v>普通会员</v>
      </c>
      <c r="AE613" s="3" t="str">
        <v>普通会员</v>
      </c>
      <c r="AF613" s="3" t="str">
        <v>男</v>
      </c>
      <c r="AG613" s="4">
        <f>CHOOSE(RANDBETWEEN(1,7),"儿童","学生", "老人", "儿童","学生", "老人", "其他")</f>
      </c>
      <c r="AH613" s="2">
        <v>45299</v>
      </c>
      <c r="AI613" t="str">
        <v>广东</v>
      </c>
      <c r="AJ613" t="str">
        <v>广州</v>
      </c>
    </row>
    <row r="614">
      <c r="A614" s="1">
        <v>45046.68472222222</v>
      </c>
      <c r="B614" s="3">
        <f>RANDBETWEEN(10000,99999)</f>
      </c>
      <c r="C614" s="3">
        <f>RANDBETWEEN(10000,99999)</f>
      </c>
      <c r="D614" s="7" t="str">
        <v>订单名称613</v>
      </c>
      <c r="E614" s="4" t="str">
        <v>分销退款中</v>
      </c>
      <c r="F614" s="7" t="str">
        <v>拼团订单</v>
      </c>
      <c r="G614" s="3">
        <f>RANDBETWEEN(60,450)</f>
      </c>
      <c r="H614" s="9">
        <f>RANDBETWEEN(5,20)</f>
      </c>
      <c r="I614" s="9">
        <f>RANDBETWEEN(5,20)</f>
      </c>
      <c r="M614" s="3">
        <f>SUM(G614-H614+I614)</f>
      </c>
      <c r="N614" s="4" t="str">
        <v>提现</v>
      </c>
      <c r="O614" s="4" t="str">
        <v>混合支付(余额+银联全民付)</v>
      </c>
      <c r="P614" s="4" t="str">
        <v>已支付</v>
      </c>
      <c r="Q614" s="8">
        <v>45046.68819444444</v>
      </c>
      <c r="R614" s="8">
        <v>45046.83055555555</v>
      </c>
      <c r="S614" s="3" t="str">
        <v>淮南市运输总公司交通假日旅行社</v>
      </c>
      <c r="T614" s="3" t="str">
        <v>淮南市运输总公司交通假日旅行社</v>
      </c>
      <c r="U614" s="3" t="str">
        <v>淮南市运输总公司交通假日旅行社</v>
      </c>
      <c r="V614" s="4" t="str">
        <v>正常营业</v>
      </c>
      <c r="W614" s="4" t="str">
        <v>摄影摄像</v>
      </c>
      <c r="X614" s="6">
        <v>44925</v>
      </c>
      <c r="Y614" s="6">
        <v>44956</v>
      </c>
      <c r="Z614" s="3" t="str">
        <v>淮南市运输总公司交通假日旅行社</v>
      </c>
      <c r="AA614" s="3" t="str">
        <v>淮南市运输总公司交通假日旅行社</v>
      </c>
      <c r="AB614" s="3" t="str">
        <v>营业</v>
      </c>
      <c r="AC614" s="3">
        <f>RANDBETWEEN(10000,99999)</f>
      </c>
      <c r="AD614" s="3" t="str">
        <v>普通会员</v>
      </c>
      <c r="AE614" s="3" t="str">
        <v>普通会员</v>
      </c>
      <c r="AF614" s="3" t="str">
        <v>男</v>
      </c>
      <c r="AG614" s="4">
        <f>CHOOSE(RANDBETWEEN(1,7),"儿童","学生", "老人", "儿童","学生", "老人", "其他")</f>
      </c>
      <c r="AH614" s="2">
        <v>45015</v>
      </c>
      <c r="AI614" t="str">
        <v>辽宁</v>
      </c>
      <c r="AJ614" t="str">
        <v>沈阳</v>
      </c>
    </row>
    <row r="615">
      <c r="A615" s="1">
        <v>45203.05902777778</v>
      </c>
      <c r="B615" s="3">
        <f>RANDBETWEEN(10000,99999)</f>
      </c>
      <c r="C615" s="3">
        <f>RANDBETWEEN(10000,99999)</f>
      </c>
      <c r="D615" s="7" t="str">
        <v>订单名称614</v>
      </c>
      <c r="E615" s="4" t="str">
        <v>已取消（系统）</v>
      </c>
      <c r="F615" s="7" t="str">
        <v>秒杀</v>
      </c>
      <c r="G615" s="3">
        <f>RANDBETWEEN(60,450)</f>
      </c>
      <c r="H615" s="9">
        <f>RANDBETWEEN(5,20)</f>
      </c>
      <c r="I615" s="9">
        <f>RANDBETWEEN(5,20)</f>
      </c>
      <c r="M615" s="3">
        <f>SUM(G615-H615+I615)</f>
      </c>
      <c r="N615" s="4" t="str">
        <v>打赏</v>
      </c>
      <c r="O615" s="4" t="str">
        <v>微信支付</v>
      </c>
      <c r="P615" s="4" t="str">
        <v>已支付</v>
      </c>
      <c r="Q615" s="8">
        <v>45203.06458333334</v>
      </c>
      <c r="R615" s="8">
        <v>45203.202777777784</v>
      </c>
      <c r="S615" s="3" t="str">
        <v>淮南国际饭店</v>
      </c>
      <c r="T615" s="3" t="str">
        <v>淮南国际饭店</v>
      </c>
      <c r="U615" s="3" t="str">
        <v>淮南国际饭店</v>
      </c>
      <c r="V615" s="4" t="str">
        <v>冻结</v>
      </c>
      <c r="W615" s="4" t="str">
        <v>摄影摄像</v>
      </c>
      <c r="X615" s="6">
        <v>45081</v>
      </c>
      <c r="Y615" s="6">
        <v>45111</v>
      </c>
      <c r="Z615" s="3" t="str">
        <v>淮南国际饭店</v>
      </c>
      <c r="AA615" s="3" t="str">
        <v>淮南国际饭店</v>
      </c>
      <c r="AB615" s="3" t="str">
        <v>关闭</v>
      </c>
      <c r="AC615" s="3">
        <f>RANDBETWEEN(10000,99999)</f>
      </c>
      <c r="AD615" s="3" t="str">
        <v>砖石会员</v>
      </c>
      <c r="AE615" s="3" t="str">
        <v>砖石会员</v>
      </c>
      <c r="AF615" s="3" t="str">
        <v>女</v>
      </c>
      <c r="AG615" s="4">
        <f>CHOOSE(RANDBETWEEN(1,7),"儿童","学生", "老人", "儿童","学生", "老人", "其他")</f>
      </c>
      <c r="AH615" s="2">
        <v>45142</v>
      </c>
      <c r="AI615" t="str">
        <v>北京</v>
      </c>
      <c r="AJ615" t="str">
        <v>北京</v>
      </c>
    </row>
    <row r="616">
      <c r="A616" s="1">
        <v>45022.027083333334</v>
      </c>
      <c r="B616" s="3">
        <f>RANDBETWEEN(10000,99999)</f>
      </c>
      <c r="C616" s="3">
        <f>RANDBETWEEN(10000,99999)</f>
      </c>
      <c r="D616" s="7" t="str">
        <v>订单名称615</v>
      </c>
      <c r="E616" s="4" t="str">
        <v>分销下单其他异常</v>
      </c>
      <c r="F616" s="7" t="str">
        <v>接龙订单</v>
      </c>
      <c r="G616" s="3">
        <f>RANDBETWEEN(60,450)</f>
      </c>
      <c r="H616" s="9">
        <f>RANDBETWEEN(5,20)</f>
      </c>
      <c r="I616" s="9">
        <f>RANDBETWEEN(5,20)</f>
      </c>
      <c r="M616" s="3">
        <f>SUM(G616-H616+I616)</f>
      </c>
      <c r="N616" s="4" t="str">
        <v>转账</v>
      </c>
      <c r="O616" s="4" t="str">
        <v>混合支付(余额+微信支付)</v>
      </c>
      <c r="P616" s="4" t="str">
        <v>已支付</v>
      </c>
      <c r="Q616" s="8">
        <v>45022.03402777778</v>
      </c>
      <c r="R616" s="8">
        <v>45022.03958333334</v>
      </c>
      <c r="S616" s="3" t="str">
        <v>淮南市春秋旅行社</v>
      </c>
      <c r="T616" s="3" t="str">
        <v>淮南市春秋旅行社</v>
      </c>
      <c r="U616" s="3" t="str">
        <v>淮南市春秋旅行社</v>
      </c>
      <c r="V616" s="4" t="str">
        <v>正常营业</v>
      </c>
      <c r="W616" s="4" t="str">
        <v>寻味美食</v>
      </c>
      <c r="X616" s="6">
        <v>44810</v>
      </c>
      <c r="Y616" s="6">
        <v>44871</v>
      </c>
      <c r="Z616" s="3" t="str">
        <v>淮南市春秋旅行社</v>
      </c>
      <c r="AA616" s="3" t="str">
        <v>淮南市春秋旅行社</v>
      </c>
      <c r="AB616" s="3" t="str">
        <v>营业</v>
      </c>
      <c r="AC616" s="3">
        <f>RANDBETWEEN(10000,99999)</f>
      </c>
      <c r="AD616" s="3" t="str">
        <v>普通会员</v>
      </c>
      <c r="AE616" s="3" t="str">
        <v>普通会员</v>
      </c>
      <c r="AF616" s="3" t="str">
        <v>男</v>
      </c>
      <c r="AG616" s="4">
        <f>CHOOSE(RANDBETWEEN(1,7),"儿童","学生", "老人", "儿童","学生", "老人", "其他")</f>
      </c>
      <c r="AH616" s="2">
        <v>44810</v>
      </c>
      <c r="AI616" t="str">
        <v>浙江</v>
      </c>
      <c r="AJ616" t="str">
        <v>杭州</v>
      </c>
    </row>
    <row r="617">
      <c r="A617" s="1">
        <v>45075.21388888889</v>
      </c>
      <c r="B617" s="3">
        <f>RANDBETWEEN(10000,99999)</f>
      </c>
      <c r="C617" s="3">
        <f>RANDBETWEEN(10000,99999)</f>
      </c>
      <c r="D617" s="7" t="str">
        <v>订单名称616</v>
      </c>
      <c r="E617" s="4" t="str">
        <v>已退款</v>
      </c>
      <c r="F617" s="7" t="str">
        <v>秒杀</v>
      </c>
      <c r="G617" s="3">
        <f>RANDBETWEEN(60,450)</f>
      </c>
      <c r="H617" s="9">
        <f>RANDBETWEEN(5,20)</f>
      </c>
      <c r="I617" s="9">
        <f>RANDBETWEEN(5,20)</f>
      </c>
      <c r="M617" s="3">
        <f>SUM(G617-H617+I617)</f>
      </c>
      <c r="N617" s="4" t="str">
        <v>充值</v>
      </c>
      <c r="O617" s="4" t="str">
        <v>银联全民付</v>
      </c>
      <c r="P617" s="4" t="str">
        <v>未支付</v>
      </c>
      <c r="Q617" s="8">
        <v>45075.214583333334</v>
      </c>
      <c r="R617" s="8">
        <v>45075.31736111111</v>
      </c>
      <c r="S617" s="3" t="str">
        <v>淮南特产超市</v>
      </c>
      <c r="T617" s="3" t="str">
        <v>淮南特产超市</v>
      </c>
      <c r="U617" s="3" t="str">
        <v>淮南特产超市</v>
      </c>
      <c r="V617" s="4" t="str">
        <v>草稿</v>
      </c>
      <c r="W617" s="4" t="str">
        <v>城市会员</v>
      </c>
      <c r="X617" s="6">
        <v>44741</v>
      </c>
      <c r="Y617" s="6">
        <v>44924</v>
      </c>
      <c r="Z617" s="3" t="str">
        <v>淮南特产超市</v>
      </c>
      <c r="AA617" s="3" t="str">
        <v>淮南特产超市</v>
      </c>
      <c r="AB617" s="3" t="str">
        <v>营业</v>
      </c>
      <c r="AC617" s="3">
        <f>RANDBETWEEN(10000,99999)</f>
      </c>
      <c r="AD617" s="3" t="str">
        <v>普通会员</v>
      </c>
      <c r="AE617" s="3" t="str">
        <v>普通会员</v>
      </c>
      <c r="AF617" s="3" t="str">
        <v>女</v>
      </c>
      <c r="AG617" s="4">
        <f>CHOOSE(RANDBETWEEN(1,7),"儿童","学生", "老人", "儿童","学生", "老人", "其他")</f>
      </c>
      <c r="AH617" s="2">
        <v>44802</v>
      </c>
      <c r="AI617" t="str">
        <v>安徽</v>
      </c>
      <c r="AJ617" t="str">
        <v>合肥</v>
      </c>
    </row>
    <row r="618">
      <c r="A618" s="1">
        <v>45027.175</v>
      </c>
      <c r="B618" s="3">
        <f>RANDBETWEEN(10000,99999)</f>
      </c>
      <c r="C618" s="3">
        <f>RANDBETWEEN(10000,99999)</f>
      </c>
      <c r="D618" s="7" t="str">
        <v>订单名称617</v>
      </c>
      <c r="E618" s="4" t="str">
        <v>已取消（管理员）</v>
      </c>
      <c r="F618" s="7" t="str">
        <v>普通订单</v>
      </c>
      <c r="G618" s="3">
        <f>RANDBETWEEN(60,450)</f>
      </c>
      <c r="H618" s="9">
        <f>RANDBETWEEN(5,20)</f>
      </c>
      <c r="I618" s="9">
        <f>RANDBETWEEN(5,20)</f>
      </c>
      <c r="M618" s="3">
        <f>SUM(G618-H618+I618)</f>
      </c>
      <c r="N618" s="4" t="str">
        <v>订单</v>
      </c>
      <c r="O618" s="4" t="str">
        <v>混合支付(余额+支付宝支付)</v>
      </c>
      <c r="P618" s="4" t="str">
        <v>未支付</v>
      </c>
      <c r="Q618" s="8">
        <v>45027.17847222222</v>
      </c>
      <c r="R618" s="8">
        <v>45027.30694444444</v>
      </c>
      <c r="S618" s="3" t="str">
        <v>八公山腐皮王专卖店</v>
      </c>
      <c r="T618" s="3" t="str">
        <v>八公山腐皮王专卖店</v>
      </c>
      <c r="U618" s="3" t="str">
        <v>八公山腐皮王专卖店</v>
      </c>
      <c r="V618" s="4" t="str">
        <v>正常营业</v>
      </c>
      <c r="W618" s="4" t="str">
        <v>摄影摄像</v>
      </c>
      <c r="X618" s="6">
        <v>44996</v>
      </c>
      <c r="Y618" s="6">
        <v>44996</v>
      </c>
      <c r="Z618" s="3" t="str">
        <v>八公山腐皮王专卖店</v>
      </c>
      <c r="AA618" s="3" t="str">
        <v>八公山腐皮王专卖店</v>
      </c>
      <c r="AB618" s="3" t="str">
        <v>营业</v>
      </c>
      <c r="AC618" s="3">
        <f>RANDBETWEEN(10000,99999)</f>
      </c>
      <c r="AD618" s="3" t="str">
        <v>黄金会员</v>
      </c>
      <c r="AE618" s="3" t="str">
        <v>黄金会员</v>
      </c>
      <c r="AF618" s="3" t="str">
        <v>女</v>
      </c>
      <c r="AG618" s="4">
        <f>CHOOSE(RANDBETWEEN(1,7),"儿童","学生", "老人", "儿童","学生", "老人", "其他")</f>
      </c>
      <c r="AH618" s="2">
        <v>45057</v>
      </c>
      <c r="AI618" t="str">
        <v>重庆</v>
      </c>
      <c r="AJ618" t="str">
        <v>重庆</v>
      </c>
    </row>
    <row r="619">
      <c r="A619" s="1">
        <v>45361.27222222222</v>
      </c>
      <c r="B619" s="3">
        <f>RANDBETWEEN(10000,99999)</f>
      </c>
      <c r="C619" s="3">
        <f>RANDBETWEEN(10000,99999)</f>
      </c>
      <c r="D619" s="7" t="str">
        <v>订单名称618</v>
      </c>
      <c r="E619" s="4" t="str">
        <v>待付款</v>
      </c>
      <c r="F619" s="7" t="str">
        <v>拼团订单</v>
      </c>
      <c r="G619" s="3">
        <f>RANDBETWEEN(60,450)</f>
      </c>
      <c r="H619" s="9">
        <f>RANDBETWEEN(5,20)</f>
      </c>
      <c r="I619" s="9">
        <f>RANDBETWEEN(5,20)</f>
      </c>
      <c r="M619" s="3">
        <f>SUM(G619-H619+I619)</f>
      </c>
      <c r="N619" s="4" t="str">
        <v>授信还款</v>
      </c>
      <c r="O619" s="4" t="str">
        <v>混合支付(余额+银联全民付)</v>
      </c>
      <c r="P619" s="4" t="str">
        <v>已支付</v>
      </c>
      <c r="Q619" s="8">
        <v>45361.27569444444</v>
      </c>
      <c r="R619" s="8">
        <v>45361.376388888886</v>
      </c>
      <c r="S619" s="3" t="str">
        <v>淮南黄晶梨果园直销点</v>
      </c>
      <c r="T619" s="3" t="str">
        <v>淮南黄晶梨果园直销点</v>
      </c>
      <c r="U619" s="3" t="str">
        <v>淮南黄晶梨果园直销点</v>
      </c>
      <c r="V619" s="4" t="str">
        <v>正常营业</v>
      </c>
      <c r="W619" s="4" t="str">
        <v>摄影摄像</v>
      </c>
      <c r="X619" s="6">
        <v>45361</v>
      </c>
      <c r="Y619" s="6">
        <v>45453</v>
      </c>
      <c r="Z619" s="3" t="str">
        <v>淮南黄晶梨果园直销点</v>
      </c>
      <c r="AA619" s="3" t="str">
        <v>淮南黄晶梨果园直销点</v>
      </c>
      <c r="AB619" s="3" t="str">
        <v>营业</v>
      </c>
      <c r="AC619" s="3">
        <f>RANDBETWEEN(10000,99999)</f>
      </c>
      <c r="AD619" s="3" t="str">
        <v>黄金会员</v>
      </c>
      <c r="AE619" s="3" t="str">
        <v>黄金会员</v>
      </c>
      <c r="AF619" s="3" t="str">
        <v>女</v>
      </c>
      <c r="AG619" s="4">
        <f>CHOOSE(RANDBETWEEN(1,7),"儿童","学生", "老人", "儿童","学生", "老人", "其他")</f>
      </c>
      <c r="AH619" s="2">
        <v>45453</v>
      </c>
      <c r="AI619" t="str">
        <v>广东</v>
      </c>
      <c r="AJ619" t="str">
        <v>广州</v>
      </c>
    </row>
    <row r="620">
      <c r="A620" s="1">
        <v>45138.51458333333</v>
      </c>
      <c r="B620" s="3">
        <f>RANDBETWEEN(10000,99999)</f>
      </c>
      <c r="C620" s="3">
        <f>RANDBETWEEN(10000,99999)</f>
      </c>
      <c r="D620" s="7" t="str">
        <v>订单名称619</v>
      </c>
      <c r="E620" s="4" t="str">
        <v>已收货</v>
      </c>
      <c r="F620" s="7" t="str">
        <v>秒杀</v>
      </c>
      <c r="G620" s="3">
        <f>RANDBETWEEN(60,450)</f>
      </c>
      <c r="H620" s="9">
        <f>RANDBETWEEN(5,20)</f>
      </c>
      <c r="I620" s="9">
        <f>RANDBETWEEN(5,20)</f>
      </c>
      <c r="M620" s="3">
        <f>SUM(G620-H620+I620)</f>
      </c>
      <c r="N620" s="4" t="str">
        <v>转账</v>
      </c>
      <c r="O620" s="4" t="str">
        <v>余额支付</v>
      </c>
      <c r="P620" s="4" t="str">
        <v>已支付</v>
      </c>
      <c r="Q620" s="8">
        <v>45138.51805555555</v>
      </c>
      <c r="R620" s="8">
        <v>45138.65763888888</v>
      </c>
      <c r="S620" s="3" t="str">
        <v>笨牛哥淮南牛肉汤店</v>
      </c>
      <c r="T620" s="3" t="str">
        <v>笨牛哥淮南牛肉汤店</v>
      </c>
      <c r="U620" s="3" t="str">
        <v>笨牛哥淮南牛肉汤店</v>
      </c>
      <c r="V620" s="4" t="str">
        <v>正常营业</v>
      </c>
      <c r="W620" s="4" t="str">
        <v>研学旅行</v>
      </c>
      <c r="X620" s="6">
        <v>44773</v>
      </c>
      <c r="Y620" s="6">
        <v>44773</v>
      </c>
      <c r="Z620" s="3" t="str">
        <v>笨牛哥淮南牛肉汤店</v>
      </c>
      <c r="AA620" s="3" t="str">
        <v>笨牛哥淮南牛肉汤店</v>
      </c>
      <c r="AB620" s="3" t="str">
        <v>营业</v>
      </c>
      <c r="AC620" s="3">
        <f>RANDBETWEEN(10000,99999)</f>
      </c>
      <c r="AD620" s="3" t="str">
        <v>普通会员</v>
      </c>
      <c r="AE620" s="3" t="str">
        <v>普通会员</v>
      </c>
      <c r="AF620" s="3" t="str">
        <v>女</v>
      </c>
      <c r="AG620" s="4">
        <f>CHOOSE(RANDBETWEEN(1,7),"儿童","学生", "老人", "儿童","学生", "老人", "其他")</f>
      </c>
      <c r="AH620" s="2">
        <v>44773</v>
      </c>
      <c r="AI620" t="str">
        <v>辽宁</v>
      </c>
      <c r="AJ620" t="str">
        <v>沈阳</v>
      </c>
    </row>
    <row r="621">
      <c r="A621" s="1">
        <v>45234.904861111114</v>
      </c>
      <c r="B621" s="3">
        <f>RANDBETWEEN(10000,99999)</f>
      </c>
      <c r="C621" s="3">
        <f>RANDBETWEEN(10000,99999)</f>
      </c>
      <c r="D621" s="7" t="str">
        <v>订单名称620</v>
      </c>
      <c r="E621" s="4" t="str">
        <v>已取消（系统）</v>
      </c>
      <c r="F621" s="7" t="str">
        <v>秒杀</v>
      </c>
      <c r="G621" s="3">
        <f>RANDBETWEEN(60,450)</f>
      </c>
      <c r="H621" s="9">
        <f>RANDBETWEEN(5,20)</f>
      </c>
      <c r="I621" s="9">
        <f>RANDBETWEEN(5,20)</f>
      </c>
      <c r="M621" s="3">
        <f>SUM(G621-H621+I621)</f>
      </c>
      <c r="N621" s="4" t="str">
        <v>保证金充值</v>
      </c>
      <c r="O621" s="4" t="str">
        <v>混合支付(余额+银联全民付)</v>
      </c>
      <c r="P621" s="4" t="str">
        <v>已支付</v>
      </c>
      <c r="Q621" s="8">
        <v>45234.90833333333</v>
      </c>
      <c r="R621" s="8">
        <v>45234.91527777778</v>
      </c>
      <c r="S621" s="3" t="str">
        <v>淮南金色青旅旅游有限公司</v>
      </c>
      <c r="T621" s="3" t="str">
        <v>淮南金色青旅旅游有限公司</v>
      </c>
      <c r="U621" s="3" t="str">
        <v>淮南金色青旅旅游有限公司</v>
      </c>
      <c r="V621" s="4" t="str">
        <v>正常营业</v>
      </c>
      <c r="W621" s="4" t="str">
        <v>特色商品</v>
      </c>
      <c r="X621" s="6">
        <v>45020</v>
      </c>
      <c r="Y621" s="6">
        <v>45020</v>
      </c>
      <c r="Z621" s="3" t="str">
        <v>淮南金色青旅旅游有限公司</v>
      </c>
      <c r="AA621" s="3" t="str">
        <v>淮南金色青旅旅游有限公司</v>
      </c>
      <c r="AB621" s="3" t="str">
        <v>营业</v>
      </c>
      <c r="AC621" s="3">
        <f>RANDBETWEEN(10000,99999)</f>
      </c>
      <c r="AD621" s="3" t="str">
        <v>黄金会员</v>
      </c>
      <c r="AE621" s="3" t="str">
        <v>黄金会员</v>
      </c>
      <c r="AF621" s="3" t="str">
        <v>女</v>
      </c>
      <c r="AG621" s="4">
        <f>CHOOSE(RANDBETWEEN(1,7),"儿童","学生", "老人", "儿童","学生", "老人", "其他")</f>
      </c>
      <c r="AH621" s="2">
        <v>45111</v>
      </c>
      <c r="AI621" t="str">
        <v>浙江</v>
      </c>
      <c r="AJ621" t="str">
        <v>杭州</v>
      </c>
    </row>
    <row r="622">
      <c r="A622" s="1">
        <v>45063.96944444445</v>
      </c>
      <c r="B622" s="3">
        <f>RANDBETWEEN(10000,99999)</f>
      </c>
      <c r="C622" s="3">
        <f>RANDBETWEEN(10000,99999)</f>
      </c>
      <c r="D622" s="7" t="str">
        <v>订单名称621</v>
      </c>
      <c r="E622" s="4" t="str">
        <v>已取消（系统）</v>
      </c>
      <c r="F622" s="7" t="str">
        <v>普通订单</v>
      </c>
      <c r="G622" s="3">
        <f>RANDBETWEEN(60,450)</f>
      </c>
      <c r="H622" s="9">
        <f>RANDBETWEEN(5,20)</f>
      </c>
      <c r="I622" s="9">
        <f>RANDBETWEEN(5,20)</f>
      </c>
      <c r="M622" s="3">
        <f>SUM(G622-H622+I622)</f>
      </c>
      <c r="N622" s="4" t="str">
        <v>充值</v>
      </c>
      <c r="O622" s="4" t="str">
        <v>混合支付(余额+银联全民付)</v>
      </c>
      <c r="P622" s="4" t="str">
        <v>已支付</v>
      </c>
      <c r="Q622" s="8">
        <v>45063.97013888889</v>
      </c>
      <c r="R622" s="8">
        <v>45063.98819444445</v>
      </c>
      <c r="S622" s="3" t="str">
        <v>田家庵区购物中心</v>
      </c>
      <c r="T622" s="3" t="str">
        <v>田家庵区购物中心</v>
      </c>
      <c r="U622" s="3" t="str">
        <v>田家庵区购物中心</v>
      </c>
      <c r="V622" s="4" t="str">
        <v>关店待审核</v>
      </c>
      <c r="W622" s="4" t="str">
        <v>线路产品</v>
      </c>
      <c r="X622" s="6">
        <v>44821</v>
      </c>
      <c r="Y622" s="6">
        <v>44943</v>
      </c>
      <c r="Z622" s="3" t="str">
        <v>田家庵区购物中心</v>
      </c>
      <c r="AA622" s="3" t="str">
        <v>田家庵区购物中心</v>
      </c>
      <c r="AB622" s="3" t="str">
        <v>装修中</v>
      </c>
      <c r="AC622" s="3">
        <f>RANDBETWEEN(10000,99999)</f>
      </c>
      <c r="AD622" s="3" t="str">
        <v>普通会员</v>
      </c>
      <c r="AE622" s="3" t="str">
        <v>普通会员</v>
      </c>
      <c r="AF622" s="3" t="str">
        <v>男</v>
      </c>
      <c r="AG622" s="4">
        <f>CHOOSE(RANDBETWEEN(1,7),"儿童","学生", "老人", "儿童","学生", "老人", "其他")</f>
      </c>
      <c r="AH622" s="2">
        <v>44912</v>
      </c>
      <c r="AI622" t="str">
        <v>安徽</v>
      </c>
      <c r="AJ622" t="str">
        <v>合肥</v>
      </c>
    </row>
    <row r="623">
      <c r="A623" s="1">
        <v>45010.731944444444</v>
      </c>
      <c r="B623" s="3">
        <f>RANDBETWEEN(10000,99999)</f>
      </c>
      <c r="C623" s="3">
        <f>RANDBETWEEN(10000,99999)</f>
      </c>
      <c r="D623" s="7" t="str">
        <v>订单名称622</v>
      </c>
      <c r="E623" s="4" t="str">
        <v>分销下单其他异常</v>
      </c>
      <c r="F623" s="7" t="str">
        <v>拼团订单</v>
      </c>
      <c r="G623" s="3">
        <f>RANDBETWEEN(60,450)</f>
      </c>
      <c r="H623" s="9">
        <f>RANDBETWEEN(5,20)</f>
      </c>
      <c r="I623" s="9">
        <f>RANDBETWEEN(5,20)</f>
      </c>
      <c r="M623" s="3">
        <f>SUM(G623-H623+I623)</f>
      </c>
      <c r="N623" s="4" t="str">
        <v>转账</v>
      </c>
      <c r="O623" s="4" t="str">
        <v>支付宝支付</v>
      </c>
      <c r="P623" s="4" t="str">
        <v>未支付</v>
      </c>
      <c r="Q623" s="8">
        <v>45010.73611111111</v>
      </c>
      <c r="R623" s="8">
        <v>45010.875</v>
      </c>
      <c r="S623" s="3" t="str">
        <v>淮南环宇旅行社</v>
      </c>
      <c r="T623" s="3" t="str">
        <v>淮南环宇旅行社</v>
      </c>
      <c r="U623" s="3" t="str">
        <v>淮南环宇旅行社</v>
      </c>
      <c r="V623" s="4" t="str">
        <v>开店待审核</v>
      </c>
      <c r="W623" s="4" t="str">
        <v>景点门票</v>
      </c>
      <c r="X623" s="6">
        <v>44890</v>
      </c>
      <c r="Y623" s="6">
        <v>44982</v>
      </c>
      <c r="Z623" s="3" t="str">
        <v>淮南环宇旅行社</v>
      </c>
      <c r="AA623" s="3" t="str">
        <v>淮南环宇旅行社</v>
      </c>
      <c r="AB623" s="3" t="str">
        <v>关闭</v>
      </c>
      <c r="AC623" s="3">
        <f>RANDBETWEEN(10000,99999)</f>
      </c>
      <c r="AD623" s="3" t="str">
        <v>普通会员</v>
      </c>
      <c r="AE623" s="3" t="str">
        <v>普通会员</v>
      </c>
      <c r="AF623" s="3" t="str">
        <v>男</v>
      </c>
      <c r="AG623" s="4">
        <f>CHOOSE(RANDBETWEEN(1,7),"儿童","学生", "老人", "儿童","学生", "老人", "其他")</f>
      </c>
      <c r="AH623" s="2">
        <v>44951</v>
      </c>
      <c r="AI623" t="str">
        <v>重庆</v>
      </c>
      <c r="AJ623" t="str">
        <v>重庆</v>
      </c>
    </row>
    <row r="624">
      <c r="A624" s="1">
        <v>45201.72152777778</v>
      </c>
      <c r="B624" s="3">
        <f>RANDBETWEEN(10000,99999)</f>
      </c>
      <c r="C624" s="3">
        <f>RANDBETWEEN(10000,99999)</f>
      </c>
      <c r="D624" s="7" t="str">
        <v>订单名称623</v>
      </c>
      <c r="E624" s="4" t="str">
        <v>已取消（管理员）</v>
      </c>
      <c r="F624" s="7" t="str">
        <v>抢购订单</v>
      </c>
      <c r="G624" s="3">
        <f>RANDBETWEEN(60,450)</f>
      </c>
      <c r="H624" s="9">
        <f>RANDBETWEEN(5,20)</f>
      </c>
      <c r="I624" s="9">
        <f>RANDBETWEEN(5,20)</f>
      </c>
      <c r="M624" s="3">
        <f>SUM(G624-H624+I624)</f>
      </c>
      <c r="N624" s="4" t="str">
        <v>转账</v>
      </c>
      <c r="O624" s="4" t="str">
        <v>混合支付(余额+支付宝支付)</v>
      </c>
      <c r="P624" s="4" t="str">
        <v>已支付</v>
      </c>
      <c r="Q624" s="8">
        <v>45201.722222222226</v>
      </c>
      <c r="R624" s="8">
        <v>45201.77430555556</v>
      </c>
      <c r="S624" s="3" t="str">
        <v>淮南市常华旅行社</v>
      </c>
      <c r="T624" s="3" t="str">
        <v>淮南市常华旅行社</v>
      </c>
      <c r="U624" s="3" t="str">
        <v>淮南市常华旅行社</v>
      </c>
      <c r="V624" s="4" t="str">
        <v>复业待审核</v>
      </c>
      <c r="W624" s="4" t="str">
        <v>特色商品</v>
      </c>
      <c r="X624" s="6">
        <v>44897</v>
      </c>
      <c r="Y624" s="6">
        <v>44928</v>
      </c>
      <c r="Z624" s="3" t="str">
        <v>淮南市常华旅行社</v>
      </c>
      <c r="AA624" s="3" t="str">
        <v>淮南市常华旅行社</v>
      </c>
      <c r="AB624" s="3" t="str">
        <v>营业</v>
      </c>
      <c r="AC624" s="3">
        <f>RANDBETWEEN(10000,99999)</f>
      </c>
      <c r="AD624" s="3" t="str">
        <v>普通会员</v>
      </c>
      <c r="AE624" s="3" t="str">
        <v>普通会员</v>
      </c>
      <c r="AF624" s="3" t="str">
        <v>男</v>
      </c>
      <c r="AG624" s="4">
        <f>CHOOSE(RANDBETWEEN(1,7),"儿童","学生", "老人", "儿童","学生", "老人", "其他")</f>
      </c>
      <c r="AH624" s="2">
        <v>44959</v>
      </c>
      <c r="AI624" t="str">
        <v>广东</v>
      </c>
      <c r="AJ624" t="str">
        <v>广州</v>
      </c>
    </row>
    <row r="625">
      <c r="A625" s="1">
        <v>45024.99444444444</v>
      </c>
      <c r="B625" s="3">
        <f>RANDBETWEEN(10000,99999)</f>
      </c>
      <c r="C625" s="3">
        <f>RANDBETWEEN(10000,99999)</f>
      </c>
      <c r="D625" s="7" t="str">
        <v>订单名称624</v>
      </c>
      <c r="E625" s="4" t="str">
        <v>已取消（系统）</v>
      </c>
      <c r="F625" s="7" t="str">
        <v>抢购订单</v>
      </c>
      <c r="G625" s="3">
        <f>RANDBETWEEN(60,450)</f>
      </c>
      <c r="H625" s="9">
        <f>RANDBETWEEN(5,20)</f>
      </c>
      <c r="I625" s="9">
        <f>RANDBETWEEN(5,20)</f>
      </c>
      <c r="M625" s="3">
        <f>SUM(G625-H625+I625)</f>
      </c>
      <c r="N625" s="4" t="str">
        <v>充值</v>
      </c>
      <c r="O625" s="4" t="str">
        <v>银联全民付</v>
      </c>
      <c r="P625" s="4" t="str">
        <v>已支付</v>
      </c>
      <c r="Q625" s="8">
        <v>45025.00069444444</v>
      </c>
      <c r="R625" s="8">
        <v>45025.09236111111</v>
      </c>
      <c r="S625" s="3" t="str">
        <v>淮南国际饭店</v>
      </c>
      <c r="T625" s="3" t="str">
        <v>淮南国际饭店</v>
      </c>
      <c r="U625" s="3" t="str">
        <v>淮南国际饭店</v>
      </c>
      <c r="V625" s="4" t="str">
        <v>关店审核失败</v>
      </c>
      <c r="W625" s="4" t="str">
        <v>城市会员</v>
      </c>
      <c r="X625" s="6">
        <v>44813</v>
      </c>
      <c r="Y625" s="6">
        <v>44874</v>
      </c>
      <c r="Z625" s="3" t="str">
        <v>淮南国际饭店</v>
      </c>
      <c r="AA625" s="3" t="str">
        <v>淮南国际饭店</v>
      </c>
      <c r="AB625" s="3" t="str">
        <v>营业</v>
      </c>
      <c r="AC625" s="3">
        <f>RANDBETWEEN(10000,99999)</f>
      </c>
      <c r="AD625" s="3" t="str">
        <v>普通会员</v>
      </c>
      <c r="AE625" s="3" t="str">
        <v>普通会员</v>
      </c>
      <c r="AF625" s="3" t="str">
        <v>女</v>
      </c>
      <c r="AG625" s="4">
        <f>CHOOSE(RANDBETWEEN(1,7),"儿童","学生", "老人", "儿童","学生", "老人", "其他")</f>
      </c>
      <c r="AH625" s="2">
        <v>44813</v>
      </c>
      <c r="AI625" t="str">
        <v>辽宁</v>
      </c>
      <c r="AJ625" t="str">
        <v>沈阳</v>
      </c>
    </row>
    <row r="626">
      <c r="A626" s="1">
        <v>44972.14375</v>
      </c>
      <c r="B626" s="3">
        <f>RANDBETWEEN(10000,99999)</f>
      </c>
      <c r="C626" s="3">
        <f>RANDBETWEEN(10000,99999)</f>
      </c>
      <c r="D626" s="7" t="str">
        <v>订单名称625</v>
      </c>
      <c r="E626" s="4" t="str">
        <v>已取消（管理员）</v>
      </c>
      <c r="F626" s="7" t="str">
        <v>10云仓分销订单</v>
      </c>
      <c r="G626" s="3">
        <f>RANDBETWEEN(60,450)</f>
      </c>
      <c r="H626" s="9">
        <f>RANDBETWEEN(5,20)</f>
      </c>
      <c r="I626" s="9">
        <f>RANDBETWEEN(5,20)</f>
      </c>
      <c r="M626" s="3">
        <f>SUM(G626-H626+I626)</f>
      </c>
      <c r="N626" s="4" t="str">
        <v>授信还款</v>
      </c>
      <c r="O626" s="4" t="str">
        <v>混合支付(余额+微信支付)</v>
      </c>
      <c r="P626" s="4" t="str">
        <v>未支付</v>
      </c>
      <c r="Q626" s="8">
        <v>44972.145833333336</v>
      </c>
      <c r="R626" s="8">
        <v>44972.275</v>
      </c>
      <c r="S626" s="3" t="str">
        <v>淮南市康辉旅行社有限公司</v>
      </c>
      <c r="T626" s="3" t="str">
        <v>淮南市康辉旅行社有限公司</v>
      </c>
      <c r="U626" s="3" t="str">
        <v>淮南市康辉旅行社有限公司</v>
      </c>
      <c r="V626" s="4" t="str">
        <v>正常营业</v>
      </c>
      <c r="W626" s="4" t="str">
        <v>城市会员</v>
      </c>
      <c r="X626" s="6">
        <v>44666</v>
      </c>
      <c r="Y626" s="6">
        <v>44849</v>
      </c>
      <c r="Z626" s="3" t="str">
        <v>淮南市康辉旅行社有限公司</v>
      </c>
      <c r="AA626" s="3" t="str">
        <v>淮南市康辉旅行社有限公司</v>
      </c>
      <c r="AB626" s="3" t="str">
        <v>关闭</v>
      </c>
      <c r="AC626" s="3">
        <f>RANDBETWEEN(10000,99999)</f>
      </c>
      <c r="AD626" s="3" t="str">
        <v>普通会员</v>
      </c>
      <c r="AE626" s="3" t="str">
        <v>普通会员</v>
      </c>
      <c r="AF626" s="3" t="str">
        <v>女</v>
      </c>
      <c r="AG626" s="4">
        <f>CHOOSE(RANDBETWEEN(1,7),"儿童","学生", "老人", "儿童","学生", "老人", "其他")</f>
      </c>
      <c r="AH626" s="2">
        <v>44727</v>
      </c>
      <c r="AI626" t="str">
        <v>北京</v>
      </c>
      <c r="AJ626" t="str">
        <v>北京</v>
      </c>
    </row>
    <row r="627">
      <c r="A627" s="1">
        <v>45447.49791666667</v>
      </c>
      <c r="B627" s="3">
        <f>RANDBETWEEN(10000,99999)</f>
      </c>
      <c r="C627" s="3">
        <f>RANDBETWEEN(10000,99999)</f>
      </c>
      <c r="D627" s="7" t="str">
        <v>订单名称626</v>
      </c>
      <c r="E627" s="4" t="str">
        <v>已评价</v>
      </c>
      <c r="F627" s="7" t="str">
        <v>抢购订单</v>
      </c>
      <c r="G627" s="3">
        <f>RANDBETWEEN(60,450)</f>
      </c>
      <c r="H627" s="9">
        <f>RANDBETWEEN(5,20)</f>
      </c>
      <c r="I627" s="9">
        <f>RANDBETWEEN(5,20)</f>
      </c>
      <c r="M627" s="3">
        <f>SUM(G627-H627+I627)</f>
      </c>
      <c r="N627" s="4" t="str">
        <v>授信还款</v>
      </c>
      <c r="O627" s="4" t="str">
        <v>余额支付</v>
      </c>
      <c r="P627" s="4" t="str">
        <v>未支付</v>
      </c>
      <c r="Q627" s="8">
        <v>45447.49930555555</v>
      </c>
      <c r="R627" s="8">
        <v>45447.513194444444</v>
      </c>
      <c r="S627" s="3" t="str">
        <v>淮南市常华旅行社</v>
      </c>
      <c r="T627" s="3" t="str">
        <v>淮南市常华旅行社</v>
      </c>
      <c r="U627" s="3" t="str">
        <v>淮南市常华旅行社</v>
      </c>
      <c r="V627" s="4" t="str">
        <v>正常营业</v>
      </c>
      <c r="W627" s="4" t="str">
        <v>城市会员</v>
      </c>
      <c r="X627" s="6">
        <v>45234</v>
      </c>
      <c r="Y627" s="6">
        <v>45386</v>
      </c>
      <c r="Z627" s="3" t="str">
        <v>淮南市常华旅行社</v>
      </c>
      <c r="AA627" s="3" t="str">
        <v>淮南市常华旅行社</v>
      </c>
      <c r="AB627" s="3" t="str">
        <v>营业</v>
      </c>
      <c r="AC627" s="3">
        <f>RANDBETWEEN(10000,99999)</f>
      </c>
      <c r="AD627" s="3" t="str">
        <v>砖石会员</v>
      </c>
      <c r="AE627" s="3" t="str">
        <v>砖石会员</v>
      </c>
      <c r="AF627" s="3" t="str">
        <v>女</v>
      </c>
      <c r="AG627" s="4">
        <f>CHOOSE(RANDBETWEEN(1,7),"儿童","学生", "老人", "儿童","学生", "老人", "其他")</f>
      </c>
      <c r="AH627" s="2">
        <v>45295</v>
      </c>
      <c r="AI627" t="str">
        <v>福建</v>
      </c>
      <c r="AJ627" t="str">
        <v>福州</v>
      </c>
    </row>
    <row r="628">
      <c r="A628" s="1">
        <v>45297.95347222222</v>
      </c>
      <c r="B628" s="3">
        <f>RANDBETWEEN(10000,99999)</f>
      </c>
      <c r="C628" s="3">
        <f>RANDBETWEEN(10000,99999)</f>
      </c>
      <c r="D628" s="7" t="str">
        <v>订单名称627</v>
      </c>
      <c r="E628" s="4" t="str">
        <v>已退款</v>
      </c>
      <c r="F628" s="7" t="str">
        <v>接龙订单</v>
      </c>
      <c r="G628" s="3">
        <f>RANDBETWEEN(60,450)</f>
      </c>
      <c r="H628" s="9">
        <f>RANDBETWEEN(5,20)</f>
      </c>
      <c r="I628" s="9">
        <f>RANDBETWEEN(5,20)</f>
      </c>
      <c r="M628" s="3">
        <f>SUM(G628-H628+I628)</f>
      </c>
      <c r="N628" s="4" t="str">
        <v>提现</v>
      </c>
      <c r="O628" s="4" t="str">
        <v>余额支付</v>
      </c>
      <c r="P628" s="4" t="str">
        <v>未支付</v>
      </c>
      <c r="Q628" s="8">
        <v>45297.95763888889</v>
      </c>
      <c r="R628" s="8">
        <v>45297.970138888886</v>
      </c>
      <c r="S628" s="3" t="str">
        <v>淮南市飞扬旅行社</v>
      </c>
      <c r="T628" s="3" t="str">
        <v>淮南市飞扬旅行社</v>
      </c>
      <c r="U628" s="3" t="str">
        <v>淮南市飞扬旅行社</v>
      </c>
      <c r="V628" s="4" t="str">
        <v>开店待审核</v>
      </c>
      <c r="W628" s="4" t="str">
        <v>酒店民宿</v>
      </c>
      <c r="X628" s="6">
        <v>45266</v>
      </c>
      <c r="Y628" s="6">
        <v>45328</v>
      </c>
      <c r="Z628" s="3" t="str">
        <v>淮南市飞扬旅行社</v>
      </c>
      <c r="AA628" s="3" t="str">
        <v>淮南市飞扬旅行社</v>
      </c>
      <c r="AB628" s="3" t="str">
        <v>营业</v>
      </c>
      <c r="AC628" s="3">
        <f>RANDBETWEEN(10000,99999)</f>
      </c>
      <c r="AD628" s="3" t="str">
        <v>普通会员</v>
      </c>
      <c r="AE628" s="3" t="str">
        <v>普通会员</v>
      </c>
      <c r="AF628" s="3" t="str">
        <v>男</v>
      </c>
      <c r="AG628" s="4">
        <f>CHOOSE(RANDBETWEEN(1,7),"儿童","学生", "老人", "儿童","学生", "老人", "其他")</f>
      </c>
      <c r="AH628" s="2">
        <v>45357</v>
      </c>
      <c r="AI628" t="str">
        <v>内蒙古</v>
      </c>
      <c r="AJ628" t="str">
        <v>呼和浩特</v>
      </c>
    </row>
    <row r="629">
      <c r="A629" s="1">
        <v>45399.157638888886</v>
      </c>
      <c r="B629" s="3">
        <f>RANDBETWEEN(10000,99999)</f>
      </c>
      <c r="C629" s="3">
        <f>RANDBETWEEN(10000,99999)</f>
      </c>
      <c r="D629" s="7" t="str">
        <v>订单名称628</v>
      </c>
      <c r="E629" s="4" t="str">
        <v>已取消（系统）</v>
      </c>
      <c r="F629" s="7" t="str">
        <v>10云仓分销订单</v>
      </c>
      <c r="G629" s="3">
        <f>RANDBETWEEN(60,450)</f>
      </c>
      <c r="H629" s="9">
        <f>RANDBETWEEN(5,20)</f>
      </c>
      <c r="I629" s="9">
        <f>RANDBETWEEN(5,20)</f>
      </c>
      <c r="M629" s="3">
        <f>SUM(G629-H629+I629)</f>
      </c>
      <c r="N629" s="4" t="str">
        <v>订单</v>
      </c>
      <c r="O629" s="4" t="str">
        <v>银联全民付</v>
      </c>
      <c r="P629" s="4" t="str">
        <v>未支付</v>
      </c>
      <c r="Q629" s="8">
        <v>45399.1625</v>
      </c>
      <c r="R629" s="8">
        <v>45399.21944444444</v>
      </c>
      <c r="S629" s="3" t="str">
        <v>淮南博物馆</v>
      </c>
      <c r="T629" s="3" t="str">
        <v>淮南博物馆</v>
      </c>
      <c r="U629" s="3" t="str">
        <v>淮南博物馆</v>
      </c>
      <c r="V629" s="4" t="str">
        <v>关店待审核</v>
      </c>
      <c r="W629" s="4" t="str">
        <v>研学旅行</v>
      </c>
      <c r="X629" s="6">
        <v>45339</v>
      </c>
      <c r="Y629" s="6">
        <v>45368</v>
      </c>
      <c r="Z629" s="3" t="str">
        <v>淮南博物馆</v>
      </c>
      <c r="AA629" s="3" t="str">
        <v>淮南博物馆</v>
      </c>
      <c r="AB629" s="3" t="str">
        <v>装修中</v>
      </c>
      <c r="AC629" s="3">
        <f>RANDBETWEEN(10000,99999)</f>
      </c>
      <c r="AD629" s="3" t="str">
        <v>普通会员</v>
      </c>
      <c r="AE629" s="3" t="str">
        <v>普通会员</v>
      </c>
      <c r="AF629" s="3" t="str">
        <v>男</v>
      </c>
      <c r="AG629" s="4">
        <f>CHOOSE(RANDBETWEEN(1,7),"儿童","学生", "老人", "儿童","学生", "老人", "其他")</f>
      </c>
      <c r="AH629" s="2">
        <v>45339</v>
      </c>
      <c r="AI629" t="str">
        <v>四川</v>
      </c>
      <c r="AJ629" t="str">
        <v>成都</v>
      </c>
    </row>
    <row r="630">
      <c r="A630" s="1">
        <v>45001.322916666664</v>
      </c>
      <c r="B630" s="3">
        <f>RANDBETWEEN(10000,99999)</f>
      </c>
      <c r="C630" s="3">
        <f>RANDBETWEEN(10000,99999)</f>
      </c>
      <c r="D630" s="7" t="str">
        <v>订单名称629</v>
      </c>
      <c r="E630" s="4" t="str">
        <v>分销退款中</v>
      </c>
      <c r="F630" s="7" t="str">
        <v>秒杀</v>
      </c>
      <c r="G630" s="3">
        <f>RANDBETWEEN(60,450)</f>
      </c>
      <c r="H630" s="9">
        <f>RANDBETWEEN(5,20)</f>
      </c>
      <c r="I630" s="9">
        <f>RANDBETWEEN(5,20)</f>
      </c>
      <c r="M630" s="3">
        <f>SUM(G630-H630+I630)</f>
      </c>
      <c r="N630" s="4" t="str">
        <v>授信还款</v>
      </c>
      <c r="O630" s="4" t="str">
        <v>混合支付(余额+微信支付)</v>
      </c>
      <c r="P630" s="4" t="str">
        <v>未支付</v>
      </c>
      <c r="Q630" s="8">
        <v>45001.32708333333</v>
      </c>
      <c r="R630" s="8">
        <v>45001.45555555555</v>
      </c>
      <c r="S630" s="3" t="str">
        <v>淮南市常华旅行社</v>
      </c>
      <c r="T630" s="3" t="str">
        <v>淮南市常华旅行社</v>
      </c>
      <c r="U630" s="3" t="str">
        <v>淮南市常华旅行社</v>
      </c>
      <c r="V630" s="4" t="str">
        <v>正常营业</v>
      </c>
      <c r="W630" s="4" t="str">
        <v>研学旅行</v>
      </c>
      <c r="X630" s="6">
        <v>44728</v>
      </c>
      <c r="Y630" s="6">
        <v>44820</v>
      </c>
      <c r="Z630" s="3" t="str">
        <v>淮南市常华旅行社</v>
      </c>
      <c r="AA630" s="3" t="str">
        <v>淮南市常华旅行社</v>
      </c>
      <c r="AB630" s="3" t="str">
        <v>营业</v>
      </c>
      <c r="AC630" s="3">
        <f>RANDBETWEEN(10000,99999)</f>
      </c>
      <c r="AD630" s="3" t="str">
        <v>普通会员</v>
      </c>
      <c r="AE630" s="3" t="str">
        <v>普通会员</v>
      </c>
      <c r="AF630" s="3" t="str">
        <v>男</v>
      </c>
      <c r="AG630" s="4">
        <f>CHOOSE(RANDBETWEEN(1,7),"儿童","学生", "老人", "儿童","学生", "老人", "其他")</f>
      </c>
      <c r="AH630" s="2">
        <v>44820</v>
      </c>
      <c r="AI630" t="str">
        <v>黑龙江</v>
      </c>
      <c r="AJ630" t="str">
        <v>哈尔滨</v>
      </c>
    </row>
    <row r="631">
      <c r="A631" s="1">
        <v>44950.993055555555</v>
      </c>
      <c r="B631" s="3">
        <f>RANDBETWEEN(10000,99999)</f>
      </c>
      <c r="C631" s="3">
        <f>RANDBETWEEN(10000,99999)</f>
      </c>
      <c r="D631" s="7" t="str">
        <v>订单名称630</v>
      </c>
      <c r="E631" s="4" t="str">
        <v>已退款</v>
      </c>
      <c r="F631" s="7" t="str">
        <v>普通订单</v>
      </c>
      <c r="G631" s="3">
        <f>RANDBETWEEN(60,450)</f>
      </c>
      <c r="H631" s="9">
        <f>RANDBETWEEN(5,20)</f>
      </c>
      <c r="I631" s="9">
        <f>RANDBETWEEN(5,20)</f>
      </c>
      <c r="M631" s="3">
        <f>SUM(G631-H631+I631)</f>
      </c>
      <c r="N631" s="4" t="str">
        <v>订单</v>
      </c>
      <c r="O631" s="4" t="str">
        <v>混合支付(余额+微信支付)</v>
      </c>
      <c r="P631" s="4" t="str">
        <v>未支付</v>
      </c>
      <c r="Q631" s="8">
        <v>44950.99722222222</v>
      </c>
      <c r="R631" s="8">
        <v>44951.05208333333</v>
      </c>
      <c r="S631" s="3" t="str">
        <v>淮南特色小吃一条街</v>
      </c>
      <c r="T631" s="3" t="str">
        <v>淮南特色小吃一条街</v>
      </c>
      <c r="U631" s="3" t="str">
        <v>淮南特色小吃一条街</v>
      </c>
      <c r="V631" s="4" t="str">
        <v>开店审核失败</v>
      </c>
      <c r="W631" s="4" t="str">
        <v>景点门票</v>
      </c>
      <c r="X631" s="6">
        <v>44890</v>
      </c>
      <c r="Y631" s="6">
        <v>44890</v>
      </c>
      <c r="Z631" s="3" t="str">
        <v>淮南特色小吃一条街</v>
      </c>
      <c r="AA631" s="3" t="str">
        <v>淮南特色小吃一条街</v>
      </c>
      <c r="AB631" s="3" t="str">
        <v>关闭</v>
      </c>
      <c r="AC631" s="3">
        <f>RANDBETWEEN(10000,99999)</f>
      </c>
      <c r="AD631" s="3" t="str">
        <v>黄金会员</v>
      </c>
      <c r="AE631" s="3" t="str">
        <v>黄金会员</v>
      </c>
      <c r="AF631" s="3" t="str">
        <v>女</v>
      </c>
      <c r="AG631" s="4">
        <f>CHOOSE(RANDBETWEEN(1,7),"儿童","学生", "老人", "儿童","学生", "老人", "其他")</f>
      </c>
      <c r="AH631" s="2">
        <v>44982</v>
      </c>
      <c r="AI631" t="str">
        <v>河南</v>
      </c>
      <c r="AJ631" t="str">
        <v>郑州</v>
      </c>
    </row>
    <row r="632">
      <c r="A632" s="1">
        <v>45446.660416666666</v>
      </c>
      <c r="B632" s="3">
        <f>RANDBETWEEN(10000,99999)</f>
      </c>
      <c r="C632" s="3">
        <f>RANDBETWEEN(10000,99999)</f>
      </c>
      <c r="D632" s="7" t="str">
        <v>订单名称631</v>
      </c>
      <c r="E632" s="4" t="str">
        <v>待付款</v>
      </c>
      <c r="F632" s="7" t="str">
        <v>普通订单</v>
      </c>
      <c r="G632" s="3">
        <f>RANDBETWEEN(60,450)</f>
      </c>
      <c r="H632" s="9">
        <f>RANDBETWEEN(5,20)</f>
      </c>
      <c r="I632" s="9">
        <f>RANDBETWEEN(5,20)</f>
      </c>
      <c r="M632" s="3">
        <f>SUM(G632-H632+I632)</f>
      </c>
      <c r="N632" s="4" t="str">
        <v>打赏</v>
      </c>
      <c r="O632" s="4" t="str">
        <v>线下支付</v>
      </c>
      <c r="P632" s="4" t="str">
        <v>已支付</v>
      </c>
      <c r="Q632" s="8">
        <v>45446.66736111111</v>
      </c>
      <c r="R632" s="8">
        <v>45446.683333333334</v>
      </c>
      <c r="S632" s="3" t="str">
        <v>淮南水上世界</v>
      </c>
      <c r="T632" s="3" t="str">
        <v>淮南水上世界</v>
      </c>
      <c r="U632" s="3" t="str">
        <v>淮南水上世界</v>
      </c>
      <c r="V632" s="4" t="str">
        <v>开店待审核</v>
      </c>
      <c r="W632" s="4" t="str">
        <v>娱乐场所、体验场馆</v>
      </c>
      <c r="X632" s="6">
        <v>45233</v>
      </c>
      <c r="Y632" s="6">
        <v>45325</v>
      </c>
      <c r="Z632" s="3" t="str">
        <v>淮南水上世界</v>
      </c>
      <c r="AA632" s="3" t="str">
        <v>淮南水上世界</v>
      </c>
      <c r="AB632" s="3" t="str">
        <v>营业</v>
      </c>
      <c r="AC632" s="3">
        <f>RANDBETWEEN(10000,99999)</f>
      </c>
      <c r="AD632" s="3" t="str">
        <v>普通会员</v>
      </c>
      <c r="AE632" s="3" t="str">
        <v>普通会员</v>
      </c>
      <c r="AF632" s="3" t="str">
        <v>女</v>
      </c>
      <c r="AG632" s="4">
        <f>CHOOSE(RANDBETWEEN(1,7),"儿童","学生", "老人", "儿童","学生", "老人", "其他")</f>
      </c>
      <c r="AH632" s="2">
        <v>45263</v>
      </c>
      <c r="AI632" t="str">
        <v>浙江</v>
      </c>
      <c r="AJ632" t="str">
        <v>杭州</v>
      </c>
    </row>
    <row r="633">
      <c r="A633" s="1">
        <v>45218.70625</v>
      </c>
      <c r="B633" s="3">
        <f>RANDBETWEEN(10000,99999)</f>
      </c>
      <c r="C633" s="3">
        <f>RANDBETWEEN(10000,99999)</f>
      </c>
      <c r="D633" s="7" t="str">
        <v>订单名称632</v>
      </c>
      <c r="E633" s="4" t="str">
        <v>待预约</v>
      </c>
      <c r="F633" s="7" t="str">
        <v>接龙订单</v>
      </c>
      <c r="G633" s="3">
        <f>RANDBETWEEN(60,450)</f>
      </c>
      <c r="H633" s="9">
        <f>RANDBETWEEN(5,20)</f>
      </c>
      <c r="I633" s="9">
        <f>RANDBETWEEN(5,20)</f>
      </c>
      <c r="M633" s="3">
        <f>SUM(G633-H633+I633)</f>
      </c>
      <c r="N633" s="4" t="str">
        <v>转账</v>
      </c>
      <c r="O633" s="4" t="str">
        <v>支付宝支付</v>
      </c>
      <c r="P633" s="4" t="str">
        <v>未支付</v>
      </c>
      <c r="Q633" s="8">
        <v>45218.71180555556</v>
      </c>
      <c r="R633" s="8">
        <v>45218.85694444445</v>
      </c>
      <c r="S633" s="3" t="str">
        <v>淮南非遗传承馆</v>
      </c>
      <c r="T633" s="3" t="str">
        <v>淮南非遗传承馆</v>
      </c>
      <c r="U633" s="3" t="str">
        <v>淮南非遗传承馆</v>
      </c>
      <c r="V633" s="4" t="str">
        <v>正常营业</v>
      </c>
      <c r="W633" s="4" t="str">
        <v>特色商品</v>
      </c>
      <c r="X633" s="6">
        <v>45218</v>
      </c>
      <c r="Y633" s="6">
        <v>45341</v>
      </c>
      <c r="Z633" s="3" t="str">
        <v>淮南非遗传承馆</v>
      </c>
      <c r="AA633" s="3" t="str">
        <v>淮南非遗传承馆</v>
      </c>
      <c r="AB633" s="3" t="str">
        <v>营业</v>
      </c>
      <c r="AC633" s="3">
        <f>RANDBETWEEN(10000,99999)</f>
      </c>
      <c r="AD633" s="3" t="str">
        <v>黄金会员</v>
      </c>
      <c r="AE633" s="3" t="str">
        <v>黄金会员</v>
      </c>
      <c r="AF633" s="3" t="str">
        <v>男</v>
      </c>
      <c r="AG633" s="4">
        <f>CHOOSE(RANDBETWEEN(1,7),"儿童","学生", "老人", "儿童","学生", "老人", "其他")</f>
      </c>
      <c r="AH633" s="2">
        <v>45310</v>
      </c>
      <c r="AI633" t="str">
        <v>安徽</v>
      </c>
      <c r="AJ633" t="str">
        <v>合肥</v>
      </c>
    </row>
    <row r="634">
      <c r="A634" s="1">
        <v>44937.52291666667</v>
      </c>
      <c r="B634" s="3">
        <f>RANDBETWEEN(10000,99999)</f>
      </c>
      <c r="C634" s="3">
        <f>RANDBETWEEN(10000,99999)</f>
      </c>
      <c r="D634" s="7" t="str">
        <v>订单名称633</v>
      </c>
      <c r="E634" s="4" t="str">
        <v>待付款</v>
      </c>
      <c r="F634" s="7" t="str">
        <v>秒杀</v>
      </c>
      <c r="G634" s="3">
        <f>RANDBETWEEN(60,450)</f>
      </c>
      <c r="H634" s="9">
        <f>RANDBETWEEN(5,20)</f>
      </c>
      <c r="I634" s="9">
        <f>RANDBETWEEN(5,20)</f>
      </c>
      <c r="M634" s="3">
        <f>SUM(G634-H634+I634)</f>
      </c>
      <c r="N634" s="4" t="str">
        <v>订单</v>
      </c>
      <c r="O634" s="4" t="str">
        <v>线下支付</v>
      </c>
      <c r="P634" s="4" t="str">
        <v>已支付</v>
      </c>
      <c r="Q634" s="8">
        <v>44937.525</v>
      </c>
      <c r="R634" s="8">
        <v>44937.52569444445</v>
      </c>
      <c r="S634" s="3" t="str">
        <v>淮南博物馆</v>
      </c>
      <c r="T634" s="3" t="str">
        <v>淮南博物馆</v>
      </c>
      <c r="U634" s="3" t="str">
        <v>淮南博物馆</v>
      </c>
      <c r="V634" s="4" t="str">
        <v>正常营业</v>
      </c>
      <c r="W634" s="4" t="str">
        <v>城市会员</v>
      </c>
      <c r="X634" s="6">
        <v>44876</v>
      </c>
      <c r="Y634" s="6">
        <v>44968</v>
      </c>
      <c r="Z634" s="3" t="str">
        <v>淮南博物馆</v>
      </c>
      <c r="AA634" s="3" t="str">
        <v>淮南博物馆</v>
      </c>
      <c r="AB634" s="3" t="str">
        <v>营业</v>
      </c>
      <c r="AC634" s="3">
        <f>RANDBETWEEN(10000,99999)</f>
      </c>
      <c r="AD634" s="3" t="str">
        <v>普通会员</v>
      </c>
      <c r="AE634" s="3" t="str">
        <v>普通会员</v>
      </c>
      <c r="AF634" s="3" t="str">
        <v>男</v>
      </c>
      <c r="AG634" s="4">
        <f>CHOOSE(RANDBETWEEN(1,7),"儿童","学生", "老人", "儿童","学生", "老人", "其他")</f>
      </c>
      <c r="AH634" s="2">
        <v>44906</v>
      </c>
      <c r="AI634" t="str">
        <v>重庆</v>
      </c>
      <c r="AJ634" t="str">
        <v>重庆</v>
      </c>
    </row>
    <row r="635">
      <c r="A635" s="1">
        <v>45024.583333333336</v>
      </c>
      <c r="B635" s="3">
        <f>RANDBETWEEN(10000,99999)</f>
      </c>
      <c r="C635" s="3">
        <f>RANDBETWEEN(10000,99999)</f>
      </c>
      <c r="D635" s="7" t="str">
        <v>订单名称634</v>
      </c>
      <c r="E635" s="4" t="str">
        <v>已取消（系统）</v>
      </c>
      <c r="F635" s="7" t="str">
        <v>秒杀</v>
      </c>
      <c r="G635" s="3">
        <f>RANDBETWEEN(60,450)</f>
      </c>
      <c r="H635" s="9">
        <f>RANDBETWEEN(5,20)</f>
      </c>
      <c r="I635" s="9">
        <f>RANDBETWEEN(5,20)</f>
      </c>
      <c r="M635" s="3">
        <f>SUM(G635-H635+I635)</f>
      </c>
      <c r="N635" s="4" t="str">
        <v>充值</v>
      </c>
      <c r="O635" s="4" t="str">
        <v>微信支付</v>
      </c>
      <c r="P635" s="4" t="str">
        <v>已支付</v>
      </c>
      <c r="Q635" s="8">
        <v>45024.58541666667</v>
      </c>
      <c r="R635" s="8">
        <v>45024.68958333333</v>
      </c>
      <c r="S635" s="3" t="str">
        <v>淮南环宇旅行社</v>
      </c>
      <c r="T635" s="3" t="str">
        <v>淮南环宇旅行社</v>
      </c>
      <c r="U635" s="3" t="str">
        <v>淮南环宇旅行社</v>
      </c>
      <c r="V635" s="4" t="str">
        <v>草稿</v>
      </c>
      <c r="W635" s="4" t="str">
        <v>摄影摄像</v>
      </c>
      <c r="X635" s="6">
        <v>44993</v>
      </c>
      <c r="Y635" s="6">
        <v>45085</v>
      </c>
      <c r="Z635" s="3" t="str">
        <v>淮南环宇旅行社</v>
      </c>
      <c r="AA635" s="3" t="str">
        <v>淮南环宇旅行社</v>
      </c>
      <c r="AB635" s="3" t="str">
        <v>装修中</v>
      </c>
      <c r="AC635" s="3">
        <f>RANDBETWEEN(10000,99999)</f>
      </c>
      <c r="AD635" s="3" t="str">
        <v>砖石会员</v>
      </c>
      <c r="AE635" s="3" t="str">
        <v>砖石会员</v>
      </c>
      <c r="AF635" s="3" t="str">
        <v>女</v>
      </c>
      <c r="AG635" s="4">
        <f>CHOOSE(RANDBETWEEN(1,7),"儿童","学生", "老人", "儿童","学生", "老人", "其他")</f>
      </c>
      <c r="AH635" s="2">
        <v>45024</v>
      </c>
      <c r="AI635" t="str">
        <v>广东</v>
      </c>
      <c r="AJ635" t="str">
        <v>广州</v>
      </c>
    </row>
    <row r="636">
      <c r="A636" s="1">
        <v>45187.77569444444</v>
      </c>
      <c r="B636" s="3">
        <f>RANDBETWEEN(10000,99999)</f>
      </c>
      <c r="C636" s="3">
        <f>RANDBETWEEN(10000,99999)</f>
      </c>
      <c r="D636" s="7" t="str">
        <v>订单名称635</v>
      </c>
      <c r="E636" s="4" t="str">
        <v>已取消（商家）</v>
      </c>
      <c r="F636" s="7" t="str">
        <v>拼团订单</v>
      </c>
      <c r="G636" s="3">
        <f>RANDBETWEEN(60,450)</f>
      </c>
      <c r="H636" s="9">
        <f>RANDBETWEEN(5,20)</f>
      </c>
      <c r="I636" s="9">
        <f>RANDBETWEEN(5,20)</f>
      </c>
      <c r="M636" s="3">
        <f>SUM(G636-H636+I636)</f>
      </c>
      <c r="N636" s="4" t="str">
        <v>打赏</v>
      </c>
      <c r="O636" s="4" t="str">
        <v>微信支付</v>
      </c>
      <c r="P636" s="4" t="str">
        <v>未支付</v>
      </c>
      <c r="Q636" s="8">
        <v>45187.777777777774</v>
      </c>
      <c r="R636" s="8">
        <v>45187.78194444444</v>
      </c>
      <c r="S636" s="3" t="str">
        <v>淮南非遗传承馆</v>
      </c>
      <c r="T636" s="3" t="str">
        <v>淮南非遗传承馆</v>
      </c>
      <c r="U636" s="3" t="str">
        <v>淮南非遗传承馆</v>
      </c>
      <c r="V636" s="4" t="str">
        <v>冻结</v>
      </c>
      <c r="W636" s="4" t="str">
        <v>摄影摄像</v>
      </c>
      <c r="X636" s="6">
        <v>45095</v>
      </c>
      <c r="Y636" s="6">
        <v>45278</v>
      </c>
      <c r="Z636" s="3" t="str">
        <v>淮南非遗传承馆</v>
      </c>
      <c r="AA636" s="3" t="str">
        <v>淮南非遗传承馆</v>
      </c>
      <c r="AB636" s="3" t="str">
        <v>关闭</v>
      </c>
      <c r="AC636" s="3">
        <f>RANDBETWEEN(10000,99999)</f>
      </c>
      <c r="AD636" s="3" t="str">
        <v>普通会员</v>
      </c>
      <c r="AE636" s="3" t="str">
        <v>普通会员</v>
      </c>
      <c r="AF636" s="3" t="str">
        <v>女</v>
      </c>
      <c r="AG636" s="4">
        <f>CHOOSE(RANDBETWEEN(1,7),"儿童","学生", "老人", "儿童","学生", "老人", "其他")</f>
      </c>
      <c r="AH636" s="2">
        <v>45187</v>
      </c>
      <c r="AI636" t="str">
        <v>辽宁</v>
      </c>
      <c r="AJ636" t="str">
        <v>沈阳</v>
      </c>
    </row>
    <row r="637">
      <c r="A637" s="1">
        <v>45315.509722222225</v>
      </c>
      <c r="B637" s="3">
        <f>RANDBETWEEN(10000,99999)</f>
      </c>
      <c r="C637" s="3">
        <f>RANDBETWEEN(10000,99999)</f>
      </c>
      <c r="D637" s="7" t="str">
        <v>订单名称636</v>
      </c>
      <c r="E637" s="4" t="str">
        <v>已取消（商家）</v>
      </c>
      <c r="F637" s="7" t="str">
        <v>10云仓分销订单</v>
      </c>
      <c r="G637" s="3">
        <f>RANDBETWEEN(60,450)</f>
      </c>
      <c r="H637" s="9">
        <f>RANDBETWEEN(5,20)</f>
      </c>
      <c r="I637" s="9">
        <f>RANDBETWEEN(5,20)</f>
      </c>
      <c r="M637" s="3">
        <f>SUM(G637-H637+I637)</f>
      </c>
      <c r="N637" s="4" t="str">
        <v>打赏</v>
      </c>
      <c r="O637" s="4" t="str">
        <v>银联全民付</v>
      </c>
      <c r="P637" s="4" t="str">
        <v>未支付</v>
      </c>
      <c r="Q637" s="8">
        <v>45315.513194444444</v>
      </c>
      <c r="R637" s="8">
        <v>45315.56180555555</v>
      </c>
      <c r="S637" s="3" t="str">
        <v>淮南市飞扬旅行社</v>
      </c>
      <c r="T637" s="3" t="str">
        <v>淮南市飞扬旅行社</v>
      </c>
      <c r="U637" s="3" t="str">
        <v>淮南市飞扬旅行社</v>
      </c>
      <c r="V637" s="4" t="str">
        <v>复业待审核</v>
      </c>
      <c r="W637" s="4" t="str">
        <v>寻味美食</v>
      </c>
      <c r="X637" s="6">
        <v>45284</v>
      </c>
      <c r="Y637" s="6">
        <v>45315</v>
      </c>
      <c r="Z637" s="3" t="str">
        <v>淮南市飞扬旅行社</v>
      </c>
      <c r="AA637" s="3" t="str">
        <v>淮南市飞扬旅行社</v>
      </c>
      <c r="AB637" s="3" t="str">
        <v>关闭</v>
      </c>
      <c r="AC637" s="3">
        <f>RANDBETWEEN(10000,99999)</f>
      </c>
      <c r="AD637" s="3" t="str">
        <v>普通会员</v>
      </c>
      <c r="AE637" s="3" t="str">
        <v>普通会员</v>
      </c>
      <c r="AF637" s="3" t="str">
        <v>男</v>
      </c>
      <c r="AG637" s="4">
        <f>CHOOSE(RANDBETWEEN(1,7),"儿童","学生", "老人", "儿童","学生", "老人", "其他")</f>
      </c>
      <c r="AH637" s="2">
        <v>45375</v>
      </c>
      <c r="AI637" t="str">
        <v>浙江</v>
      </c>
      <c r="AJ637" t="str">
        <v>杭州</v>
      </c>
    </row>
    <row r="638">
      <c r="A638" s="1">
        <v>44983.60277777778</v>
      </c>
      <c r="B638" s="3">
        <f>RANDBETWEEN(10000,99999)</f>
      </c>
      <c r="C638" s="3">
        <f>RANDBETWEEN(10000,99999)</f>
      </c>
      <c r="D638" s="7" t="str">
        <v>订单名称637</v>
      </c>
      <c r="E638" s="4" t="str">
        <v>已取消（系统）</v>
      </c>
      <c r="F638" s="7" t="str">
        <v>拼团订单</v>
      </c>
      <c r="G638" s="3">
        <f>RANDBETWEEN(60,450)</f>
      </c>
      <c r="H638" s="9">
        <f>RANDBETWEEN(5,20)</f>
      </c>
      <c r="I638" s="9">
        <f>RANDBETWEEN(5,20)</f>
      </c>
      <c r="M638" s="3">
        <f>SUM(G638-H638+I638)</f>
      </c>
      <c r="N638" s="4" t="str">
        <v>退款</v>
      </c>
      <c r="O638" s="4" t="str">
        <v>余额支付</v>
      </c>
      <c r="P638" s="4" t="str">
        <v>已支付</v>
      </c>
      <c r="Q638" s="8">
        <v>44983.60833333334</v>
      </c>
      <c r="R638" s="8">
        <v>44983.74027777778</v>
      </c>
      <c r="S638" s="3" t="str">
        <v>淮南游乐园</v>
      </c>
      <c r="T638" s="3" t="str">
        <v>淮南游乐园</v>
      </c>
      <c r="U638" s="3" t="str">
        <v>淮南游乐园</v>
      </c>
      <c r="V638" s="4" t="str">
        <v>关店待审核</v>
      </c>
      <c r="W638" s="4" t="str">
        <v>摄影摄像</v>
      </c>
      <c r="X638" s="6">
        <v>44677</v>
      </c>
      <c r="Y638" s="6">
        <v>44799</v>
      </c>
      <c r="Z638" s="3" t="str">
        <v>淮南游乐园</v>
      </c>
      <c r="AA638" s="3" t="str">
        <v>淮南游乐园</v>
      </c>
      <c r="AB638" s="3" t="str">
        <v>关闭</v>
      </c>
      <c r="AC638" s="3">
        <f>RANDBETWEEN(10000,99999)</f>
      </c>
      <c r="AD638" s="3" t="str">
        <v>普通会员</v>
      </c>
      <c r="AE638" s="3" t="str">
        <v>普通会员</v>
      </c>
      <c r="AF638" s="3" t="str">
        <v>女</v>
      </c>
      <c r="AG638" s="4">
        <f>CHOOSE(RANDBETWEEN(1,7),"儿童","学生", "老人", "儿童","学生", "老人", "其他")</f>
      </c>
      <c r="AH638" s="2">
        <v>44707</v>
      </c>
      <c r="AI638" t="str">
        <v>安徽</v>
      </c>
      <c r="AJ638" t="str">
        <v>合肥</v>
      </c>
    </row>
    <row r="639">
      <c r="A639" s="1">
        <v>45428.643055555556</v>
      </c>
      <c r="B639" s="3">
        <f>RANDBETWEEN(10000,99999)</f>
      </c>
      <c r="C639" s="3">
        <f>RANDBETWEEN(10000,99999)</f>
      </c>
      <c r="D639" s="7" t="str">
        <v>订单名称638</v>
      </c>
      <c r="E639" s="4" t="str">
        <v>已取消（管理员）</v>
      </c>
      <c r="F639" s="7" t="str">
        <v>秒杀</v>
      </c>
      <c r="G639" s="3">
        <f>RANDBETWEEN(60,450)</f>
      </c>
      <c r="H639" s="9">
        <f>RANDBETWEEN(5,20)</f>
      </c>
      <c r="I639" s="9">
        <f>RANDBETWEEN(5,20)</f>
      </c>
      <c r="M639" s="3">
        <f>SUM(G639-H639+I639)</f>
      </c>
      <c r="N639" s="4" t="str">
        <v>订单</v>
      </c>
      <c r="O639" s="4" t="str">
        <v>混合支付(余额+支付宝支付)</v>
      </c>
      <c r="P639" s="4" t="str">
        <v>未支付</v>
      </c>
      <c r="Q639" s="8">
        <v>45428.64375</v>
      </c>
      <c r="R639" s="8">
        <v>45428.74722222223</v>
      </c>
      <c r="S639" s="3" t="str">
        <v>淮南博物馆</v>
      </c>
      <c r="T639" s="3" t="str">
        <v>淮南博物馆</v>
      </c>
      <c r="U639" s="3" t="str">
        <v>淮南博物馆</v>
      </c>
      <c r="V639" s="4" t="str">
        <v>正常营业</v>
      </c>
      <c r="W639" s="4" t="str">
        <v>寻味美食</v>
      </c>
      <c r="X639" s="6">
        <v>45185</v>
      </c>
      <c r="Y639" s="6">
        <v>45367</v>
      </c>
      <c r="Z639" s="3" t="str">
        <v>淮南博物馆</v>
      </c>
      <c r="AA639" s="3" t="str">
        <v>淮南博物馆</v>
      </c>
      <c r="AB639" s="3" t="str">
        <v>营业</v>
      </c>
      <c r="AC639" s="3">
        <f>RANDBETWEEN(10000,99999)</f>
      </c>
      <c r="AD639" s="3" t="str">
        <v>普通会员</v>
      </c>
      <c r="AE639" s="3" t="str">
        <v>普通会员</v>
      </c>
      <c r="AF639" s="3" t="str">
        <v>女</v>
      </c>
      <c r="AG639" s="4">
        <f>CHOOSE(RANDBETWEEN(1,7),"儿童","学生", "老人", "儿童","学生", "老人", "其他")</f>
      </c>
      <c r="AH639" s="2">
        <v>45246</v>
      </c>
      <c r="AI639" t="str">
        <v>重庆</v>
      </c>
      <c r="AJ639" t="str">
        <v>重庆</v>
      </c>
    </row>
    <row r="640">
      <c r="A640" s="1">
        <v>45153.17013888889</v>
      </c>
      <c r="B640" s="3">
        <f>RANDBETWEEN(10000,99999)</f>
      </c>
      <c r="C640" s="3">
        <f>RANDBETWEEN(10000,99999)</f>
      </c>
      <c r="D640" s="7" t="str">
        <v>订单名称639</v>
      </c>
      <c r="E640" s="4" t="str">
        <v>已取消（买家）</v>
      </c>
      <c r="F640" s="7" t="str">
        <v>抢购订单</v>
      </c>
      <c r="G640" s="3">
        <f>RANDBETWEEN(60,450)</f>
      </c>
      <c r="H640" s="9">
        <f>RANDBETWEEN(5,20)</f>
      </c>
      <c r="I640" s="9">
        <f>RANDBETWEEN(5,20)</f>
      </c>
      <c r="M640" s="3">
        <f>SUM(G640-H640+I640)</f>
      </c>
      <c r="N640" s="4" t="str">
        <v>打赏</v>
      </c>
      <c r="O640" s="4" t="str">
        <v>混合支付(余额+银联全民付)</v>
      </c>
      <c r="P640" s="4" t="str">
        <v>未支付</v>
      </c>
      <c r="Q640" s="8">
        <v>45153.174305555556</v>
      </c>
      <c r="R640" s="8">
        <v>45153.275</v>
      </c>
      <c r="S640" s="3" t="str">
        <v>淮南市常华旅行社</v>
      </c>
      <c r="T640" s="3" t="str">
        <v>淮南市常华旅行社</v>
      </c>
      <c r="U640" s="3" t="str">
        <v>淮南市常华旅行社</v>
      </c>
      <c r="V640" s="4" t="str">
        <v>关店待审核</v>
      </c>
      <c r="W640" s="4" t="str">
        <v>酒店民宿</v>
      </c>
      <c r="X640" s="6">
        <v>45092</v>
      </c>
      <c r="Y640" s="6">
        <v>45275</v>
      </c>
      <c r="Z640" s="3" t="str">
        <v>淮南市常华旅行社</v>
      </c>
      <c r="AA640" s="3" t="str">
        <v>淮南市常华旅行社</v>
      </c>
      <c r="AB640" s="3" t="str">
        <v>营业</v>
      </c>
      <c r="AC640" s="3">
        <f>RANDBETWEEN(10000,99999)</f>
      </c>
      <c r="AD640" s="3" t="str">
        <v>普通会员</v>
      </c>
      <c r="AE640" s="3" t="str">
        <v>普通会员</v>
      </c>
      <c r="AF640" s="3" t="str">
        <v>男</v>
      </c>
      <c r="AG640" s="4">
        <f>CHOOSE(RANDBETWEEN(1,7),"儿童","学生", "老人", "儿童","学生", "老人", "其他")</f>
      </c>
      <c r="AH640" s="2">
        <v>45122</v>
      </c>
      <c r="AI640" t="str">
        <v>广东</v>
      </c>
      <c r="AJ640" t="str">
        <v>广州</v>
      </c>
    </row>
    <row r="641">
      <c r="A641" s="1">
        <v>45276.600694444445</v>
      </c>
      <c r="B641" s="3">
        <f>RANDBETWEEN(10000,99999)</f>
      </c>
      <c r="C641" s="3">
        <f>RANDBETWEEN(10000,99999)</f>
      </c>
      <c r="D641" s="7" t="str">
        <v>订单名称640</v>
      </c>
      <c r="E641" s="4" t="str">
        <v>已取消（系统）</v>
      </c>
      <c r="F641" s="7" t="str">
        <v>抢购订单</v>
      </c>
      <c r="G641" s="3">
        <f>RANDBETWEEN(60,450)</f>
      </c>
      <c r="H641" s="9">
        <f>RANDBETWEEN(5,20)</f>
      </c>
      <c r="I641" s="9">
        <f>RANDBETWEEN(5,20)</f>
      </c>
      <c r="M641" s="3">
        <f>SUM(G641-H641+I641)</f>
      </c>
      <c r="N641" s="4" t="str">
        <v>充值</v>
      </c>
      <c r="O641" s="4" t="str">
        <v>余额支付</v>
      </c>
      <c r="P641" s="4" t="str">
        <v>已支付</v>
      </c>
      <c r="Q641" s="8">
        <v>45276.60486111111</v>
      </c>
      <c r="R641" s="8">
        <v>45276.60555555556</v>
      </c>
      <c r="S641" s="3" t="str">
        <v>淮南市黄金假日旅行社</v>
      </c>
      <c r="T641" s="3" t="str">
        <v>淮南市黄金假日旅行社</v>
      </c>
      <c r="U641" s="3" t="str">
        <v>淮南市黄金假日旅行社</v>
      </c>
      <c r="V641" s="4" t="str">
        <v>正常营业</v>
      </c>
      <c r="W641" s="4" t="str">
        <v>景点门票</v>
      </c>
      <c r="X641" s="6">
        <v>45246</v>
      </c>
      <c r="Y641" s="6">
        <v>45307</v>
      </c>
      <c r="Z641" s="3" t="str">
        <v>淮南市黄金假日旅行社</v>
      </c>
      <c r="AA641" s="3" t="str">
        <v>淮南市黄金假日旅行社</v>
      </c>
      <c r="AB641" s="3" t="str">
        <v>营业</v>
      </c>
      <c r="AC641" s="3">
        <f>RANDBETWEEN(10000,99999)</f>
      </c>
      <c r="AD641" s="3" t="str">
        <v>普通会员</v>
      </c>
      <c r="AE641" s="3" t="str">
        <v>普通会员</v>
      </c>
      <c r="AF641" s="3" t="str">
        <v>女</v>
      </c>
      <c r="AG641" s="4">
        <f>CHOOSE(RANDBETWEEN(1,7),"儿童","学生", "老人", "儿童","学生", "老人", "其他")</f>
      </c>
      <c r="AH641" s="2">
        <v>45307</v>
      </c>
      <c r="AI641" t="str">
        <v>辽宁</v>
      </c>
      <c r="AJ641" t="str">
        <v>沈阳</v>
      </c>
    </row>
    <row r="642">
      <c r="A642" s="1">
        <v>45230.70763888889</v>
      </c>
      <c r="B642" s="3">
        <f>RANDBETWEEN(10000,99999)</f>
      </c>
      <c r="C642" s="3">
        <f>RANDBETWEEN(10000,99999)</f>
      </c>
      <c r="D642" s="7" t="str">
        <v>订单名称641</v>
      </c>
      <c r="E642" s="4" t="str">
        <v>待预约</v>
      </c>
      <c r="F642" s="7" t="str">
        <v>抢购订单</v>
      </c>
      <c r="G642" s="3">
        <f>RANDBETWEEN(60,450)</f>
      </c>
      <c r="H642" s="9">
        <f>RANDBETWEEN(5,20)</f>
      </c>
      <c r="I642" s="9">
        <f>RANDBETWEEN(5,20)</f>
      </c>
      <c r="M642" s="3">
        <f>SUM(G642-H642+I642)</f>
      </c>
      <c r="N642" s="4" t="str">
        <v>打赏</v>
      </c>
      <c r="O642" s="4" t="str">
        <v>银联全民付</v>
      </c>
      <c r="P642" s="4" t="str">
        <v>未支付</v>
      </c>
      <c r="Q642" s="8">
        <v>45230.71388888889</v>
      </c>
      <c r="R642" s="8">
        <v>45230.80208333333</v>
      </c>
      <c r="S642" s="3" t="str">
        <v>大通区山水宾馆</v>
      </c>
      <c r="T642" s="3" t="str">
        <v>大通区山水宾馆</v>
      </c>
      <c r="U642" s="3" t="str">
        <v>大通区山水宾馆</v>
      </c>
      <c r="V642" s="4" t="str">
        <v>开店审核失败</v>
      </c>
      <c r="W642" s="4" t="str">
        <v>摄影摄像</v>
      </c>
      <c r="X642" s="6">
        <v>45108</v>
      </c>
      <c r="Y642" s="6">
        <v>45261</v>
      </c>
      <c r="Z642" s="3" t="str">
        <v>大通区山水宾馆</v>
      </c>
      <c r="AA642" s="3" t="str">
        <v>大通区山水宾馆</v>
      </c>
      <c r="AB642" s="3" t="str">
        <v>营业</v>
      </c>
      <c r="AC642" s="3">
        <f>RANDBETWEEN(10000,99999)</f>
      </c>
      <c r="AD642" s="3" t="str">
        <v>普通会员</v>
      </c>
      <c r="AE642" s="3" t="str">
        <v>普通会员</v>
      </c>
      <c r="AF642" s="3" t="str">
        <v>男</v>
      </c>
      <c r="AG642" s="4">
        <f>CHOOSE(RANDBETWEEN(1,7),"儿童","学生", "老人", "儿童","学生", "老人", "其他")</f>
      </c>
      <c r="AH642" s="2">
        <v>45108</v>
      </c>
      <c r="AI642" t="str">
        <v>北京</v>
      </c>
      <c r="AJ642" t="str">
        <v>北京</v>
      </c>
    </row>
    <row r="643">
      <c r="A643" s="1">
        <v>45407.91805555556</v>
      </c>
      <c r="B643" s="3">
        <f>RANDBETWEEN(10000,99999)</f>
      </c>
      <c r="C643" s="3">
        <f>RANDBETWEEN(10000,99999)</f>
      </c>
      <c r="D643" s="7" t="str">
        <v>订单名称642</v>
      </c>
      <c r="E643" s="4" t="str">
        <v>已评价</v>
      </c>
      <c r="F643" s="7" t="str">
        <v>拼团订单</v>
      </c>
      <c r="G643" s="3">
        <f>RANDBETWEEN(60,450)</f>
      </c>
      <c r="H643" s="9">
        <f>RANDBETWEEN(5,20)</f>
      </c>
      <c r="I643" s="9">
        <f>RANDBETWEEN(5,20)</f>
      </c>
      <c r="M643" s="3">
        <f>SUM(G643-H643+I643)</f>
      </c>
      <c r="N643" s="4" t="str">
        <v>提现</v>
      </c>
      <c r="O643" s="4" t="str">
        <v>混合支付(余额+支付宝支付)</v>
      </c>
      <c r="P643" s="4" t="str">
        <v>未支付</v>
      </c>
      <c r="Q643" s="8">
        <v>45407.92222222222</v>
      </c>
      <c r="R643" s="8">
        <v>45407.98263888889</v>
      </c>
      <c r="S643" s="3" t="str">
        <v>潘集酥瓜美食店</v>
      </c>
      <c r="T643" s="3" t="str">
        <v>潘集酥瓜美食店</v>
      </c>
      <c r="U643" s="3" t="str">
        <v>潘集酥瓜美食店</v>
      </c>
      <c r="V643" s="4" t="str">
        <v>关店待审核</v>
      </c>
      <c r="W643" s="4" t="str">
        <v>线路产品</v>
      </c>
      <c r="X643" s="6">
        <v>45316</v>
      </c>
      <c r="Y643" s="6">
        <v>45437</v>
      </c>
      <c r="Z643" s="3" t="str">
        <v>潘集酥瓜美食店</v>
      </c>
      <c r="AA643" s="3" t="str">
        <v>潘集酥瓜美食店</v>
      </c>
      <c r="AB643" s="3" t="str">
        <v>关闭</v>
      </c>
      <c r="AC643" s="3">
        <f>RANDBETWEEN(10000,99999)</f>
      </c>
      <c r="AD643" s="3" t="str">
        <v>普通会员</v>
      </c>
      <c r="AE643" s="3" t="str">
        <v>普通会员</v>
      </c>
      <c r="AF643" s="3" t="str">
        <v>女</v>
      </c>
      <c r="AG643" s="4">
        <f>CHOOSE(RANDBETWEEN(1,7),"儿童","学生", "老人", "儿童","学生", "老人", "其他")</f>
      </c>
      <c r="AH643" s="2">
        <v>45347</v>
      </c>
      <c r="AI643" t="str">
        <v>福建</v>
      </c>
      <c r="AJ643" t="str">
        <v>福州</v>
      </c>
    </row>
    <row r="644">
      <c r="A644" s="1">
        <v>45056.25347222222</v>
      </c>
      <c r="B644" s="3">
        <f>RANDBETWEEN(10000,99999)</f>
      </c>
      <c r="C644" s="3">
        <f>RANDBETWEEN(10000,99999)</f>
      </c>
      <c r="D644" s="7" t="str">
        <v>订单名称643</v>
      </c>
      <c r="E644" s="4" t="str">
        <v>待预约</v>
      </c>
      <c r="F644" s="7" t="str">
        <v>接龙订单</v>
      </c>
      <c r="G644" s="3">
        <f>RANDBETWEEN(60,450)</f>
      </c>
      <c r="H644" s="9">
        <f>RANDBETWEEN(5,20)</f>
      </c>
      <c r="I644" s="9">
        <f>RANDBETWEEN(5,20)</f>
      </c>
      <c r="M644" s="3">
        <f>SUM(G644-H644+I644)</f>
      </c>
      <c r="N644" s="4" t="str">
        <v>订单</v>
      </c>
      <c r="O644" s="4" t="str">
        <v>混合支付(余额+微信支付)</v>
      </c>
      <c r="P644" s="4" t="str">
        <v>未支付</v>
      </c>
      <c r="Q644" s="8">
        <v>45056.25972222222</v>
      </c>
      <c r="R644" s="8">
        <v>45056.40138888889</v>
      </c>
      <c r="S644" s="3" t="str">
        <v>大通区山水宾馆</v>
      </c>
      <c r="T644" s="3" t="str">
        <v>大通区山水宾馆</v>
      </c>
      <c r="U644" s="3" t="str">
        <v>大通区山水宾馆</v>
      </c>
      <c r="V644" s="4" t="str">
        <v>正常营业</v>
      </c>
      <c r="W644" s="4" t="str">
        <v>寻味美食</v>
      </c>
      <c r="X644" s="6">
        <v>44967</v>
      </c>
      <c r="Y644" s="6">
        <v>45117</v>
      </c>
      <c r="Z644" s="3" t="str">
        <v>大通区山水宾馆</v>
      </c>
      <c r="AA644" s="3" t="str">
        <v>大通区山水宾馆</v>
      </c>
      <c r="AB644" s="3" t="str">
        <v>营业</v>
      </c>
      <c r="AC644" s="3">
        <f>RANDBETWEEN(10000,99999)</f>
      </c>
      <c r="AD644" s="3" t="str">
        <v>黄金会员</v>
      </c>
      <c r="AE644" s="3" t="str">
        <v>黄金会员</v>
      </c>
      <c r="AF644" s="3" t="str">
        <v>男</v>
      </c>
      <c r="AG644" s="4">
        <f>CHOOSE(RANDBETWEEN(1,7),"儿童","学生", "老人", "儿童","学生", "老人", "其他")</f>
      </c>
      <c r="AH644" s="2">
        <v>44967</v>
      </c>
      <c r="AI644" s="7" t="str">
        <v>安徽</v>
      </c>
      <c r="AJ644" s="7" t="str">
        <v>滁州</v>
      </c>
    </row>
    <row r="645">
      <c r="A645" s="1">
        <v>45430.32777777778</v>
      </c>
      <c r="B645" s="3">
        <f>RANDBETWEEN(10000,99999)</f>
      </c>
      <c r="C645" s="3">
        <f>RANDBETWEEN(10000,99999)</f>
      </c>
      <c r="D645" s="7" t="str">
        <v>订单名称644</v>
      </c>
      <c r="E645" s="4" t="str">
        <v>待付款</v>
      </c>
      <c r="F645" s="7" t="str">
        <v>拼团订单</v>
      </c>
      <c r="G645" s="3">
        <f>RANDBETWEEN(60,450)</f>
      </c>
      <c r="H645" s="9">
        <f>RANDBETWEEN(5,20)</f>
      </c>
      <c r="I645" s="9">
        <f>RANDBETWEEN(5,20)</f>
      </c>
      <c r="M645" s="3">
        <f>SUM(G645-H645+I645)</f>
      </c>
      <c r="N645" s="4" t="str">
        <v>打赏</v>
      </c>
      <c r="O645" s="4" t="str">
        <v>混合支付(余额+微信支付)</v>
      </c>
      <c r="P645" s="4" t="str">
        <v>已支付</v>
      </c>
      <c r="Q645" s="8">
        <v>45430.32847222222</v>
      </c>
      <c r="R645" s="8">
        <v>45430.42291666667</v>
      </c>
      <c r="S645" s="3" t="str">
        <v>淮南市黄金假日旅行社</v>
      </c>
      <c r="T645" s="3" t="str">
        <v>淮南市黄金假日旅行社</v>
      </c>
      <c r="U645" s="3" t="str">
        <v>淮南市黄金假日旅行社</v>
      </c>
      <c r="V645" s="4" t="str">
        <v>复业待审核</v>
      </c>
      <c r="W645" s="4" t="str">
        <v>线路产品</v>
      </c>
      <c r="X645" s="6">
        <v>45400</v>
      </c>
      <c r="Y645" s="6">
        <v>45400</v>
      </c>
      <c r="Z645" s="3" t="str">
        <v>淮南市黄金假日旅行社</v>
      </c>
      <c r="AA645" s="3" t="str">
        <v>淮南市黄金假日旅行社</v>
      </c>
      <c r="AB645" s="3" t="str">
        <v>装修中</v>
      </c>
      <c r="AC645" s="3">
        <f>RANDBETWEEN(10000,99999)</f>
      </c>
      <c r="AD645" s="3" t="str">
        <v>普通会员</v>
      </c>
      <c r="AE645" s="3" t="str">
        <v>普通会员</v>
      </c>
      <c r="AF645" s="3" t="str">
        <v>男</v>
      </c>
      <c r="AG645" s="4">
        <f>CHOOSE(RANDBETWEEN(1,7),"儿童","学生", "老人", "儿童","学生", "老人", "其他")</f>
      </c>
      <c r="AH645" s="2">
        <v>45430</v>
      </c>
      <c r="AI645" s="7" t="str">
        <v>安徽</v>
      </c>
      <c r="AJ645" s="7" t="str">
        <v>滁州</v>
      </c>
    </row>
    <row r="646">
      <c r="A646" s="1">
        <v>45375.40972222222</v>
      </c>
      <c r="B646" s="3">
        <f>RANDBETWEEN(10000,99999)</f>
      </c>
      <c r="C646" s="3">
        <f>RANDBETWEEN(10000,99999)</f>
      </c>
      <c r="D646" s="7" t="str">
        <v>订单名称645</v>
      </c>
      <c r="E646" s="4" t="str">
        <v>分销退款中</v>
      </c>
      <c r="F646" s="7" t="str">
        <v>抢购订单</v>
      </c>
      <c r="G646" s="3">
        <f>RANDBETWEEN(60,450)</f>
      </c>
      <c r="H646" s="9">
        <f>RANDBETWEEN(5,20)</f>
      </c>
      <c r="I646" s="9">
        <f>RANDBETWEEN(5,20)</f>
      </c>
      <c r="M646" s="3">
        <f>SUM(G646-H646+I646)</f>
      </c>
      <c r="N646" s="4" t="str">
        <v>授信还款</v>
      </c>
      <c r="O646" s="4" t="str">
        <v>余额支付</v>
      </c>
      <c r="P646" s="4" t="str">
        <v>已支付</v>
      </c>
      <c r="Q646" s="8">
        <v>45375.41527777778</v>
      </c>
      <c r="R646" s="8">
        <v>45375.430555555555</v>
      </c>
      <c r="S646" s="3" t="str">
        <v>淮南民间艺术团</v>
      </c>
      <c r="T646" s="3" t="str">
        <v>淮南民间艺术团</v>
      </c>
      <c r="U646" s="3" t="str">
        <v>淮南民间艺术团</v>
      </c>
      <c r="V646" s="4" t="str">
        <v>开店审核失败</v>
      </c>
      <c r="W646" s="4" t="str">
        <v>景点门票</v>
      </c>
      <c r="X646" s="6">
        <v>45193</v>
      </c>
      <c r="Y646" s="6">
        <v>45346</v>
      </c>
      <c r="Z646" s="3" t="str">
        <v>淮南民间艺术团</v>
      </c>
      <c r="AA646" s="3" t="str">
        <v>淮南民间艺术团</v>
      </c>
      <c r="AB646" s="3" t="str">
        <v>营业</v>
      </c>
      <c r="AC646" s="3">
        <f>RANDBETWEEN(10000,99999)</f>
      </c>
      <c r="AD646" s="3" t="str">
        <v>普通会员</v>
      </c>
      <c r="AE646" s="3" t="str">
        <v>普通会员</v>
      </c>
      <c r="AF646" s="3" t="str">
        <v>女</v>
      </c>
      <c r="AG646" s="4">
        <f>CHOOSE(RANDBETWEEN(1,7),"儿童","学生", "老人", "儿童","学生", "老人", "其他")</f>
      </c>
      <c r="AH646" s="2">
        <v>45193</v>
      </c>
      <c r="AI646" s="7" t="str">
        <v>安徽</v>
      </c>
      <c r="AJ646" s="7" t="str">
        <v>滁州</v>
      </c>
    </row>
    <row r="647">
      <c r="A647" s="1">
        <v>45075.404861111114</v>
      </c>
      <c r="B647" s="3">
        <f>RANDBETWEEN(10000,99999)</f>
      </c>
      <c r="C647" s="3">
        <f>RANDBETWEEN(10000,99999)</f>
      </c>
      <c r="D647" s="7" t="str">
        <v>订单名称646</v>
      </c>
      <c r="E647" s="4" t="str">
        <v>异步下单成功</v>
      </c>
      <c r="F647" s="7" t="str">
        <v>拼团订单</v>
      </c>
      <c r="G647" s="3">
        <f>RANDBETWEEN(60,450)</f>
      </c>
      <c r="H647" s="9">
        <f>RANDBETWEEN(5,20)</f>
      </c>
      <c r="I647" s="9">
        <f>RANDBETWEEN(5,20)</f>
      </c>
      <c r="M647" s="3">
        <f>SUM(G647-H647+I647)</f>
      </c>
      <c r="N647" s="4" t="str">
        <v>充值</v>
      </c>
      <c r="O647" s="4" t="str">
        <v>支付宝支付</v>
      </c>
      <c r="P647" s="4" t="str">
        <v>未支付</v>
      </c>
      <c r="Q647" s="8">
        <v>45075.41180555556</v>
      </c>
      <c r="R647" s="8">
        <v>45075.51111111112</v>
      </c>
      <c r="S647" s="3" t="str">
        <v>大通区山水宾馆</v>
      </c>
      <c r="T647" s="3" t="str">
        <v>大通区山水宾馆</v>
      </c>
      <c r="U647" s="3" t="str">
        <v>大通区山水宾馆</v>
      </c>
      <c r="V647" s="4" t="str">
        <v>正常营业</v>
      </c>
      <c r="W647" s="4" t="str">
        <v>景点门票</v>
      </c>
      <c r="X647" s="6">
        <v>44741</v>
      </c>
      <c r="Y647" s="6">
        <v>44924</v>
      </c>
      <c r="Z647" s="3" t="str">
        <v>大通区山水宾馆</v>
      </c>
      <c r="AA647" s="3" t="str">
        <v>大通区山水宾馆</v>
      </c>
      <c r="AB647" s="3" t="str">
        <v>装修中</v>
      </c>
      <c r="AC647" s="3">
        <f>RANDBETWEEN(10000,99999)</f>
      </c>
      <c r="AD647" s="3" t="str">
        <v>普通会员</v>
      </c>
      <c r="AE647" s="3" t="str">
        <v>普通会员</v>
      </c>
      <c r="AF647" s="3" t="str">
        <v>女</v>
      </c>
      <c r="AG647" s="4">
        <f>CHOOSE(RANDBETWEEN(1,7),"儿童","学生", "老人", "儿童","学生", "老人", "其他")</f>
      </c>
      <c r="AH647" s="2">
        <v>44802</v>
      </c>
      <c r="AI647" s="7" t="str">
        <v>安徽</v>
      </c>
      <c r="AJ647" s="7" t="str">
        <v>滁州</v>
      </c>
    </row>
    <row r="648">
      <c r="A648" s="1">
        <v>45450.81597222222</v>
      </c>
      <c r="B648" s="3">
        <f>RANDBETWEEN(10000,99999)</f>
      </c>
      <c r="C648" s="3">
        <f>RANDBETWEEN(10000,99999)</f>
      </c>
      <c r="D648" s="7" t="str">
        <v>订单名称647</v>
      </c>
      <c r="E648" s="4" t="str">
        <v>分销下单其他异常</v>
      </c>
      <c r="F648" s="7" t="str">
        <v>接龙订单</v>
      </c>
      <c r="G648" s="3">
        <f>RANDBETWEEN(60,450)</f>
      </c>
      <c r="H648" s="9">
        <f>RANDBETWEEN(5,20)</f>
      </c>
      <c r="I648" s="9">
        <f>RANDBETWEEN(5,20)</f>
      </c>
      <c r="M648" s="3">
        <f>SUM(G648-H648+I648)</f>
      </c>
      <c r="N648" s="4" t="str">
        <v>充值</v>
      </c>
      <c r="O648" s="4" t="str">
        <v>微信支付</v>
      </c>
      <c r="P648" s="4" t="str">
        <v>未支付</v>
      </c>
      <c r="Q648" s="8">
        <v>45450.82083333333</v>
      </c>
      <c r="R648" s="8">
        <v>45450.82986111111</v>
      </c>
      <c r="S648" s="3" t="str">
        <v>淮南市电影院</v>
      </c>
      <c r="T648" s="3" t="str">
        <v>淮南市电影院</v>
      </c>
      <c r="U648" s="3" t="str">
        <v>淮南市电影院</v>
      </c>
      <c r="V648" s="4" t="str">
        <v>复业待审核</v>
      </c>
      <c r="W648" s="4" t="str">
        <v>特色商品</v>
      </c>
      <c r="X648" s="6">
        <v>45298</v>
      </c>
      <c r="Y648" s="6">
        <v>45480</v>
      </c>
      <c r="Z648" s="3" t="str">
        <v>淮南市电影院</v>
      </c>
      <c r="AA648" s="3" t="str">
        <v>淮南市电影院</v>
      </c>
      <c r="AB648" s="3" t="str">
        <v>营业</v>
      </c>
      <c r="AC648" s="3">
        <f>RANDBETWEEN(10000,99999)</f>
      </c>
      <c r="AD648" s="3" t="str">
        <v>普通会员</v>
      </c>
      <c r="AE648" s="3" t="str">
        <v>普通会员</v>
      </c>
      <c r="AF648" s="3" t="str">
        <v>女</v>
      </c>
      <c r="AG648" s="4">
        <f>CHOOSE(RANDBETWEEN(1,7),"儿童","学生", "老人", "儿童","学生", "老人", "其他")</f>
      </c>
      <c r="AH648" s="2">
        <v>45298</v>
      </c>
      <c r="AI648" s="7" t="str">
        <v>安徽</v>
      </c>
      <c r="AJ648" s="7" t="str">
        <v>六安</v>
      </c>
    </row>
    <row r="649">
      <c r="A649" s="1">
        <v>45454.845138888886</v>
      </c>
      <c r="B649" s="3">
        <f>RANDBETWEEN(10000,99999)</f>
      </c>
      <c r="C649" s="3">
        <f>RANDBETWEEN(10000,99999)</f>
      </c>
      <c r="D649" s="7" t="str">
        <v>订单名称648</v>
      </c>
      <c r="E649" s="4" t="str">
        <v>已取消（管理员）</v>
      </c>
      <c r="F649" s="7" t="str">
        <v>普通订单</v>
      </c>
      <c r="G649" s="3">
        <f>RANDBETWEEN(60,450)</f>
      </c>
      <c r="H649" s="9">
        <f>RANDBETWEEN(5,20)</f>
      </c>
      <c r="I649" s="9">
        <f>RANDBETWEEN(5,20)</f>
      </c>
      <c r="M649" s="3">
        <f>SUM(G649-H649+I649)</f>
      </c>
      <c r="N649" s="4" t="str">
        <v>打赏</v>
      </c>
      <c r="O649" s="4" t="str">
        <v>混合支付(余额+银联全民付)</v>
      </c>
      <c r="P649" s="4" t="str">
        <v>未支付</v>
      </c>
      <c r="Q649" s="8">
        <v>45454.84583333333</v>
      </c>
      <c r="R649" s="8">
        <v>45454.98611111111</v>
      </c>
      <c r="S649" s="3" t="str">
        <v>淮南市运输总公司交通假日旅行社</v>
      </c>
      <c r="T649" s="3" t="str">
        <v>淮南市运输总公司交通假日旅行社</v>
      </c>
      <c r="U649" s="3" t="str">
        <v>淮南市运输总公司交通假日旅行社</v>
      </c>
      <c r="V649" s="4" t="str">
        <v>关店待审核</v>
      </c>
      <c r="W649" s="4" t="str">
        <v>特色商品</v>
      </c>
      <c r="X649" s="6">
        <v>45454</v>
      </c>
      <c r="Y649" s="6">
        <v>45607</v>
      </c>
      <c r="Z649" s="3" t="str">
        <v>淮南市运输总公司交通假日旅行社</v>
      </c>
      <c r="AA649" s="3" t="str">
        <v>淮南市运输总公司交通假日旅行社</v>
      </c>
      <c r="AB649" s="3" t="str">
        <v>营业</v>
      </c>
      <c r="AC649" s="3">
        <f>RANDBETWEEN(10000,99999)</f>
      </c>
      <c r="AD649" s="3" t="str">
        <v>普通会员</v>
      </c>
      <c r="AE649" s="3" t="str">
        <v>普通会员</v>
      </c>
      <c r="AF649" s="3" t="str">
        <v>男</v>
      </c>
      <c r="AG649" s="4">
        <f>CHOOSE(RANDBETWEEN(1,7),"儿童","学生", "老人", "儿童","学生", "老人", "其他")</f>
      </c>
      <c r="AH649" s="2">
        <v>45546</v>
      </c>
      <c r="AI649" s="7" t="str">
        <v>安徽</v>
      </c>
      <c r="AJ649" s="7" t="str">
        <v>六安</v>
      </c>
    </row>
    <row r="650">
      <c r="A650" s="1">
        <v>45295.486805555556</v>
      </c>
      <c r="B650" s="3">
        <f>RANDBETWEEN(10000,99999)</f>
      </c>
      <c r="C650" s="3">
        <f>RANDBETWEEN(10000,99999)</f>
      </c>
      <c r="D650" s="7" t="str">
        <v>订单名称649</v>
      </c>
      <c r="E650" s="4" t="str">
        <v>已取消（商家）</v>
      </c>
      <c r="F650" s="7" t="str">
        <v>抢购订单</v>
      </c>
      <c r="G650" s="3">
        <f>RANDBETWEEN(60,450)</f>
      </c>
      <c r="H650" s="9">
        <f>RANDBETWEEN(5,20)</f>
      </c>
      <c r="I650" s="9">
        <f>RANDBETWEEN(5,20)</f>
      </c>
      <c r="M650" s="3">
        <f>SUM(G650-H650+I650)</f>
      </c>
      <c r="N650" s="4" t="str">
        <v>保证金充值</v>
      </c>
      <c r="O650" s="4" t="str">
        <v>支付宝支付</v>
      </c>
      <c r="P650" s="4" t="str">
        <v>未支付</v>
      </c>
      <c r="Q650" s="8">
        <v>45295.48888888889</v>
      </c>
      <c r="R650" s="8">
        <v>45295.49444444445</v>
      </c>
      <c r="S650" s="3" t="str">
        <v>淮南世纪联华超市</v>
      </c>
      <c r="T650" s="3" t="str">
        <v>淮南世纪联华超市</v>
      </c>
      <c r="U650" s="3" t="str">
        <v>淮南世纪联华超市</v>
      </c>
      <c r="V650" s="4" t="str">
        <v>关店待审核</v>
      </c>
      <c r="W650" s="4" t="str">
        <v>研学旅行</v>
      </c>
      <c r="X650" s="6">
        <v>45234</v>
      </c>
      <c r="Y650" s="6">
        <v>45355</v>
      </c>
      <c r="Z650" s="3" t="str">
        <v>淮南世纪联华超市</v>
      </c>
      <c r="AA650" s="3" t="str">
        <v>淮南世纪联华超市</v>
      </c>
      <c r="AB650" s="3" t="str">
        <v>营业</v>
      </c>
      <c r="AC650" s="3">
        <f>RANDBETWEEN(10000,99999)</f>
      </c>
      <c r="AD650" s="3" t="str">
        <v>普通会员</v>
      </c>
      <c r="AE650" s="3" t="str">
        <v>普通会员</v>
      </c>
      <c r="AF650" s="3" t="str">
        <v>女</v>
      </c>
      <c r="AG650" s="4">
        <f>CHOOSE(RANDBETWEEN(1,7),"儿童","学生", "老人", "儿童","学生", "老人", "其他")</f>
      </c>
      <c r="AH650" s="2">
        <v>45295</v>
      </c>
      <c r="AI650" s="7" t="str">
        <v>安徽</v>
      </c>
      <c r="AJ650" s="7" t="str">
        <v>六安</v>
      </c>
    </row>
    <row r="651">
      <c r="A651" s="1">
        <v>45438.41458333333</v>
      </c>
      <c r="B651" s="3">
        <f>RANDBETWEEN(10000,99999)</f>
      </c>
      <c r="C651" s="3">
        <f>RANDBETWEEN(10000,99999)</f>
      </c>
      <c r="D651" s="7" t="str">
        <v>订单名称650</v>
      </c>
      <c r="E651" s="4" t="str">
        <v>已评价</v>
      </c>
      <c r="F651" s="7" t="str">
        <v>普通订单</v>
      </c>
      <c r="G651" s="3">
        <f>RANDBETWEEN(60,450)</f>
      </c>
      <c r="H651" s="9">
        <f>RANDBETWEEN(5,20)</f>
      </c>
      <c r="I651" s="9">
        <f>RANDBETWEEN(5,20)</f>
      </c>
      <c r="M651" s="3">
        <f>SUM(G651-H651+I651)</f>
      </c>
      <c r="N651" s="4" t="str">
        <v>打赏</v>
      </c>
      <c r="O651" s="4" t="str">
        <v>混合支付(余额+银联全民付)</v>
      </c>
      <c r="P651" s="4" t="str">
        <v>已支付</v>
      </c>
      <c r="Q651" s="8">
        <v>45438.419444444444</v>
      </c>
      <c r="R651" s="8">
        <v>45438.42013888889</v>
      </c>
      <c r="S651" s="3" t="str">
        <v>淮南游乐园</v>
      </c>
      <c r="T651" s="3" t="str">
        <v>淮南游乐园</v>
      </c>
      <c r="U651" s="3" t="str">
        <v>淮南游乐园</v>
      </c>
      <c r="V651" s="4" t="str">
        <v>冻结</v>
      </c>
      <c r="W651" s="4" t="str">
        <v>寻味美食</v>
      </c>
      <c r="X651" s="6">
        <v>45317</v>
      </c>
      <c r="Y651" s="6">
        <v>45348</v>
      </c>
      <c r="Z651" s="3" t="str">
        <v>淮南游乐园</v>
      </c>
      <c r="AA651" s="3" t="str">
        <v>淮南游乐园</v>
      </c>
      <c r="AB651" s="3" t="str">
        <v>关闭</v>
      </c>
      <c r="AC651" s="3">
        <f>RANDBETWEEN(10000,99999)</f>
      </c>
      <c r="AD651" s="3" t="str">
        <v>普通会员</v>
      </c>
      <c r="AE651" s="3" t="str">
        <v>普通会员</v>
      </c>
      <c r="AF651" s="3" t="str">
        <v>男</v>
      </c>
      <c r="AG651" s="4">
        <f>CHOOSE(RANDBETWEEN(1,7),"儿童","学生", "老人", "儿童","学生", "老人", "其他")</f>
      </c>
      <c r="AH651" s="2">
        <v>45348</v>
      </c>
      <c r="AI651" s="7" t="str">
        <v>安徽</v>
      </c>
      <c r="AJ651" s="7" t="str">
        <v>六安</v>
      </c>
    </row>
    <row r="652">
      <c r="A652" s="1">
        <v>45125.46666666667</v>
      </c>
      <c r="B652" s="3">
        <f>RANDBETWEEN(10000,99999)</f>
      </c>
      <c r="C652" s="3">
        <f>RANDBETWEEN(10000,99999)</f>
      </c>
      <c r="D652" s="7" t="str">
        <v>订单名称651</v>
      </c>
      <c r="E652" s="4" t="str">
        <v>已取消（管理员）</v>
      </c>
      <c r="F652" s="7" t="str">
        <v>普通订单</v>
      </c>
      <c r="G652" s="3">
        <f>RANDBETWEEN(60,450)</f>
      </c>
      <c r="H652" s="9">
        <f>RANDBETWEEN(5,20)</f>
      </c>
      <c r="I652" s="9">
        <f>RANDBETWEEN(5,20)</f>
      </c>
      <c r="M652" s="3">
        <f>SUM(G652-H652+I652)</f>
      </c>
      <c r="N652" s="4" t="str">
        <v>提现</v>
      </c>
      <c r="O652" s="4" t="str">
        <v>混合支付(余额+微信支付)</v>
      </c>
      <c r="P652" s="4" t="str">
        <v>已支付</v>
      </c>
      <c r="Q652" s="8">
        <v>45125.46805555555</v>
      </c>
      <c r="R652" s="8">
        <v>45125.56458333333</v>
      </c>
      <c r="S652" s="3" t="str">
        <v>淮南剪纸艺术馆</v>
      </c>
      <c r="T652" s="3" t="str">
        <v>淮南剪纸艺术馆</v>
      </c>
      <c r="U652" s="3" t="str">
        <v>淮南剪纸艺术馆</v>
      </c>
      <c r="V652" s="4" t="str">
        <v>复业待审核</v>
      </c>
      <c r="W652" s="4" t="str">
        <v>娱乐场所、体验场馆</v>
      </c>
      <c r="X652" s="6">
        <v>44822</v>
      </c>
      <c r="Y652" s="6">
        <v>44852</v>
      </c>
      <c r="Z652" s="3" t="str">
        <v>淮南剪纸艺术馆</v>
      </c>
      <c r="AA652" s="3" t="str">
        <v>淮南剪纸艺术馆</v>
      </c>
      <c r="AB652" s="3" t="str">
        <v>营业</v>
      </c>
      <c r="AC652" s="3">
        <f>RANDBETWEEN(10000,99999)</f>
      </c>
      <c r="AD652" s="3" t="str">
        <v>普通会员</v>
      </c>
      <c r="AE652" s="3" t="str">
        <v>普通会员</v>
      </c>
      <c r="AF652" s="3" t="str">
        <v>女</v>
      </c>
      <c r="AG652" s="4">
        <f>CHOOSE(RANDBETWEEN(1,7),"儿童","学生", "老人", "儿童","学生", "老人", "其他")</f>
      </c>
      <c r="AH652" s="2">
        <v>44883</v>
      </c>
      <c r="AI652" s="7" t="str">
        <v>安徽</v>
      </c>
      <c r="AJ652" s="7" t="str">
        <v>六安</v>
      </c>
    </row>
    <row r="653">
      <c r="A653" s="1">
        <v>45161.993055555555</v>
      </c>
      <c r="B653" s="3">
        <f>RANDBETWEEN(10000,99999)</f>
      </c>
      <c r="C653" s="3">
        <f>RANDBETWEEN(10000,99999)</f>
      </c>
      <c r="D653" s="7" t="str">
        <v>订单名称652</v>
      </c>
      <c r="E653" s="4" t="str">
        <v>异步下单成功</v>
      </c>
      <c r="F653" s="7" t="str">
        <v>抢购订单</v>
      </c>
      <c r="G653" s="3">
        <f>RANDBETWEEN(60,450)</f>
      </c>
      <c r="H653" s="9">
        <f>RANDBETWEEN(5,20)</f>
      </c>
      <c r="I653" s="9">
        <f>RANDBETWEEN(5,20)</f>
      </c>
      <c r="M653" s="3">
        <f>SUM(G653-H653+I653)</f>
      </c>
      <c r="N653" s="4" t="str">
        <v>保证金充值</v>
      </c>
      <c r="O653" s="4" t="str">
        <v>线下支付</v>
      </c>
      <c r="P653" s="4" t="str">
        <v>未支付</v>
      </c>
      <c r="Q653" s="8">
        <v>45162</v>
      </c>
      <c r="R653" s="8">
        <v>45162.143055555556</v>
      </c>
      <c r="S653" s="3" t="str">
        <v>淮南市春秋旅行社</v>
      </c>
      <c r="T653" s="3" t="str">
        <v>淮南市春秋旅行社</v>
      </c>
      <c r="U653" s="3" t="str">
        <v>淮南市春秋旅行社</v>
      </c>
      <c r="V653" s="4" t="str">
        <v>复业审核失败</v>
      </c>
      <c r="W653" s="4" t="str">
        <v>酒店民宿</v>
      </c>
      <c r="X653" s="6">
        <v>44797</v>
      </c>
      <c r="Y653" s="6">
        <v>44828</v>
      </c>
      <c r="Z653" s="3" t="str">
        <v>淮南市春秋旅行社</v>
      </c>
      <c r="AA653" s="3" t="str">
        <v>淮南市春秋旅行社</v>
      </c>
      <c r="AB653" s="3" t="str">
        <v>营业</v>
      </c>
      <c r="AC653" s="3">
        <f>RANDBETWEEN(10000,99999)</f>
      </c>
      <c r="AD653" s="3" t="str">
        <v>黄金会员</v>
      </c>
      <c r="AE653" s="3" t="str">
        <v>黄金会员</v>
      </c>
      <c r="AF653" s="3" t="str">
        <v>男</v>
      </c>
      <c r="AG653" s="4">
        <f>CHOOSE(RANDBETWEEN(1,7),"儿童","学生", "老人", "儿童","学生", "老人", "其他")</f>
      </c>
      <c r="AH653" s="2">
        <v>44858</v>
      </c>
      <c r="AI653" s="7" t="str">
        <v>安徽</v>
      </c>
      <c r="AJ653" s="7" t="str">
        <v>六安</v>
      </c>
    </row>
    <row r="654">
      <c r="A654" s="1">
        <v>45412.413194444445</v>
      </c>
      <c r="B654" s="3">
        <f>RANDBETWEEN(10000,99999)</f>
      </c>
      <c r="C654" s="3">
        <f>RANDBETWEEN(10000,99999)</f>
      </c>
      <c r="D654" s="7" t="str">
        <v>订单名称653</v>
      </c>
      <c r="E654" s="4" t="str">
        <v>分销退款中</v>
      </c>
      <c r="F654" s="7" t="str">
        <v>抢购订单</v>
      </c>
      <c r="G654" s="3">
        <f>RANDBETWEEN(60,450)</f>
      </c>
      <c r="H654" s="9">
        <f>RANDBETWEEN(5,20)</f>
      </c>
      <c r="I654" s="9">
        <f>RANDBETWEEN(5,20)</f>
      </c>
      <c r="M654" s="3">
        <f>SUM(G654-H654+I654)</f>
      </c>
      <c r="N654" s="4" t="str">
        <v>授信还款</v>
      </c>
      <c r="O654" s="4" t="str">
        <v>混合支付(余额+微信支付)</v>
      </c>
      <c r="P654" s="4" t="str">
        <v>已支付</v>
      </c>
      <c r="Q654" s="8">
        <v>45412.42013888889</v>
      </c>
      <c r="R654" s="8">
        <v>45412.55972222222</v>
      </c>
      <c r="S654" s="3" t="str">
        <v>淮南市欢乐假期旅游有限公司</v>
      </c>
      <c r="T654" s="3" t="str">
        <v>淮南市欢乐假期旅游有限公司</v>
      </c>
      <c r="U654" s="3" t="str">
        <v>淮南市欢乐假期旅游有限公司</v>
      </c>
      <c r="V654" s="4" t="str">
        <v>正常营业</v>
      </c>
      <c r="W654" s="4" t="str">
        <v>线路产品</v>
      </c>
      <c r="X654" s="6">
        <v>45229</v>
      </c>
      <c r="Y654" s="6">
        <v>45229</v>
      </c>
      <c r="Z654" s="3" t="str">
        <v>淮南市欢乐假期旅游有限公司</v>
      </c>
      <c r="AA654" s="3" t="str">
        <v>淮南市欢乐假期旅游有限公司</v>
      </c>
      <c r="AB654" s="3" t="str">
        <v>营业</v>
      </c>
      <c r="AC654" s="3">
        <f>RANDBETWEEN(10000,99999)</f>
      </c>
      <c r="AD654" s="3" t="str">
        <v>黄金会员</v>
      </c>
      <c r="AE654" s="3" t="str">
        <v>黄金会员</v>
      </c>
      <c r="AF654" s="3" t="str">
        <v>男</v>
      </c>
      <c r="AG654" s="4">
        <f>CHOOSE(RANDBETWEEN(1,7),"儿童","学生", "老人", "儿童","学生", "老人", "其他")</f>
      </c>
      <c r="AH654" s="2">
        <v>45290</v>
      </c>
      <c r="AI654" s="7" t="str">
        <v>安徽</v>
      </c>
      <c r="AJ654" s="7" t="str">
        <v>六安</v>
      </c>
    </row>
    <row r="655">
      <c r="A655" s="1">
        <v>45448.254166666666</v>
      </c>
      <c r="B655" s="3">
        <f>RANDBETWEEN(10000,99999)</f>
      </c>
      <c r="C655" s="3">
        <f>RANDBETWEEN(10000,99999)</f>
      </c>
      <c r="D655" s="7" t="str">
        <v>订单名称654</v>
      </c>
      <c r="E655" s="4" t="str">
        <v>已取消（系统）</v>
      </c>
      <c r="F655" s="7" t="str">
        <v>接龙订单</v>
      </c>
      <c r="G655" s="3">
        <f>RANDBETWEEN(60,450)</f>
      </c>
      <c r="H655" s="9">
        <f>RANDBETWEEN(5,20)</f>
      </c>
      <c r="I655" s="9">
        <f>RANDBETWEEN(5,20)</f>
      </c>
      <c r="M655" s="3">
        <f>SUM(G655-H655+I655)</f>
      </c>
      <c r="N655" s="4" t="str">
        <v>订单</v>
      </c>
      <c r="O655" s="4" t="str">
        <v>微信支付</v>
      </c>
      <c r="P655" s="4" t="str">
        <v>未支付</v>
      </c>
      <c r="Q655" s="8">
        <v>45448.260416666664</v>
      </c>
      <c r="R655" s="8">
        <v>45448.308333333334</v>
      </c>
      <c r="S655" s="3" t="str">
        <v>淮南市康辉旅行社有限公司</v>
      </c>
      <c r="T655" s="3" t="str">
        <v>淮南市康辉旅行社有限公司</v>
      </c>
      <c r="U655" s="3" t="str">
        <v>淮南市康辉旅行社有限公司</v>
      </c>
      <c r="V655" s="4" t="str">
        <v>开店审核失败</v>
      </c>
      <c r="W655" s="4" t="str">
        <v>酒店民宿</v>
      </c>
      <c r="X655" s="6">
        <v>45143</v>
      </c>
      <c r="Y655" s="6">
        <v>45204</v>
      </c>
      <c r="Z655" s="3" t="str">
        <v>淮南市康辉旅行社有限公司</v>
      </c>
      <c r="AA655" s="3" t="str">
        <v>淮南市康辉旅行社有限公司</v>
      </c>
      <c r="AB655" s="3" t="str">
        <v>营业</v>
      </c>
      <c r="AC655" s="3">
        <f>RANDBETWEEN(10000,99999)</f>
      </c>
      <c r="AD655" s="3" t="str">
        <v>普通会员</v>
      </c>
      <c r="AE655" s="3" t="str">
        <v>普通会员</v>
      </c>
      <c r="AF655" s="3" t="str">
        <v>女</v>
      </c>
      <c r="AG655" s="4">
        <f>CHOOSE(RANDBETWEEN(1,7),"儿童","学生", "老人", "儿童","学生", "老人", "其他")</f>
      </c>
      <c r="AH655" s="2">
        <v>45204</v>
      </c>
      <c r="AI655" s="7" t="str">
        <v>安徽</v>
      </c>
      <c r="AJ655" s="7" t="str">
        <v>马鞍山</v>
      </c>
    </row>
    <row r="656">
      <c r="A656" s="1">
        <v>45131.49722222222</v>
      </c>
      <c r="B656" s="3">
        <f>RANDBETWEEN(10000,99999)</f>
      </c>
      <c r="C656" s="3">
        <f>RANDBETWEEN(10000,99999)</f>
      </c>
      <c r="D656" s="7" t="str">
        <v>订单名称655</v>
      </c>
      <c r="E656" s="4" t="str">
        <v>异步下单成功</v>
      </c>
      <c r="F656" s="7" t="str">
        <v>拼团订单</v>
      </c>
      <c r="G656" s="3">
        <f>RANDBETWEEN(60,450)</f>
      </c>
      <c r="H656" s="9">
        <f>RANDBETWEEN(5,20)</f>
      </c>
      <c r="I656" s="9">
        <f>RANDBETWEEN(5,20)</f>
      </c>
      <c r="M656" s="3">
        <f>SUM(G656-H656+I656)</f>
      </c>
      <c r="N656" s="4" t="str">
        <v>授信还款</v>
      </c>
      <c r="O656" s="4" t="str">
        <v>混合支付(余额+微信支付)</v>
      </c>
      <c r="P656" s="4" t="str">
        <v>已支付</v>
      </c>
      <c r="Q656" s="8">
        <v>45131.49791666667</v>
      </c>
      <c r="R656" s="8">
        <v>45131.50069444445</v>
      </c>
      <c r="S656" s="3" t="str">
        <v>田家庵区购物中心</v>
      </c>
      <c r="T656" s="3" t="str">
        <v>田家庵区购物中心</v>
      </c>
      <c r="U656" s="3" t="str">
        <v>田家庵区购物中心</v>
      </c>
      <c r="V656" s="4" t="str">
        <v>开店审核失败</v>
      </c>
      <c r="W656" s="4" t="str">
        <v>酒店民宿</v>
      </c>
      <c r="X656" s="6">
        <v>45070</v>
      </c>
      <c r="Y656" s="6">
        <v>45162</v>
      </c>
      <c r="Z656" s="3" t="str">
        <v>田家庵区购物中心</v>
      </c>
      <c r="AA656" s="3" t="str">
        <v>田家庵区购物中心</v>
      </c>
      <c r="AB656" s="3" t="str">
        <v>营业</v>
      </c>
      <c r="AC656" s="3">
        <f>RANDBETWEEN(10000,99999)</f>
      </c>
      <c r="AD656" s="3" t="str">
        <v>普通会员</v>
      </c>
      <c r="AE656" s="3" t="str">
        <v>普通会员</v>
      </c>
      <c r="AF656" s="3" t="str">
        <v>女</v>
      </c>
      <c r="AG656" s="4">
        <f>CHOOSE(RANDBETWEEN(1,7),"儿童","学生", "老人", "儿童","学生", "老人", "其他")</f>
      </c>
      <c r="AH656" s="2">
        <v>45101</v>
      </c>
      <c r="AI656" s="7" t="str">
        <v>安徽</v>
      </c>
      <c r="AJ656" s="7" t="str">
        <v>马鞍山</v>
      </c>
    </row>
    <row r="657">
      <c r="A657" s="1">
        <v>44933.30138888889</v>
      </c>
      <c r="B657" s="3">
        <f>RANDBETWEEN(10000,99999)</f>
      </c>
      <c r="C657" s="3">
        <f>RANDBETWEEN(10000,99999)</f>
      </c>
      <c r="D657" s="7" t="str">
        <v>订单名称656</v>
      </c>
      <c r="E657" s="4" t="str">
        <v>分销退款中</v>
      </c>
      <c r="F657" s="7" t="str">
        <v>秒杀</v>
      </c>
      <c r="G657" s="3">
        <f>RANDBETWEEN(60,450)</f>
      </c>
      <c r="H657" s="9">
        <f>RANDBETWEEN(5,20)</f>
      </c>
      <c r="I657" s="9">
        <f>RANDBETWEEN(5,20)</f>
      </c>
      <c r="M657" s="3">
        <f>SUM(G657-H657+I657)</f>
      </c>
      <c r="N657" s="4" t="str">
        <v>订单</v>
      </c>
      <c r="O657" s="4" t="str">
        <v>支付宝支付</v>
      </c>
      <c r="P657" s="4" t="str">
        <v>已支付</v>
      </c>
      <c r="Q657" s="8">
        <v>44933.302777777775</v>
      </c>
      <c r="R657" s="8">
        <v>44933.317361111105</v>
      </c>
      <c r="S657" s="3" t="str">
        <v>闻鸡淮花-淮南麻黄鸡汤馆</v>
      </c>
      <c r="T657" s="3" t="str">
        <v>闻鸡淮花-淮南麻黄鸡汤馆</v>
      </c>
      <c r="U657" s="3" t="str">
        <v>闻鸡淮花-淮南麻黄鸡汤馆</v>
      </c>
      <c r="V657" s="4" t="str">
        <v>复业待审核</v>
      </c>
      <c r="W657" s="4" t="str">
        <v>研学旅行</v>
      </c>
      <c r="X657" s="6">
        <v>44688</v>
      </c>
      <c r="Y657" s="6">
        <v>44780</v>
      </c>
      <c r="Z657" s="3" t="str">
        <v>闻鸡淮花-淮南麻黄鸡汤馆</v>
      </c>
      <c r="AA657" s="3" t="str">
        <v>闻鸡淮花-淮南麻黄鸡汤馆</v>
      </c>
      <c r="AB657" s="3" t="str">
        <v>营业</v>
      </c>
      <c r="AC657" s="3">
        <f>RANDBETWEEN(10000,99999)</f>
      </c>
      <c r="AD657" s="3" t="str">
        <v>普通会员</v>
      </c>
      <c r="AE657" s="3" t="str">
        <v>普通会员</v>
      </c>
      <c r="AF657" s="3" t="str">
        <v>男</v>
      </c>
      <c r="AG657" s="4">
        <f>CHOOSE(RANDBETWEEN(1,7),"儿童","学生", "老人", "儿童","学生", "老人", "其他")</f>
      </c>
      <c r="AH657" s="2">
        <v>44688</v>
      </c>
      <c r="AI657" s="7" t="str">
        <v>安徽</v>
      </c>
      <c r="AJ657" s="7" t="str">
        <v>马鞍山</v>
      </c>
    </row>
    <row r="658">
      <c r="A658" s="1">
        <v>45407.739583333336</v>
      </c>
      <c r="B658" s="3">
        <f>RANDBETWEEN(10000,99999)</f>
      </c>
      <c r="C658" s="3">
        <f>RANDBETWEEN(10000,99999)</f>
      </c>
      <c r="D658" s="7" t="str">
        <v>订单名称657</v>
      </c>
      <c r="E658" s="4" t="str">
        <v>异步下单成功</v>
      </c>
      <c r="F658" s="7" t="str">
        <v>秒杀</v>
      </c>
      <c r="G658" s="3">
        <f>RANDBETWEEN(60,450)</f>
      </c>
      <c r="H658" s="9">
        <f>RANDBETWEEN(5,20)</f>
      </c>
      <c r="I658" s="9">
        <f>RANDBETWEEN(5,20)</f>
      </c>
      <c r="M658" s="3">
        <f>SUM(G658-H658+I658)</f>
      </c>
      <c r="N658" s="4" t="str">
        <v>订单</v>
      </c>
      <c r="O658" s="4" t="str">
        <v>混合支付(余额+银联全民付)</v>
      </c>
      <c r="P658" s="4" t="str">
        <v>未支付</v>
      </c>
      <c r="Q658" s="8">
        <v>45407.745833333334</v>
      </c>
      <c r="R658" s="8">
        <v>45407.80694444445</v>
      </c>
      <c r="S658" s="3" t="str">
        <v>淮南特色小吃一条街</v>
      </c>
      <c r="T658" s="3" t="str">
        <v>淮南特色小吃一条街</v>
      </c>
      <c r="U658" s="3" t="str">
        <v>淮南特色小吃一条街</v>
      </c>
      <c r="V658" s="4" t="str">
        <v>草稿</v>
      </c>
      <c r="W658" s="4" t="str">
        <v>寻味美食</v>
      </c>
      <c r="X658" s="6">
        <v>45316</v>
      </c>
      <c r="Y658" s="6">
        <v>45407</v>
      </c>
      <c r="Z658" s="3" t="str">
        <v>淮南特色小吃一条街</v>
      </c>
      <c r="AA658" s="3" t="str">
        <v>淮南特色小吃一条街</v>
      </c>
      <c r="AB658" s="3" t="str">
        <v>营业</v>
      </c>
      <c r="AC658" s="3">
        <f>RANDBETWEEN(10000,99999)</f>
      </c>
      <c r="AD658" s="3" t="str">
        <v>黄金会员</v>
      </c>
      <c r="AE658" s="3" t="str">
        <v>黄金会员</v>
      </c>
      <c r="AF658" s="3" t="str">
        <v>男</v>
      </c>
      <c r="AG658" s="4">
        <f>CHOOSE(RANDBETWEEN(1,7),"儿童","学生", "老人", "儿童","学生", "老人", "其他")</f>
      </c>
      <c r="AH658" s="2">
        <v>45376</v>
      </c>
      <c r="AI658" s="7" t="str">
        <v>安徽</v>
      </c>
      <c r="AJ658" s="7" t="str">
        <v>马鞍山</v>
      </c>
    </row>
    <row r="659">
      <c r="A659" s="1">
        <v>45208.68541666667</v>
      </c>
      <c r="B659" s="3">
        <f>RANDBETWEEN(10000,99999)</f>
      </c>
      <c r="C659" s="3">
        <f>RANDBETWEEN(10000,99999)</f>
      </c>
      <c r="D659" s="7" t="str">
        <v>订单名称658</v>
      </c>
      <c r="E659" s="4" t="str">
        <v>分销下单其他异常</v>
      </c>
      <c r="F659" s="7" t="str">
        <v>10云仓分销订单</v>
      </c>
      <c r="G659" s="3">
        <f>RANDBETWEEN(60,450)</f>
      </c>
      <c r="H659" s="9">
        <f>RANDBETWEEN(5,20)</f>
      </c>
      <c r="I659" s="9">
        <f>RANDBETWEEN(5,20)</f>
      </c>
      <c r="M659" s="3">
        <f>SUM(G659-H659+I659)</f>
      </c>
      <c r="N659" s="4" t="str">
        <v>提现</v>
      </c>
      <c r="O659" s="4" t="str">
        <v>线下支付</v>
      </c>
      <c r="P659" s="4" t="str">
        <v>已支付</v>
      </c>
      <c r="Q659" s="8">
        <v>45208.6875</v>
      </c>
      <c r="R659" s="8">
        <v>45208.75</v>
      </c>
      <c r="S659" s="3" t="str">
        <v>淮南市康辉旅行社有限公司</v>
      </c>
      <c r="T659" s="3" t="str">
        <v>淮南市康辉旅行社有限公司</v>
      </c>
      <c r="U659" s="3" t="str">
        <v>淮南市康辉旅行社有限公司</v>
      </c>
      <c r="V659" s="4" t="str">
        <v>复业审核失败</v>
      </c>
      <c r="W659" s="4" t="str">
        <v>摄影摄像</v>
      </c>
      <c r="X659" s="6">
        <v>45116</v>
      </c>
      <c r="Y659" s="6">
        <v>45116</v>
      </c>
      <c r="Z659" s="3" t="str">
        <v>淮南市康辉旅行社有限公司</v>
      </c>
      <c r="AA659" s="3" t="str">
        <v>淮南市康辉旅行社有限公司</v>
      </c>
      <c r="AB659" s="3" t="str">
        <v>营业</v>
      </c>
      <c r="AC659" s="3">
        <f>RANDBETWEEN(10000,99999)</f>
      </c>
      <c r="AD659" s="3" t="str">
        <v>普通会员</v>
      </c>
      <c r="AE659" s="3" t="str">
        <v>普通会员</v>
      </c>
      <c r="AF659" s="3" t="str">
        <v>女</v>
      </c>
      <c r="AG659" s="4">
        <f>CHOOSE(RANDBETWEEN(1,7),"儿童","学生", "老人", "儿童","学生", "老人", "其他")</f>
      </c>
      <c r="AH659" s="2">
        <v>45147</v>
      </c>
      <c r="AI659" s="7" t="str">
        <v>安徽</v>
      </c>
      <c r="AJ659" s="7" t="str">
        <v>马鞍山</v>
      </c>
    </row>
    <row r="660">
      <c r="A660" s="1">
        <v>45183.14791666667</v>
      </c>
      <c r="B660" s="3">
        <f>RANDBETWEEN(10000,99999)</f>
      </c>
      <c r="C660" s="3">
        <f>RANDBETWEEN(10000,99999)</f>
      </c>
      <c r="D660" s="7" t="str">
        <v>订单名称659</v>
      </c>
      <c r="E660" s="4" t="str">
        <v>待预约</v>
      </c>
      <c r="F660" s="7" t="str">
        <v>10云仓分销订单</v>
      </c>
      <c r="G660" s="3">
        <f>RANDBETWEEN(60,450)</f>
      </c>
      <c r="H660" s="9">
        <f>RANDBETWEEN(5,20)</f>
      </c>
      <c r="I660" s="9">
        <f>RANDBETWEEN(5,20)</f>
      </c>
      <c r="M660" s="3">
        <f>SUM(G660-H660+I660)</f>
      </c>
      <c r="N660" s="4" t="str">
        <v>打赏</v>
      </c>
      <c r="O660" s="4" t="str">
        <v>银联全民付</v>
      </c>
      <c r="P660" s="4" t="str">
        <v>已支付</v>
      </c>
      <c r="Q660" s="8">
        <v>45183.15347222223</v>
      </c>
      <c r="R660" s="8">
        <v>45183.28680555556</v>
      </c>
      <c r="S660" s="3" t="str">
        <v>淮南新百百货</v>
      </c>
      <c r="T660" s="3" t="str">
        <v>淮南新百百货</v>
      </c>
      <c r="U660" s="3" t="str">
        <v>淮南新百百货</v>
      </c>
      <c r="V660" s="4" t="str">
        <v>关店</v>
      </c>
      <c r="W660" s="4" t="str">
        <v>娱乐场所、体验场馆</v>
      </c>
      <c r="X660" s="6">
        <v>44971</v>
      </c>
      <c r="Y660" s="6">
        <v>44999</v>
      </c>
      <c r="Z660" s="3" t="str">
        <v>淮南新百百货</v>
      </c>
      <c r="AA660" s="3" t="str">
        <v>淮南新百百货</v>
      </c>
      <c r="AB660" s="3" t="str">
        <v>营业</v>
      </c>
      <c r="AC660" s="3">
        <f>RANDBETWEEN(10000,99999)</f>
      </c>
      <c r="AD660" s="3" t="str">
        <v>砖石会员</v>
      </c>
      <c r="AE660" s="3" t="str">
        <v>砖石会员</v>
      </c>
      <c r="AF660" s="3" t="str">
        <v>男</v>
      </c>
      <c r="AG660" s="4">
        <f>CHOOSE(RANDBETWEEN(1,7),"儿童","学生", "老人", "儿童","学生", "老人", "其他")</f>
      </c>
      <c r="AH660" s="2">
        <v>45060</v>
      </c>
      <c r="AI660" t="str">
        <v>浙江</v>
      </c>
      <c r="AJ660" t="str">
        <v>杭州</v>
      </c>
    </row>
    <row r="661">
      <c r="A661" s="1">
        <v>45259.479166666664</v>
      </c>
      <c r="B661" s="3">
        <f>RANDBETWEEN(10000,99999)</f>
      </c>
      <c r="C661" s="3">
        <f>RANDBETWEEN(10000,99999)</f>
      </c>
      <c r="D661" s="7" t="str">
        <v>订单名称660</v>
      </c>
      <c r="E661" s="4" t="str">
        <v>已取消（管理员）</v>
      </c>
      <c r="F661" s="7" t="str">
        <v>10云仓分销订单</v>
      </c>
      <c r="G661" s="3">
        <f>RANDBETWEEN(60,450)</f>
      </c>
      <c r="H661" s="9">
        <f>RANDBETWEEN(5,20)</f>
      </c>
      <c r="I661" s="9">
        <f>RANDBETWEEN(5,20)</f>
      </c>
      <c r="M661" s="3">
        <f>SUM(G661-H661+I661)</f>
      </c>
      <c r="N661" s="4" t="str">
        <v>转账</v>
      </c>
      <c r="O661" s="4" t="str">
        <v>混合支付(余额+银联全民付)</v>
      </c>
      <c r="P661" s="4" t="str">
        <v>已支付</v>
      </c>
      <c r="Q661" s="8">
        <v>45259.48541666666</v>
      </c>
      <c r="R661" s="8">
        <v>45259.626388888886</v>
      </c>
      <c r="S661" s="3" t="str">
        <v>淮南非遗传承馆</v>
      </c>
      <c r="T661" s="3" t="str">
        <v>淮南非遗传承馆</v>
      </c>
      <c r="U661" s="3" t="str">
        <v>淮南非遗传承馆</v>
      </c>
      <c r="V661" s="4" t="str">
        <v>关店</v>
      </c>
      <c r="W661" s="4" t="str">
        <v>娱乐场所、体验场馆</v>
      </c>
      <c r="X661" s="6">
        <v>45106</v>
      </c>
      <c r="Y661" s="6">
        <v>45289</v>
      </c>
      <c r="Z661" s="3" t="str">
        <v>淮南非遗传承馆</v>
      </c>
      <c r="AA661" s="3" t="str">
        <v>淮南非遗传承馆</v>
      </c>
      <c r="AB661" s="3" t="str">
        <v>关闭</v>
      </c>
      <c r="AC661" s="3">
        <f>RANDBETWEEN(10000,99999)</f>
      </c>
      <c r="AD661" s="3" t="str">
        <v>普通会员</v>
      </c>
      <c r="AE661" s="3" t="str">
        <v>普通会员</v>
      </c>
      <c r="AF661" s="3" t="str">
        <v>男</v>
      </c>
      <c r="AG661" s="4">
        <f>CHOOSE(RANDBETWEEN(1,7),"儿童","学生", "老人", "儿童","学生", "老人", "其他")</f>
      </c>
      <c r="AH661" s="2">
        <v>45136</v>
      </c>
      <c r="AI661" t="str">
        <v>安徽</v>
      </c>
      <c r="AJ661" t="str">
        <v>合肥</v>
      </c>
    </row>
    <row r="662">
      <c r="A662" s="1">
        <v>45397.83263888889</v>
      </c>
      <c r="B662" s="3">
        <f>RANDBETWEEN(10000,99999)</f>
      </c>
      <c r="C662" s="3">
        <f>RANDBETWEEN(10000,99999)</f>
      </c>
      <c r="D662" s="7" t="str">
        <v>订单名称661</v>
      </c>
      <c r="E662" s="4" t="str">
        <v>分销退款中</v>
      </c>
      <c r="F662" s="7" t="str">
        <v>抢购订单</v>
      </c>
      <c r="G662" s="3">
        <f>RANDBETWEEN(60,450)</f>
      </c>
      <c r="H662" s="9">
        <f>RANDBETWEEN(5,20)</f>
      </c>
      <c r="I662" s="9">
        <f>RANDBETWEEN(5,20)</f>
      </c>
      <c r="M662" s="3">
        <f>SUM(G662-H662+I662)</f>
      </c>
      <c r="N662" s="4" t="str">
        <v>订单</v>
      </c>
      <c r="O662" s="4" t="str">
        <v>混合支付(余额+支付宝支付)</v>
      </c>
      <c r="P662" s="4" t="str">
        <v>已支付</v>
      </c>
      <c r="Q662" s="8">
        <v>45397.83819444445</v>
      </c>
      <c r="R662" s="8">
        <v>45397.85416666667</v>
      </c>
      <c r="S662" s="3" t="str">
        <v>淮南大润发超市</v>
      </c>
      <c r="T662" s="3" t="str">
        <v>淮南大润发超市</v>
      </c>
      <c r="U662" s="3" t="str">
        <v>淮南大润发超市</v>
      </c>
      <c r="V662" s="4" t="str">
        <v>复业审核失败</v>
      </c>
      <c r="W662" s="4" t="str">
        <v>特色商品</v>
      </c>
      <c r="X662" s="6">
        <v>45184</v>
      </c>
      <c r="Y662" s="6">
        <v>45337</v>
      </c>
      <c r="Z662" s="3" t="str">
        <v>淮南大润发超市</v>
      </c>
      <c r="AA662" s="3" t="str">
        <v>淮南大润发超市</v>
      </c>
      <c r="AB662" s="3" t="str">
        <v>营业</v>
      </c>
      <c r="AC662" s="3">
        <f>RANDBETWEEN(10000,99999)</f>
      </c>
      <c r="AD662" s="3" t="str">
        <v>黄金会员</v>
      </c>
      <c r="AE662" s="3" t="str">
        <v>黄金会员</v>
      </c>
      <c r="AF662" s="3" t="str">
        <v>男</v>
      </c>
      <c r="AG662" s="4">
        <f>CHOOSE(RANDBETWEEN(1,7),"儿童","学生", "老人", "儿童","学生", "老人", "其他")</f>
      </c>
      <c r="AH662" s="2">
        <v>45184</v>
      </c>
      <c r="AI662" t="str">
        <v>重庆</v>
      </c>
      <c r="AJ662" t="str">
        <v>重庆</v>
      </c>
    </row>
    <row r="663">
      <c r="A663" s="1">
        <v>45077.21875</v>
      </c>
      <c r="B663" s="3">
        <f>RANDBETWEEN(10000,99999)</f>
      </c>
      <c r="C663" s="3">
        <f>RANDBETWEEN(10000,99999)</f>
      </c>
      <c r="D663" s="7" t="str">
        <v>订单名称662</v>
      </c>
      <c r="E663" s="4" t="str">
        <v>已取消（系统）</v>
      </c>
      <c r="F663" s="7" t="str">
        <v>普通订单</v>
      </c>
      <c r="G663" s="3">
        <f>RANDBETWEEN(60,450)</f>
      </c>
      <c r="H663" s="9">
        <f>RANDBETWEEN(5,20)</f>
      </c>
      <c r="I663" s="9">
        <f>RANDBETWEEN(5,20)</f>
      </c>
      <c r="M663" s="3">
        <f>SUM(G663-H663+I663)</f>
      </c>
      <c r="N663" s="4" t="str">
        <v>订单</v>
      </c>
      <c r="O663" s="4" t="str">
        <v>余额支付</v>
      </c>
      <c r="P663" s="4" t="str">
        <v>已支付</v>
      </c>
      <c r="Q663" s="8">
        <v>45077.22222222222</v>
      </c>
      <c r="R663" s="8">
        <v>45077.35625</v>
      </c>
      <c r="S663" s="3" t="str">
        <v>淮南非遗传承馆</v>
      </c>
      <c r="T663" s="3" t="str">
        <v>淮南非遗传承馆</v>
      </c>
      <c r="U663" s="3" t="str">
        <v>淮南非遗传承馆</v>
      </c>
      <c r="V663" s="4" t="str">
        <v>草稿</v>
      </c>
      <c r="W663" s="4" t="str">
        <v>城市会员</v>
      </c>
      <c r="X663" s="6">
        <v>44773</v>
      </c>
      <c r="Y663" s="6">
        <v>44957</v>
      </c>
      <c r="Z663" s="3" t="str">
        <v>淮南非遗传承馆</v>
      </c>
      <c r="AA663" s="3" t="str">
        <v>淮南非遗传承馆</v>
      </c>
      <c r="AB663" s="3" t="str">
        <v>营业</v>
      </c>
      <c r="AC663" s="3">
        <f>RANDBETWEEN(10000,99999)</f>
      </c>
      <c r="AD663" s="3" t="str">
        <v>普通会员</v>
      </c>
      <c r="AE663" s="3" t="str">
        <v>普通会员</v>
      </c>
      <c r="AF663" s="3" t="str">
        <v>男</v>
      </c>
      <c r="AG663" s="4">
        <f>CHOOSE(RANDBETWEEN(1,7),"儿童","学生", "老人", "儿童","学生", "老人", "其他")</f>
      </c>
      <c r="AH663" s="2">
        <v>44835</v>
      </c>
      <c r="AI663" t="str">
        <v>广东</v>
      </c>
      <c r="AJ663" t="str">
        <v>广州</v>
      </c>
    </row>
    <row r="664">
      <c r="A664" s="1">
        <v>45125.08125</v>
      </c>
      <c r="B664" s="3">
        <f>RANDBETWEEN(10000,99999)</f>
      </c>
      <c r="C664" s="3">
        <f>RANDBETWEEN(10000,99999)</f>
      </c>
      <c r="D664" s="7" t="str">
        <v>订单名称663</v>
      </c>
      <c r="E664" s="4" t="str">
        <v>已取消（买家）</v>
      </c>
      <c r="F664" s="7" t="str">
        <v>10云仓分销订单</v>
      </c>
      <c r="G664" s="3">
        <f>RANDBETWEEN(60,450)</f>
      </c>
      <c r="H664" s="9">
        <f>RANDBETWEEN(5,20)</f>
      </c>
      <c r="I664" s="9">
        <f>RANDBETWEEN(5,20)</f>
      </c>
      <c r="M664" s="3">
        <f>SUM(G664-H664+I664)</f>
      </c>
      <c r="N664" s="4" t="str">
        <v>订单</v>
      </c>
      <c r="O664" s="4" t="str">
        <v>支付宝支付</v>
      </c>
      <c r="P664" s="4" t="str">
        <v>未支付</v>
      </c>
      <c r="Q664" s="8">
        <v>45125.08819444445</v>
      </c>
      <c r="R664" s="8">
        <v>45125.10138888889</v>
      </c>
      <c r="S664" s="3" t="str">
        <v>淮南汉庭连锁酒店</v>
      </c>
      <c r="T664" s="3" t="str">
        <v>淮南汉庭连锁酒店</v>
      </c>
      <c r="U664" s="3" t="str">
        <v>淮南汉庭连锁酒店</v>
      </c>
      <c r="V664" s="4" t="str">
        <v>复业审核失败</v>
      </c>
      <c r="W664" s="4" t="str">
        <v>摄影摄像</v>
      </c>
      <c r="X664" s="6">
        <v>45125</v>
      </c>
      <c r="Y664" s="6">
        <v>45187</v>
      </c>
      <c r="Z664" s="3" t="str">
        <v>淮南汉庭连锁酒店</v>
      </c>
      <c r="AA664" s="3" t="str">
        <v>淮南汉庭连锁酒店</v>
      </c>
      <c r="AB664" s="3" t="str">
        <v>装修中</v>
      </c>
      <c r="AC664" s="3">
        <f>RANDBETWEEN(10000,99999)</f>
      </c>
      <c r="AD664" s="3" t="str">
        <v>普通会员</v>
      </c>
      <c r="AE664" s="3" t="str">
        <v>普通会员</v>
      </c>
      <c r="AF664" s="3" t="str">
        <v>女</v>
      </c>
      <c r="AG664" s="4">
        <f>CHOOSE(RANDBETWEEN(1,7),"儿童","学生", "老人", "儿童","学生", "老人", "其他")</f>
      </c>
      <c r="AH664" s="2">
        <v>45187</v>
      </c>
      <c r="AI664" t="str">
        <v>辽宁</v>
      </c>
      <c r="AJ664" t="str">
        <v>沈阳</v>
      </c>
    </row>
    <row r="665">
      <c r="A665" s="1">
        <v>45228.72430555556</v>
      </c>
      <c r="B665" s="3">
        <f>RANDBETWEEN(10000,99999)</f>
      </c>
      <c r="C665" s="3">
        <f>RANDBETWEEN(10000,99999)</f>
      </c>
      <c r="D665" s="7" t="str">
        <v>订单名称664</v>
      </c>
      <c r="E665" s="4" t="str">
        <v>已取消（管理员）</v>
      </c>
      <c r="F665" s="7" t="str">
        <v>普通订单</v>
      </c>
      <c r="G665" s="3">
        <f>RANDBETWEEN(60,450)</f>
      </c>
      <c r="H665" s="9">
        <f>RANDBETWEEN(5,20)</f>
      </c>
      <c r="I665" s="9">
        <f>RANDBETWEEN(5,20)</f>
      </c>
      <c r="M665" s="3">
        <f>SUM(G665-H665+I665)</f>
      </c>
      <c r="N665" s="4" t="str">
        <v>退款</v>
      </c>
      <c r="O665" s="4" t="str">
        <v>银联全民付</v>
      </c>
      <c r="P665" s="4" t="str">
        <v>未支付</v>
      </c>
      <c r="Q665" s="8">
        <v>45228.725694444445</v>
      </c>
      <c r="R665" s="8">
        <v>45228.815972222226</v>
      </c>
      <c r="S665" s="3" t="str">
        <v>潘集酥瓜美食店</v>
      </c>
      <c r="T665" s="3" t="str">
        <v>潘集酥瓜美食店</v>
      </c>
      <c r="U665" s="3" t="str">
        <v>潘集酥瓜美食店</v>
      </c>
      <c r="V665" s="4" t="str">
        <v>复业审核失败</v>
      </c>
      <c r="W665" s="4" t="str">
        <v>娱乐场所、体验场馆</v>
      </c>
      <c r="X665" s="6">
        <v>45106</v>
      </c>
      <c r="Y665" s="6">
        <v>45289</v>
      </c>
      <c r="Z665" s="3" t="str">
        <v>潘集酥瓜美食店</v>
      </c>
      <c r="AA665" s="3" t="str">
        <v>潘集酥瓜美食店</v>
      </c>
      <c r="AB665" s="3" t="str">
        <v>营业</v>
      </c>
      <c r="AC665" s="3">
        <f>RANDBETWEEN(10000,99999)</f>
      </c>
      <c r="AD665" s="3" t="str">
        <v>普通会员</v>
      </c>
      <c r="AE665" s="3" t="str">
        <v>普通会员</v>
      </c>
      <c r="AF665" s="3" t="str">
        <v>女</v>
      </c>
      <c r="AG665" s="4">
        <f>CHOOSE(RANDBETWEEN(1,7),"儿童","学生", "老人", "儿童","学生", "老人", "其他")</f>
      </c>
      <c r="AH665" s="2">
        <v>45198</v>
      </c>
      <c r="AI665" t="str">
        <v>北京</v>
      </c>
      <c r="AJ665" t="str">
        <v>北京</v>
      </c>
    </row>
    <row r="666">
      <c r="A666" s="1">
        <v>45216.54652777778</v>
      </c>
      <c r="B666" s="3">
        <f>RANDBETWEEN(10000,99999)</f>
      </c>
      <c r="C666" s="3">
        <f>RANDBETWEEN(10000,99999)</f>
      </c>
      <c r="D666" s="7" t="str">
        <v>订单名称665</v>
      </c>
      <c r="E666" s="4" t="str">
        <v>异步下单成功</v>
      </c>
      <c r="F666" s="7" t="str">
        <v>拼团订单</v>
      </c>
      <c r="G666" s="3">
        <f>RANDBETWEEN(60,450)</f>
      </c>
      <c r="H666" s="9">
        <f>RANDBETWEEN(5,20)</f>
      </c>
      <c r="I666" s="9">
        <f>RANDBETWEEN(5,20)</f>
      </c>
      <c r="M666" s="3">
        <f>SUM(G666-H666+I666)</f>
      </c>
      <c r="N666" s="4" t="str">
        <v>保证金充值</v>
      </c>
      <c r="O666" s="4" t="str">
        <v>混合支付(余额+微信支付)</v>
      </c>
      <c r="P666" s="4" t="str">
        <v>已支付</v>
      </c>
      <c r="Q666" s="8">
        <v>45216.55069444444</v>
      </c>
      <c r="R666" s="8">
        <v>45216.67916666666</v>
      </c>
      <c r="S666" s="3" t="str">
        <v>淮南市蓝天旅行社</v>
      </c>
      <c r="T666" s="3" t="str">
        <v>淮南市蓝天旅行社</v>
      </c>
      <c r="U666" s="3" t="str">
        <v>淮南市蓝天旅行社</v>
      </c>
      <c r="V666" s="4" t="str">
        <v>复业待审核</v>
      </c>
      <c r="W666" s="4" t="str">
        <v>酒店民宿</v>
      </c>
      <c r="X666" s="6">
        <v>45002</v>
      </c>
      <c r="Y666" s="6">
        <v>45033</v>
      </c>
      <c r="Z666" s="3" t="str">
        <v>淮南市蓝天旅行社</v>
      </c>
      <c r="AA666" s="3" t="str">
        <v>淮南市蓝天旅行社</v>
      </c>
      <c r="AB666" s="3" t="str">
        <v>装修中</v>
      </c>
      <c r="AC666" s="3">
        <f>RANDBETWEEN(10000,99999)</f>
      </c>
      <c r="AD666" s="3" t="str">
        <v>砖石会员</v>
      </c>
      <c r="AE666" s="3" t="str">
        <v>砖石会员</v>
      </c>
      <c r="AF666" s="3" t="str">
        <v>女</v>
      </c>
      <c r="AG666" s="4">
        <f>CHOOSE(RANDBETWEEN(1,7),"儿童","学生", "老人", "儿童","学生", "老人", "其他")</f>
      </c>
      <c r="AH666" s="2">
        <v>45094</v>
      </c>
      <c r="AI666" t="str">
        <v>浙江</v>
      </c>
      <c r="AJ666" t="str">
        <v>杭州</v>
      </c>
    </row>
    <row r="667">
      <c r="A667" s="1">
        <v>44973.19305555556</v>
      </c>
      <c r="B667" s="3">
        <f>RANDBETWEEN(10000,99999)</f>
      </c>
      <c r="C667" s="3">
        <f>RANDBETWEEN(10000,99999)</f>
      </c>
      <c r="D667" s="7" t="str">
        <v>订单名称666</v>
      </c>
      <c r="E667" s="4" t="str">
        <v>已取消（管理员）</v>
      </c>
      <c r="F667" s="7" t="str">
        <v>10云仓分销订单</v>
      </c>
      <c r="G667" s="3">
        <f>RANDBETWEEN(60,450)</f>
      </c>
      <c r="H667" s="9">
        <f>RANDBETWEEN(5,20)</f>
      </c>
      <c r="I667" s="9">
        <f>RANDBETWEEN(5,20)</f>
      </c>
      <c r="M667" s="3">
        <f>SUM(G667-H667+I667)</f>
      </c>
      <c r="N667" s="4" t="str">
        <v>订单</v>
      </c>
      <c r="O667" s="4" t="str">
        <v>混合支付(余额+银联全民付)</v>
      </c>
      <c r="P667" s="4" t="str">
        <v>已支付</v>
      </c>
      <c r="Q667" s="8">
        <v>44973.19861111112</v>
      </c>
      <c r="R667" s="8">
        <v>44973.29236111112</v>
      </c>
      <c r="S667" s="3" t="str">
        <v>大通区山水宾馆</v>
      </c>
      <c r="T667" s="3" t="str">
        <v>大通区山水宾馆</v>
      </c>
      <c r="U667" s="3" t="str">
        <v>大通区山水宾馆</v>
      </c>
      <c r="V667" s="4" t="str">
        <v>正常营业</v>
      </c>
      <c r="W667" s="4" t="str">
        <v>娱乐场所、体验场馆</v>
      </c>
      <c r="X667" s="6">
        <v>44758</v>
      </c>
      <c r="Y667" s="6">
        <v>44789</v>
      </c>
      <c r="Z667" s="3" t="str">
        <v>大通区山水宾馆</v>
      </c>
      <c r="AA667" s="3" t="str">
        <v>大通区山水宾馆</v>
      </c>
      <c r="AB667" s="3" t="str">
        <v>关闭</v>
      </c>
      <c r="AC667" s="3">
        <f>RANDBETWEEN(10000,99999)</f>
      </c>
      <c r="AD667" s="3" t="str">
        <v>黄金会员</v>
      </c>
      <c r="AE667" s="3" t="str">
        <v>黄金会员</v>
      </c>
      <c r="AF667" s="3" t="str">
        <v>女</v>
      </c>
      <c r="AG667" s="4">
        <f>CHOOSE(RANDBETWEEN(1,7),"儿童","学生", "老人", "儿童","学生", "老人", "其他")</f>
      </c>
      <c r="AH667" s="2">
        <v>44850</v>
      </c>
      <c r="AI667" t="str">
        <v>安徽</v>
      </c>
      <c r="AJ667" t="str">
        <v>合肥</v>
      </c>
    </row>
    <row r="668">
      <c r="A668" s="1">
        <v>45254.563888888886</v>
      </c>
      <c r="B668" s="3">
        <f>RANDBETWEEN(10000,99999)</f>
      </c>
      <c r="C668" s="3">
        <f>RANDBETWEEN(10000,99999)</f>
      </c>
      <c r="D668" s="7" t="str">
        <v>订单名称667</v>
      </c>
      <c r="E668" s="4" t="str">
        <v>异步下单成功</v>
      </c>
      <c r="F668" s="7" t="str">
        <v>抢购订单</v>
      </c>
      <c r="G668" s="3">
        <f>RANDBETWEEN(60,450)</f>
      </c>
      <c r="H668" s="9">
        <f>RANDBETWEEN(5,20)</f>
      </c>
      <c r="I668" s="9">
        <f>RANDBETWEEN(5,20)</f>
      </c>
      <c r="M668" s="3">
        <f>SUM(G668-H668+I668)</f>
      </c>
      <c r="N668" s="4" t="str">
        <v>保证金充值</v>
      </c>
      <c r="O668" s="4" t="str">
        <v>混合支付(余额+支付宝支付)</v>
      </c>
      <c r="P668" s="4" t="str">
        <v>已支付</v>
      </c>
      <c r="Q668" s="8">
        <v>45254.56805555555</v>
      </c>
      <c r="R668" s="8">
        <v>45254.62499999999</v>
      </c>
      <c r="S668" s="3" t="str">
        <v>淮南太阳石旅行社</v>
      </c>
      <c r="T668" s="3" t="str">
        <v>淮南太阳石旅行社</v>
      </c>
      <c r="U668" s="3" t="str">
        <v>淮南太阳石旅行社</v>
      </c>
      <c r="V668" s="4" t="str">
        <v>复业审核失败</v>
      </c>
      <c r="W668" s="4" t="str">
        <v>线路产品</v>
      </c>
      <c r="X668" s="6">
        <v>45223</v>
      </c>
      <c r="Y668" s="6">
        <v>45406</v>
      </c>
      <c r="Z668" s="3" t="str">
        <v>淮南太阳石旅行社</v>
      </c>
      <c r="AA668" s="3" t="str">
        <v>淮南太阳石旅行社</v>
      </c>
      <c r="AB668" s="3" t="str">
        <v>营业</v>
      </c>
      <c r="AC668" s="3">
        <f>RANDBETWEEN(10000,99999)</f>
      </c>
      <c r="AD668" s="3" t="str">
        <v>普通会员</v>
      </c>
      <c r="AE668" s="3" t="str">
        <v>普通会员</v>
      </c>
      <c r="AF668" s="3" t="str">
        <v>女</v>
      </c>
      <c r="AG668" s="4">
        <f>CHOOSE(RANDBETWEEN(1,7),"儿童","学生", "老人", "儿童","学生", "老人", "其他")</f>
      </c>
      <c r="AH668" s="2">
        <v>45284</v>
      </c>
      <c r="AI668" t="str">
        <v>重庆</v>
      </c>
      <c r="AJ668" t="str">
        <v>重庆</v>
      </c>
    </row>
    <row r="669">
      <c r="A669" s="1">
        <v>45021.24513888889</v>
      </c>
      <c r="B669" s="3">
        <f>RANDBETWEEN(10000,99999)</f>
      </c>
      <c r="C669" s="3">
        <f>RANDBETWEEN(10000,99999)</f>
      </c>
      <c r="D669" s="7" t="str">
        <v>订单名称668</v>
      </c>
      <c r="E669" s="4" t="str">
        <v>异步下单成功</v>
      </c>
      <c r="F669" s="7" t="str">
        <v>拼团订单</v>
      </c>
      <c r="G669" s="3">
        <f>RANDBETWEEN(60,450)</f>
      </c>
      <c r="H669" s="9">
        <f>RANDBETWEEN(5,20)</f>
      </c>
      <c r="I669" s="9">
        <f>RANDBETWEEN(5,20)</f>
      </c>
      <c r="M669" s="3">
        <f>SUM(G669-H669+I669)</f>
      </c>
      <c r="N669" s="4" t="str">
        <v>打赏</v>
      </c>
      <c r="O669" s="4" t="str">
        <v>线下支付</v>
      </c>
      <c r="P669" s="4" t="str">
        <v>已支付</v>
      </c>
      <c r="Q669" s="8">
        <v>45021.246527777774</v>
      </c>
      <c r="R669" s="8">
        <v>45021.25833333333</v>
      </c>
      <c r="S669" s="3" t="str">
        <v>八公山豆腐坊</v>
      </c>
      <c r="T669" s="3" t="str">
        <v>八公山豆腐坊</v>
      </c>
      <c r="U669" s="3" t="str">
        <v>八公山豆腐坊</v>
      </c>
      <c r="V669" s="4" t="str">
        <v>草稿</v>
      </c>
      <c r="W669" s="4" t="str">
        <v>摄影摄像</v>
      </c>
      <c r="X669" s="6">
        <v>44931</v>
      </c>
      <c r="Y669" s="6">
        <v>45082</v>
      </c>
      <c r="Z669" s="3" t="str">
        <v>八公山豆腐坊</v>
      </c>
      <c r="AA669" s="3" t="str">
        <v>八公山豆腐坊</v>
      </c>
      <c r="AB669" s="3" t="str">
        <v>关闭</v>
      </c>
      <c r="AC669" s="3">
        <f>RANDBETWEEN(10000,99999)</f>
      </c>
      <c r="AD669" s="3" t="str">
        <v>普通会员</v>
      </c>
      <c r="AE669" s="3" t="str">
        <v>普通会员</v>
      </c>
      <c r="AF669" s="3" t="str">
        <v>女</v>
      </c>
      <c r="AG669" s="4">
        <f>CHOOSE(RANDBETWEEN(1,7),"儿童","学生", "老人", "儿童","学生", "老人", "其他")</f>
      </c>
      <c r="AH669" s="2">
        <v>44931</v>
      </c>
      <c r="AI669" t="str">
        <v>广东</v>
      </c>
      <c r="AJ669" t="str">
        <v>广州</v>
      </c>
    </row>
    <row r="670">
      <c r="A670" s="1">
        <v>44968.52847222222</v>
      </c>
      <c r="B670" s="3">
        <f>RANDBETWEEN(10000,99999)</f>
      </c>
      <c r="C670" s="3">
        <f>RANDBETWEEN(10000,99999)</f>
      </c>
      <c r="D670" s="7" t="str">
        <v>订单名称669</v>
      </c>
      <c r="E670" s="4" t="str">
        <v>异步下单成功</v>
      </c>
      <c r="F670" s="7" t="str">
        <v>10云仓分销订单</v>
      </c>
      <c r="G670" s="3">
        <f>RANDBETWEEN(60,450)</f>
      </c>
      <c r="H670" s="9">
        <f>RANDBETWEEN(5,20)</f>
      </c>
      <c r="I670" s="9">
        <f>RANDBETWEEN(5,20)</f>
      </c>
      <c r="M670" s="3">
        <f>SUM(G670-H670+I670)</f>
      </c>
      <c r="N670" s="4" t="str">
        <v>提现</v>
      </c>
      <c r="O670" s="4" t="str">
        <v>余额支付</v>
      </c>
      <c r="P670" s="4" t="str">
        <v>未支付</v>
      </c>
      <c r="Q670" s="8">
        <v>44968.52986111111</v>
      </c>
      <c r="R670" s="8">
        <v>44968.62569444444</v>
      </c>
      <c r="S670" s="3" t="str">
        <v>淮南博物馆</v>
      </c>
      <c r="T670" s="3" t="str">
        <v>淮南博物馆</v>
      </c>
      <c r="U670" s="3" t="str">
        <v>淮南博物馆</v>
      </c>
      <c r="V670" s="4" t="str">
        <v>关店</v>
      </c>
      <c r="W670" s="4" t="str">
        <v>摄影摄像</v>
      </c>
      <c r="X670" s="6">
        <v>44723</v>
      </c>
      <c r="Y670" s="6">
        <v>44845</v>
      </c>
      <c r="Z670" s="3" t="str">
        <v>淮南博物馆</v>
      </c>
      <c r="AA670" s="3" t="str">
        <v>淮南博物馆</v>
      </c>
      <c r="AB670" s="3" t="str">
        <v>营业</v>
      </c>
      <c r="AC670" s="3">
        <f>RANDBETWEEN(10000,99999)</f>
      </c>
      <c r="AD670" s="3" t="str">
        <v>普通会员</v>
      </c>
      <c r="AE670" s="3" t="str">
        <v>普通会员</v>
      </c>
      <c r="AF670" s="3" t="str">
        <v>男</v>
      </c>
      <c r="AG670" s="4">
        <f>CHOOSE(RANDBETWEEN(1,7),"儿童","学生", "老人", "儿童","学生", "老人", "其他")</f>
      </c>
      <c r="AH670" s="2">
        <v>44723</v>
      </c>
      <c r="AI670" t="str">
        <v>辽宁</v>
      </c>
      <c r="AJ670" t="str">
        <v>沈阳</v>
      </c>
    </row>
    <row r="671">
      <c r="A671" s="1">
        <v>45298.396527777775</v>
      </c>
      <c r="B671" s="3">
        <f>RANDBETWEEN(10000,99999)</f>
      </c>
      <c r="C671" s="3">
        <f>RANDBETWEEN(10000,99999)</f>
      </c>
      <c r="D671" s="7" t="str">
        <v>订单名称670</v>
      </c>
      <c r="E671" s="4" t="str">
        <v>已取消（商家）</v>
      </c>
      <c r="F671" s="7" t="str">
        <v>接龙订单</v>
      </c>
      <c r="G671" s="3">
        <f>RANDBETWEEN(60,450)</f>
      </c>
      <c r="H671" s="9">
        <f>RANDBETWEEN(5,20)</f>
      </c>
      <c r="I671" s="9">
        <f>RANDBETWEEN(5,20)</f>
      </c>
      <c r="M671" s="3">
        <f>SUM(G671-H671+I671)</f>
      </c>
      <c r="N671" s="4" t="str">
        <v>订单</v>
      </c>
      <c r="O671" s="4" t="str">
        <v>余额支付</v>
      </c>
      <c r="P671" s="4" t="str">
        <v>未支付</v>
      </c>
      <c r="Q671" s="8">
        <v>45298.40069444444</v>
      </c>
      <c r="R671" s="8">
        <v>45298.54097222222</v>
      </c>
      <c r="S671" s="3" t="str">
        <v>淮南市电影院</v>
      </c>
      <c r="T671" s="3" t="str">
        <v>淮南市电影院</v>
      </c>
      <c r="U671" s="3" t="str">
        <v>淮南市电影院</v>
      </c>
      <c r="V671" s="4" t="str">
        <v>开店审核失败</v>
      </c>
      <c r="W671" s="4" t="str">
        <v>线路产品</v>
      </c>
      <c r="X671" s="6">
        <v>45267</v>
      </c>
      <c r="Y671" s="6">
        <v>45389</v>
      </c>
      <c r="Z671" s="3" t="str">
        <v>淮南市电影院</v>
      </c>
      <c r="AA671" s="3" t="str">
        <v>淮南市电影院</v>
      </c>
      <c r="AB671" s="3" t="str">
        <v>营业</v>
      </c>
      <c r="AC671" s="3">
        <f>RANDBETWEEN(10000,99999)</f>
      </c>
      <c r="AD671" s="3" t="str">
        <v>普通会员</v>
      </c>
      <c r="AE671" s="3" t="str">
        <v>普通会员</v>
      </c>
      <c r="AF671" s="3" t="str">
        <v>女</v>
      </c>
      <c r="AG671" s="4">
        <f>CHOOSE(RANDBETWEEN(1,7),"儿童","学生", "老人", "儿童","学生", "老人", "其他")</f>
      </c>
      <c r="AH671" s="2">
        <v>45298</v>
      </c>
      <c r="AI671" t="str">
        <v>浙江</v>
      </c>
      <c r="AJ671" t="str">
        <v>杭州</v>
      </c>
    </row>
    <row r="672">
      <c r="A672" s="1">
        <v>45450.555555555555</v>
      </c>
      <c r="B672" s="3">
        <f>RANDBETWEEN(10000,99999)</f>
      </c>
      <c r="C672" s="3">
        <f>RANDBETWEEN(10000,99999)</f>
      </c>
      <c r="D672" s="7" t="str">
        <v>订单名称671</v>
      </c>
      <c r="E672" s="4" t="str">
        <v>已收货</v>
      </c>
      <c r="F672" s="7" t="str">
        <v>10云仓分销订单</v>
      </c>
      <c r="G672" s="3">
        <f>RANDBETWEEN(60,450)</f>
      </c>
      <c r="H672" s="9">
        <f>RANDBETWEEN(5,20)</f>
      </c>
      <c r="I672" s="9">
        <f>RANDBETWEEN(5,20)</f>
      </c>
      <c r="M672" s="3">
        <f>SUM(G672-H672+I672)</f>
      </c>
      <c r="N672" s="4" t="str">
        <v>保证金充值</v>
      </c>
      <c r="O672" s="4" t="str">
        <v>支付宝支付</v>
      </c>
      <c r="P672" s="4" t="str">
        <v>已支付</v>
      </c>
      <c r="Q672" s="8">
        <v>45450.56180555555</v>
      </c>
      <c r="R672" s="8">
        <v>45450.64583333333</v>
      </c>
      <c r="S672" s="3" t="str">
        <v>笨牛哥淮南牛肉汤店</v>
      </c>
      <c r="T672" s="3" t="str">
        <v>笨牛哥淮南牛肉汤店</v>
      </c>
      <c r="U672" s="3" t="str">
        <v>笨牛哥淮南牛肉汤店</v>
      </c>
      <c r="V672" s="4" t="str">
        <v>关店待审核</v>
      </c>
      <c r="W672" s="4" t="str">
        <v>线路产品</v>
      </c>
      <c r="X672" s="6">
        <v>45114</v>
      </c>
      <c r="Y672" s="6">
        <v>45206</v>
      </c>
      <c r="Z672" s="3" t="str">
        <v>笨牛哥淮南牛肉汤店</v>
      </c>
      <c r="AA672" s="3" t="str">
        <v>笨牛哥淮南牛肉汤店</v>
      </c>
      <c r="AB672" s="3" t="str">
        <v>营业</v>
      </c>
      <c r="AC672" s="3">
        <f>RANDBETWEEN(10000,99999)</f>
      </c>
      <c r="AD672" s="3" t="str">
        <v>普通会员</v>
      </c>
      <c r="AE672" s="3" t="str">
        <v>普通会员</v>
      </c>
      <c r="AF672" s="3" t="str">
        <v>女</v>
      </c>
      <c r="AG672" s="4">
        <f>CHOOSE(RANDBETWEEN(1,7),"儿童","学生", "老人", "儿童","学生", "老人", "其他")</f>
      </c>
      <c r="AH672" s="2">
        <v>45114</v>
      </c>
      <c r="AI672" t="str">
        <v>安徽</v>
      </c>
      <c r="AJ672" t="str">
        <v>合肥</v>
      </c>
    </row>
    <row r="673">
      <c r="A673" s="1">
        <v>45398.544444444444</v>
      </c>
      <c r="B673" s="3">
        <f>RANDBETWEEN(10000,99999)</f>
      </c>
      <c r="C673" s="3">
        <f>RANDBETWEEN(10000,99999)</f>
      </c>
      <c r="D673" s="7" t="str">
        <v>订单名称672</v>
      </c>
      <c r="E673" s="4" t="str">
        <v>已退款</v>
      </c>
      <c r="F673" s="7" t="str">
        <v>接龙订单</v>
      </c>
      <c r="G673" s="3">
        <f>RANDBETWEEN(60,450)</f>
      </c>
      <c r="H673" s="9">
        <f>RANDBETWEEN(5,20)</f>
      </c>
      <c r="I673" s="9">
        <f>RANDBETWEEN(5,20)</f>
      </c>
      <c r="M673" s="3">
        <f>SUM(G673-H673+I673)</f>
      </c>
      <c r="N673" s="4" t="str">
        <v>退款</v>
      </c>
      <c r="O673" s="4" t="str">
        <v>支付宝支付</v>
      </c>
      <c r="P673" s="4" t="str">
        <v>已支付</v>
      </c>
      <c r="Q673" s="8">
        <v>45398.54513888889</v>
      </c>
      <c r="R673" s="8">
        <v>45398.60486111111</v>
      </c>
      <c r="S673" s="3" t="str">
        <v>淮南环宇旅行社</v>
      </c>
      <c r="T673" s="3" t="str">
        <v>淮南环宇旅行社</v>
      </c>
      <c r="U673" s="3" t="str">
        <v>淮南环宇旅行社</v>
      </c>
      <c r="V673" s="4" t="str">
        <v>草稿</v>
      </c>
      <c r="W673" s="4" t="str">
        <v>城市会员</v>
      </c>
      <c r="X673" s="6">
        <v>45338</v>
      </c>
      <c r="Y673" s="6">
        <v>45367</v>
      </c>
      <c r="Z673" s="3" t="str">
        <v>淮南环宇旅行社</v>
      </c>
      <c r="AA673" s="3" t="str">
        <v>淮南环宇旅行社</v>
      </c>
      <c r="AB673" s="3" t="str">
        <v>营业</v>
      </c>
      <c r="AC673" s="3">
        <f>RANDBETWEEN(10000,99999)</f>
      </c>
      <c r="AD673" s="3" t="str">
        <v>砖石会员</v>
      </c>
      <c r="AE673" s="3" t="str">
        <v>砖石会员</v>
      </c>
      <c r="AF673" s="3" t="str">
        <v>女</v>
      </c>
      <c r="AG673" s="4">
        <f>CHOOSE(RANDBETWEEN(1,7),"儿童","学生", "老人", "儿童","学生", "老人", "其他")</f>
      </c>
      <c r="AH673" s="2">
        <v>45367</v>
      </c>
      <c r="AI673" t="str">
        <v>重庆</v>
      </c>
      <c r="AJ673" t="str">
        <v>重庆</v>
      </c>
    </row>
    <row r="674">
      <c r="A674" s="1">
        <v>45229.65</v>
      </c>
      <c r="B674" s="3">
        <f>RANDBETWEEN(10000,99999)</f>
      </c>
      <c r="C674" s="3">
        <f>RANDBETWEEN(10000,99999)</f>
      </c>
      <c r="D674" s="7" t="str">
        <v>订单名称673</v>
      </c>
      <c r="E674" s="4" t="str">
        <v>分销退款中</v>
      </c>
      <c r="F674" s="7" t="str">
        <v>普通订单</v>
      </c>
      <c r="G674" s="3">
        <f>RANDBETWEEN(60,450)</f>
      </c>
      <c r="H674" s="9">
        <f>RANDBETWEEN(5,20)</f>
      </c>
      <c r="I674" s="9">
        <f>RANDBETWEEN(5,20)</f>
      </c>
      <c r="M674" s="3">
        <f>SUM(G674-H674+I674)</f>
      </c>
      <c r="N674" s="4" t="str">
        <v>授信还款</v>
      </c>
      <c r="O674" s="4" t="str">
        <v>银联全民付</v>
      </c>
      <c r="P674" s="4" t="str">
        <v>已支付</v>
      </c>
      <c r="Q674" s="8">
        <v>45229.65555555556</v>
      </c>
      <c r="R674" s="8">
        <v>45229.74375</v>
      </c>
      <c r="S674" s="3" t="str">
        <v>淮南市电影院</v>
      </c>
      <c r="T674" s="3" t="str">
        <v>淮南市电影院</v>
      </c>
      <c r="U674" s="3" t="str">
        <v>淮南市电影院</v>
      </c>
      <c r="V674" s="4" t="str">
        <v>复业审核失败</v>
      </c>
      <c r="W674" s="4" t="str">
        <v>研学旅行</v>
      </c>
      <c r="X674" s="6">
        <v>45137</v>
      </c>
      <c r="Y674" s="6">
        <v>45260</v>
      </c>
      <c r="Z674" s="3" t="str">
        <v>淮南市电影院</v>
      </c>
      <c r="AA674" s="3" t="str">
        <v>淮南市电影院</v>
      </c>
      <c r="AB674" s="3" t="str">
        <v>装修中</v>
      </c>
      <c r="AC674" s="3">
        <f>RANDBETWEEN(10000,99999)</f>
      </c>
      <c r="AD674" s="3" t="str">
        <v>普通会员</v>
      </c>
      <c r="AE674" s="3" t="str">
        <v>普通会员</v>
      </c>
      <c r="AF674" s="3" t="str">
        <v>男</v>
      </c>
      <c r="AG674" s="4">
        <f>CHOOSE(RANDBETWEEN(1,7),"儿童","学生", "老人", "儿童","学生", "老人", "其他")</f>
      </c>
      <c r="AH674" s="2">
        <v>45229</v>
      </c>
      <c r="AI674" t="str">
        <v>广东</v>
      </c>
      <c r="AJ674" t="str">
        <v>广州</v>
      </c>
    </row>
    <row r="675">
      <c r="A675" s="1">
        <v>44967.98611111111</v>
      </c>
      <c r="B675" s="3">
        <f>RANDBETWEEN(10000,99999)</f>
      </c>
      <c r="C675" s="3">
        <f>RANDBETWEEN(10000,99999)</f>
      </c>
      <c r="D675" s="7" t="str">
        <v>订单名称674</v>
      </c>
      <c r="E675" s="4" t="str">
        <v>已取消（商家）</v>
      </c>
      <c r="F675" s="7" t="str">
        <v>10云仓分销订单</v>
      </c>
      <c r="G675" s="3">
        <f>RANDBETWEEN(60,450)</f>
      </c>
      <c r="H675" s="9">
        <f>RANDBETWEEN(5,20)</f>
      </c>
      <c r="I675" s="9">
        <f>RANDBETWEEN(5,20)</f>
      </c>
      <c r="M675" s="3">
        <f>SUM(G675-H675+I675)</f>
      </c>
      <c r="N675" s="4" t="str">
        <v>保证金充值</v>
      </c>
      <c r="O675" s="4" t="str">
        <v>混合支付(余额+银联全民付)</v>
      </c>
      <c r="P675" s="4" t="str">
        <v>已支付</v>
      </c>
      <c r="Q675" s="8">
        <v>44967.99166666667</v>
      </c>
      <c r="R675" s="8">
        <v>44968.13055555556</v>
      </c>
      <c r="S675" s="3" t="str">
        <v>淮南金色青旅旅游有限公司</v>
      </c>
      <c r="T675" s="3" t="str">
        <v>淮南金色青旅旅游有限公司</v>
      </c>
      <c r="U675" s="3" t="str">
        <v>淮南金色青旅旅游有限公司</v>
      </c>
      <c r="V675" s="4" t="str">
        <v>草稿</v>
      </c>
      <c r="W675" s="4" t="str">
        <v>酒店民宿</v>
      </c>
      <c r="X675" s="6">
        <v>44876</v>
      </c>
      <c r="Y675" s="6">
        <v>44906</v>
      </c>
      <c r="Z675" s="3" t="str">
        <v>淮南金色青旅旅游有限公司</v>
      </c>
      <c r="AA675" s="3" t="str">
        <v>淮南金色青旅旅游有限公司</v>
      </c>
      <c r="AB675" s="3" t="str">
        <v>营业</v>
      </c>
      <c r="AC675" s="3">
        <f>RANDBETWEEN(10000,99999)</f>
      </c>
      <c r="AD675" s="3" t="str">
        <v>黄金会员</v>
      </c>
      <c r="AE675" s="3" t="str">
        <v>黄金会员</v>
      </c>
      <c r="AF675" s="3" t="str">
        <v>男</v>
      </c>
      <c r="AG675" s="4">
        <f>CHOOSE(RANDBETWEEN(1,7),"儿童","学生", "老人", "儿童","学生", "老人", "其他")</f>
      </c>
      <c r="AH675" s="2">
        <v>44968</v>
      </c>
      <c r="AI675" t="str">
        <v>辽宁</v>
      </c>
      <c r="AJ675" t="str">
        <v>沈阳</v>
      </c>
    </row>
    <row r="676">
      <c r="A676" s="1">
        <v>44990.072222222225</v>
      </c>
      <c r="B676" s="3">
        <f>RANDBETWEEN(10000,99999)</f>
      </c>
      <c r="C676" s="3">
        <f>RANDBETWEEN(10000,99999)</f>
      </c>
      <c r="D676" s="7" t="str">
        <v>订单名称675</v>
      </c>
      <c r="E676" s="4" t="str">
        <v>待预约</v>
      </c>
      <c r="F676" s="7" t="str">
        <v>接龙订单</v>
      </c>
      <c r="G676" s="3">
        <f>RANDBETWEEN(60,450)</f>
      </c>
      <c r="H676" s="9">
        <f>RANDBETWEEN(5,20)</f>
      </c>
      <c r="I676" s="9">
        <f>RANDBETWEEN(5,20)</f>
      </c>
      <c r="M676" s="3">
        <f>SUM(G676-H676+I676)</f>
      </c>
      <c r="N676" s="4" t="str">
        <v>退款</v>
      </c>
      <c r="O676" s="4" t="str">
        <v>混合支付(余额+支付宝支付)</v>
      </c>
      <c r="P676" s="4" t="str">
        <v>未支付</v>
      </c>
      <c r="Q676" s="8">
        <v>44990.07361111111</v>
      </c>
      <c r="R676" s="8">
        <v>44990.205555555556</v>
      </c>
      <c r="S676" s="3" t="str">
        <v>淮南市飞扬旅行社</v>
      </c>
      <c r="T676" s="3" t="str">
        <v>淮南市飞扬旅行社</v>
      </c>
      <c r="U676" s="3" t="str">
        <v>淮南市飞扬旅行社</v>
      </c>
      <c r="V676" s="4" t="str">
        <v>关店审核失败</v>
      </c>
      <c r="W676" s="4" t="str">
        <v>摄影摄像</v>
      </c>
      <c r="X676" s="6">
        <v>44839</v>
      </c>
      <c r="Y676" s="6">
        <v>44962</v>
      </c>
      <c r="Z676" s="3" t="str">
        <v>淮南市飞扬旅行社</v>
      </c>
      <c r="AA676" s="3" t="str">
        <v>淮南市飞扬旅行社</v>
      </c>
      <c r="AB676" s="3" t="str">
        <v>营业</v>
      </c>
      <c r="AC676" s="3">
        <f>RANDBETWEEN(10000,99999)</f>
      </c>
      <c r="AD676" s="3" t="str">
        <v>普通会员</v>
      </c>
      <c r="AE676" s="3" t="str">
        <v>普通会员</v>
      </c>
      <c r="AF676" s="3" t="str">
        <v>女</v>
      </c>
      <c r="AG676" s="4">
        <f>CHOOSE(RANDBETWEEN(1,7),"儿童","学生", "老人", "儿童","学生", "老人", "其他")</f>
      </c>
      <c r="AH676" s="2">
        <v>44900</v>
      </c>
      <c r="AI676" t="str">
        <v>北京</v>
      </c>
      <c r="AJ676" t="str">
        <v>北京</v>
      </c>
    </row>
    <row r="677">
      <c r="A677" s="1">
        <v>44998.214583333334</v>
      </c>
      <c r="B677" s="3">
        <f>RANDBETWEEN(10000,99999)</f>
      </c>
      <c r="C677" s="3">
        <f>RANDBETWEEN(10000,99999)</f>
      </c>
      <c r="D677" s="7" t="str">
        <v>订单名称676</v>
      </c>
      <c r="E677" s="4" t="str">
        <v>待预约</v>
      </c>
      <c r="F677" s="7" t="str">
        <v>接龙订单</v>
      </c>
      <c r="G677" s="3">
        <f>RANDBETWEEN(60,450)</f>
      </c>
      <c r="H677" s="9">
        <f>RANDBETWEEN(5,20)</f>
      </c>
      <c r="I677" s="9">
        <f>RANDBETWEEN(5,20)</f>
      </c>
      <c r="M677" s="3">
        <f>SUM(G677-H677+I677)</f>
      </c>
      <c r="N677" s="4" t="str">
        <v>转账</v>
      </c>
      <c r="O677" s="4" t="str">
        <v>混合支付(余额+银联全民付)</v>
      </c>
      <c r="P677" s="4" t="str">
        <v>未支付</v>
      </c>
      <c r="Q677" s="8">
        <v>44998.22013888889</v>
      </c>
      <c r="R677" s="8">
        <v>44998.28055555556</v>
      </c>
      <c r="S677" s="3" t="str">
        <v>八公山腐皮王专卖店</v>
      </c>
      <c r="T677" s="3" t="str">
        <v>八公山腐皮王专卖店</v>
      </c>
      <c r="U677" s="3" t="str">
        <v>八公山腐皮王专卖店</v>
      </c>
      <c r="V677" s="4" t="str">
        <v>关店审核失败</v>
      </c>
      <c r="W677" s="4" t="str">
        <v>摄影摄像</v>
      </c>
      <c r="X677" s="6">
        <v>44939</v>
      </c>
      <c r="Y677" s="6">
        <v>44998</v>
      </c>
      <c r="Z677" s="3" t="str">
        <v>八公山腐皮王专卖店</v>
      </c>
      <c r="AA677" s="3" t="str">
        <v>八公山腐皮王专卖店</v>
      </c>
      <c r="AB677" s="3" t="str">
        <v>营业</v>
      </c>
      <c r="AC677" s="3">
        <f>RANDBETWEEN(10000,99999)</f>
      </c>
      <c r="AD677" s="3" t="str">
        <v>普通会员</v>
      </c>
      <c r="AE677" s="3" t="str">
        <v>普通会员</v>
      </c>
      <c r="AF677" s="3" t="str">
        <v>女</v>
      </c>
      <c r="AG677" s="4">
        <f>CHOOSE(RANDBETWEEN(1,7),"儿童","学生", "老人", "儿童","学生", "老人", "其他")</f>
      </c>
      <c r="AH677" s="2">
        <v>45029</v>
      </c>
      <c r="AI677" t="str">
        <v>福建</v>
      </c>
      <c r="AJ677" t="str">
        <v>福州</v>
      </c>
    </row>
    <row r="678">
      <c r="A678" s="1">
        <v>44976.040972222225</v>
      </c>
      <c r="B678" s="3">
        <f>RANDBETWEEN(10000,99999)</f>
      </c>
      <c r="C678" s="3">
        <f>RANDBETWEEN(10000,99999)</f>
      </c>
      <c r="D678" s="7" t="str">
        <v>订单名称677</v>
      </c>
      <c r="E678" s="4" t="str">
        <v>分销下单其他异常</v>
      </c>
      <c r="F678" s="7" t="str">
        <v>10云仓分销订单</v>
      </c>
      <c r="G678" s="3">
        <f>RANDBETWEEN(60,450)</f>
      </c>
      <c r="H678" s="9">
        <f>RANDBETWEEN(5,20)</f>
      </c>
      <c r="I678" s="9">
        <f>RANDBETWEEN(5,20)</f>
      </c>
      <c r="M678" s="3">
        <f>SUM(G678-H678+I678)</f>
      </c>
      <c r="N678" s="4" t="str">
        <v>打赏</v>
      </c>
      <c r="O678" s="4" t="str">
        <v>线下支付</v>
      </c>
      <c r="P678" s="4" t="str">
        <v>已支付</v>
      </c>
      <c r="Q678" s="8">
        <v>44976.04305555556</v>
      </c>
      <c r="R678" s="8">
        <v>44976.175</v>
      </c>
      <c r="S678" s="3" t="str">
        <v>淮南非遗传承馆</v>
      </c>
      <c r="T678" s="3" t="str">
        <v>淮南非遗传承馆</v>
      </c>
      <c r="U678" s="3" t="str">
        <v>淮南非遗传承馆</v>
      </c>
      <c r="V678" s="4" t="str">
        <v>复业待审核</v>
      </c>
      <c r="W678" s="4" t="str">
        <v>线路产品</v>
      </c>
      <c r="X678" s="6">
        <v>44731</v>
      </c>
      <c r="Y678" s="6">
        <v>44853</v>
      </c>
      <c r="Z678" s="3" t="str">
        <v>淮南非遗传承馆</v>
      </c>
      <c r="AA678" s="3" t="str">
        <v>淮南非遗传承馆</v>
      </c>
      <c r="AB678" s="3" t="str">
        <v>营业</v>
      </c>
      <c r="AC678" s="3">
        <f>RANDBETWEEN(10000,99999)</f>
      </c>
      <c r="AD678" s="3" t="str">
        <v>砖石会员</v>
      </c>
      <c r="AE678" s="3" t="str">
        <v>砖石会员</v>
      </c>
      <c r="AF678" s="3" t="str">
        <v>女</v>
      </c>
      <c r="AG678" s="4">
        <f>CHOOSE(RANDBETWEEN(1,7),"儿童","学生", "老人", "儿童","学生", "老人", "其他")</f>
      </c>
      <c r="AH678" s="2">
        <v>44823</v>
      </c>
      <c r="AI678" t="str">
        <v>内蒙古</v>
      </c>
      <c r="AJ678" t="str">
        <v>呼和浩特</v>
      </c>
    </row>
    <row r="679">
      <c r="A679" s="1">
        <v>45240.91458333333</v>
      </c>
      <c r="B679" s="3">
        <f>RANDBETWEEN(10000,99999)</f>
      </c>
      <c r="C679" s="3">
        <f>RANDBETWEEN(10000,99999)</f>
      </c>
      <c r="D679" s="7" t="str">
        <v>订单名称678</v>
      </c>
      <c r="E679" s="4" t="str">
        <v>待预约</v>
      </c>
      <c r="F679" s="7" t="str">
        <v>10云仓分销订单</v>
      </c>
      <c r="G679" s="3">
        <f>RANDBETWEEN(60,450)</f>
      </c>
      <c r="H679" s="9">
        <f>RANDBETWEEN(5,20)</f>
      </c>
      <c r="I679" s="9">
        <f>RANDBETWEEN(5,20)</f>
      </c>
      <c r="M679" s="3">
        <f>SUM(G679-H679+I679)</f>
      </c>
      <c r="N679" s="4" t="str">
        <v>退款</v>
      </c>
      <c r="O679" s="4" t="str">
        <v>混合支付(余额+微信支付)</v>
      </c>
      <c r="P679" s="4" t="str">
        <v>已支付</v>
      </c>
      <c r="Q679" s="8">
        <v>45240.91527777778</v>
      </c>
      <c r="R679" s="8">
        <v>45241.01458333334</v>
      </c>
      <c r="S679" s="3" t="str">
        <v>淮南汉庭连锁酒店</v>
      </c>
      <c r="T679" s="3" t="str">
        <v>淮南汉庭连锁酒店</v>
      </c>
      <c r="U679" s="3" t="str">
        <v>淮南汉庭连锁酒店</v>
      </c>
      <c r="V679" s="4" t="str">
        <v>关店</v>
      </c>
      <c r="W679" s="4" t="str">
        <v>景点门票</v>
      </c>
      <c r="X679" s="6">
        <v>45027</v>
      </c>
      <c r="Y679" s="6">
        <v>45088</v>
      </c>
      <c r="Z679" s="3" t="str">
        <v>淮南汉庭连锁酒店</v>
      </c>
      <c r="AA679" s="3" t="str">
        <v>淮南汉庭连锁酒店</v>
      </c>
      <c r="AB679" s="3" t="str">
        <v>营业</v>
      </c>
      <c r="AC679" s="3">
        <f>RANDBETWEEN(10000,99999)</f>
      </c>
      <c r="AD679" s="3" t="str">
        <v>普通会员</v>
      </c>
      <c r="AE679" s="3" t="str">
        <v>普通会员</v>
      </c>
      <c r="AF679" s="3" t="str">
        <v>男</v>
      </c>
      <c r="AG679" s="4">
        <f>CHOOSE(RANDBETWEEN(1,7),"儿童","学生", "老人", "儿童","学生", "老人", "其他")</f>
      </c>
      <c r="AH679" s="2">
        <v>45057</v>
      </c>
      <c r="AI679" t="str">
        <v>四川</v>
      </c>
      <c r="AJ679" t="str">
        <v>成都</v>
      </c>
    </row>
    <row r="680">
      <c r="A680" s="1">
        <v>45294.45277777778</v>
      </c>
      <c r="B680" s="3">
        <f>RANDBETWEEN(10000,99999)</f>
      </c>
      <c r="C680" s="3">
        <f>RANDBETWEEN(10000,99999)</f>
      </c>
      <c r="D680" s="7" t="str">
        <v>订单名称679</v>
      </c>
      <c r="E680" s="4" t="str">
        <v>异步下单成功</v>
      </c>
      <c r="F680" s="7" t="str">
        <v>接龙订单</v>
      </c>
      <c r="G680" s="3">
        <f>RANDBETWEEN(60,450)</f>
      </c>
      <c r="H680" s="9">
        <f>RANDBETWEEN(5,20)</f>
      </c>
      <c r="I680" s="9">
        <f>RANDBETWEEN(5,20)</f>
      </c>
      <c r="M680" s="3">
        <f>SUM(G680-H680+I680)</f>
      </c>
      <c r="N680" s="4" t="str">
        <v>转账</v>
      </c>
      <c r="O680" s="4" t="str">
        <v>混合支付(余额+银联全民付)</v>
      </c>
      <c r="P680" s="4" t="str">
        <v>未支付</v>
      </c>
      <c r="Q680" s="8">
        <v>45294.45694444444</v>
      </c>
      <c r="R680" s="8">
        <v>45294.54583333333</v>
      </c>
      <c r="S680" s="3" t="str">
        <v>八公山腐皮王专卖店</v>
      </c>
      <c r="T680" s="3" t="str">
        <v>八公山腐皮王专卖店</v>
      </c>
      <c r="U680" s="3" t="str">
        <v>八公山腐皮王专卖店</v>
      </c>
      <c r="V680" s="4" t="str">
        <v>冻结</v>
      </c>
      <c r="W680" s="4" t="str">
        <v>娱乐场所、体验场馆</v>
      </c>
      <c r="X680" s="6">
        <v>45019</v>
      </c>
      <c r="Y680" s="6">
        <v>45202</v>
      </c>
      <c r="Z680" s="3" t="str">
        <v>八公山腐皮王专卖店</v>
      </c>
      <c r="AA680" s="3" t="str">
        <v>八公山腐皮王专卖店</v>
      </c>
      <c r="AB680" s="3" t="str">
        <v>营业</v>
      </c>
      <c r="AC680" s="3">
        <f>RANDBETWEEN(10000,99999)</f>
      </c>
      <c r="AD680" s="3" t="str">
        <v>砖石会员</v>
      </c>
      <c r="AE680" s="3" t="str">
        <v>砖石会员</v>
      </c>
      <c r="AF680" s="3" t="str">
        <v>女</v>
      </c>
      <c r="AG680" s="4">
        <f>CHOOSE(RANDBETWEEN(1,7),"儿童","学生", "老人", "儿童","学生", "老人", "其他")</f>
      </c>
      <c r="AH680" s="2">
        <v>45049</v>
      </c>
      <c r="AI680" t="str">
        <v>黑龙江</v>
      </c>
      <c r="AJ680" t="str">
        <v>哈尔滨</v>
      </c>
    </row>
    <row r="681">
      <c r="A681" s="1">
        <v>45306.05625</v>
      </c>
      <c r="B681" s="3">
        <f>RANDBETWEEN(10000,99999)</f>
      </c>
      <c r="C681" s="3">
        <f>RANDBETWEEN(10000,99999)</f>
      </c>
      <c r="D681" s="7" t="str">
        <v>订单名称680</v>
      </c>
      <c r="E681" s="4" t="str">
        <v>已取消（商家）</v>
      </c>
      <c r="F681" s="7" t="str">
        <v>抢购订单</v>
      </c>
      <c r="G681" s="3">
        <f>RANDBETWEEN(60,450)</f>
      </c>
      <c r="H681" s="9">
        <f>RANDBETWEEN(5,20)</f>
      </c>
      <c r="I681" s="9">
        <f>RANDBETWEEN(5,20)</f>
      </c>
      <c r="M681" s="3">
        <f>SUM(G681-H681+I681)</f>
      </c>
      <c r="N681" s="4" t="str">
        <v>打赏</v>
      </c>
      <c r="O681" s="4" t="str">
        <v>线下支付</v>
      </c>
      <c r="P681" s="4" t="str">
        <v>已支付</v>
      </c>
      <c r="Q681" s="8">
        <v>45306.06180555556</v>
      </c>
      <c r="R681" s="8">
        <v>45306.06527777778</v>
      </c>
      <c r="S681" s="3" t="str">
        <v>淮南游乐园</v>
      </c>
      <c r="T681" s="3" t="str">
        <v>淮南游乐园</v>
      </c>
      <c r="U681" s="3" t="str">
        <v>淮南游乐园</v>
      </c>
      <c r="V681" s="4" t="str">
        <v>正常营业</v>
      </c>
      <c r="W681" s="4" t="str">
        <v>线路产品</v>
      </c>
      <c r="X681" s="6">
        <v>45031</v>
      </c>
      <c r="Y681" s="6">
        <v>45092</v>
      </c>
      <c r="Z681" s="3" t="str">
        <v>淮南游乐园</v>
      </c>
      <c r="AA681" s="3" t="str">
        <v>淮南游乐园</v>
      </c>
      <c r="AB681" s="3" t="str">
        <v>营业</v>
      </c>
      <c r="AC681" s="3">
        <f>RANDBETWEEN(10000,99999)</f>
      </c>
      <c r="AD681" s="3" t="str">
        <v>黄金会员</v>
      </c>
      <c r="AE681" s="3" t="str">
        <v>黄金会员</v>
      </c>
      <c r="AF681" s="3" t="str">
        <v>男</v>
      </c>
      <c r="AG681" s="4">
        <f>CHOOSE(RANDBETWEEN(1,7),"儿童","学生", "老人", "儿童","学生", "老人", "其他")</f>
      </c>
      <c r="AH681" s="2">
        <v>45122</v>
      </c>
      <c r="AI681" t="str">
        <v>河南</v>
      </c>
      <c r="AJ681" t="str">
        <v>郑州</v>
      </c>
    </row>
    <row r="682">
      <c r="A682" s="1">
        <v>45330.11388888889</v>
      </c>
      <c r="B682" s="3">
        <f>RANDBETWEEN(10000,99999)</f>
      </c>
      <c r="C682" s="3">
        <f>RANDBETWEEN(10000,99999)</f>
      </c>
      <c r="D682" s="7" t="str">
        <v>订单名称681</v>
      </c>
      <c r="E682" s="4" t="str">
        <v>分销下单其他异常</v>
      </c>
      <c r="F682" s="7" t="str">
        <v>秒杀</v>
      </c>
      <c r="G682" s="3">
        <f>RANDBETWEEN(60,450)</f>
      </c>
      <c r="H682" s="9">
        <f>RANDBETWEEN(5,20)</f>
      </c>
      <c r="I682" s="9">
        <f>RANDBETWEEN(5,20)</f>
      </c>
      <c r="M682" s="3">
        <f>SUM(G682-H682+I682)</f>
      </c>
      <c r="N682" s="4" t="str">
        <v>打赏</v>
      </c>
      <c r="O682" s="4" t="str">
        <v>余额支付</v>
      </c>
      <c r="P682" s="4" t="str">
        <v>已支付</v>
      </c>
      <c r="Q682" s="8">
        <v>45330.118055555555</v>
      </c>
      <c r="R682" s="8">
        <v>45330.1625</v>
      </c>
      <c r="S682" s="3" t="str">
        <v>淮南环宇旅行社</v>
      </c>
      <c r="T682" s="3" t="str">
        <v>淮南环宇旅行社</v>
      </c>
      <c r="U682" s="3" t="str">
        <v>淮南环宇旅行社</v>
      </c>
      <c r="V682" s="4" t="str">
        <v>正常营业</v>
      </c>
      <c r="W682" s="4" t="str">
        <v>景点门票</v>
      </c>
      <c r="X682" s="6">
        <v>44965</v>
      </c>
      <c r="Y682" s="6">
        <v>44993</v>
      </c>
      <c r="Z682" s="3" t="str">
        <v>淮南环宇旅行社</v>
      </c>
      <c r="AA682" s="3" t="str">
        <v>淮南环宇旅行社</v>
      </c>
      <c r="AB682" s="3" t="str">
        <v>营业</v>
      </c>
      <c r="AC682" s="3">
        <f>RANDBETWEEN(10000,99999)</f>
      </c>
      <c r="AD682" s="3" t="str">
        <v>普通会员</v>
      </c>
      <c r="AE682" s="3" t="str">
        <v>普通会员</v>
      </c>
      <c r="AF682" s="3" t="str">
        <v>男</v>
      </c>
      <c r="AG682" s="4">
        <f>CHOOSE(RANDBETWEEN(1,7),"儿童","学生", "老人", "儿童","学生", "老人", "其他")</f>
      </c>
      <c r="AH682" s="2">
        <v>44965</v>
      </c>
      <c r="AI682" s="7" t="str">
        <v>安徽</v>
      </c>
      <c r="AJ682" s="7" t="str">
        <v>池州</v>
      </c>
    </row>
    <row r="683">
      <c r="A683" s="1">
        <v>45356.94236111111</v>
      </c>
      <c r="B683" s="3">
        <f>RANDBETWEEN(10000,99999)</f>
      </c>
      <c r="C683" s="3">
        <f>RANDBETWEEN(10000,99999)</f>
      </c>
      <c r="D683" s="7" t="str">
        <v>订单名称682</v>
      </c>
      <c r="E683" s="4" t="str">
        <v>已取消（管理员）</v>
      </c>
      <c r="F683" s="7" t="str">
        <v>接龙订单</v>
      </c>
      <c r="G683" s="3">
        <f>RANDBETWEEN(60,450)</f>
      </c>
      <c r="H683" s="9">
        <f>RANDBETWEEN(5,20)</f>
      </c>
      <c r="I683" s="9">
        <f>RANDBETWEEN(5,20)</f>
      </c>
      <c r="M683" s="3">
        <f>SUM(G683-H683+I683)</f>
      </c>
      <c r="N683" s="4" t="str">
        <v>授信还款</v>
      </c>
      <c r="O683" s="4" t="str">
        <v>混合支付(余额+支付宝支付)</v>
      </c>
      <c r="P683" s="4" t="str">
        <v>未支付</v>
      </c>
      <c r="Q683" s="8">
        <v>45356.94375</v>
      </c>
      <c r="R683" s="8">
        <v>45357.07152777778</v>
      </c>
      <c r="S683" s="3" t="str">
        <v>淮南特色小吃一条街</v>
      </c>
      <c r="T683" s="3" t="str">
        <v>淮南特色小吃一条街</v>
      </c>
      <c r="U683" s="3" t="str">
        <v>淮南特色小吃一条街</v>
      </c>
      <c r="V683" s="4" t="str">
        <v>复业待审核</v>
      </c>
      <c r="W683" s="4" t="str">
        <v>线路产品</v>
      </c>
      <c r="X683" s="6">
        <v>45266</v>
      </c>
      <c r="Y683" s="6">
        <v>45449</v>
      </c>
      <c r="Z683" s="3" t="str">
        <v>淮南特色小吃一条街</v>
      </c>
      <c r="AA683" s="3" t="str">
        <v>淮南特色小吃一条街</v>
      </c>
      <c r="AB683" s="3" t="str">
        <v>营业</v>
      </c>
      <c r="AC683" s="3">
        <f>RANDBETWEEN(10000,99999)</f>
      </c>
      <c r="AD683" s="3" t="str">
        <v>砖石会员</v>
      </c>
      <c r="AE683" s="3" t="str">
        <v>砖石会员</v>
      </c>
      <c r="AF683" s="3" t="str">
        <v>男</v>
      </c>
      <c r="AG683" s="4">
        <f>CHOOSE(RANDBETWEEN(1,7),"儿童","学生", "老人", "儿童","学生", "老人", "其他")</f>
      </c>
      <c r="AH683" s="2">
        <v>45328</v>
      </c>
      <c r="AI683" s="7" t="str">
        <v>安徽</v>
      </c>
      <c r="AJ683" s="7" t="str">
        <v>安庆</v>
      </c>
    </row>
    <row r="684">
      <c r="A684" s="1">
        <v>45152.98472222222</v>
      </c>
      <c r="B684" s="3">
        <f>RANDBETWEEN(10000,99999)</f>
      </c>
      <c r="C684" s="3">
        <f>RANDBETWEEN(10000,99999)</f>
      </c>
      <c r="D684" s="7" t="str">
        <v>订单名称683</v>
      </c>
      <c r="E684" s="4" t="str">
        <v>待预约</v>
      </c>
      <c r="F684" s="7" t="str">
        <v>10云仓分销订单</v>
      </c>
      <c r="G684" s="3">
        <f>RANDBETWEEN(60,450)</f>
      </c>
      <c r="H684" s="9">
        <f>RANDBETWEEN(5,20)</f>
      </c>
      <c r="I684" s="9">
        <f>RANDBETWEEN(5,20)</f>
      </c>
      <c r="M684" s="3">
        <f>SUM(G684-H684+I684)</f>
      </c>
      <c r="N684" s="4" t="str">
        <v>打赏</v>
      </c>
      <c r="O684" s="4" t="str">
        <v>余额支付</v>
      </c>
      <c r="P684" s="4" t="str">
        <v>已支付</v>
      </c>
      <c r="Q684" s="8">
        <v>45152.9875</v>
      </c>
      <c r="R684" s="8">
        <v>45153.08402777778</v>
      </c>
      <c r="S684" s="3" t="str">
        <v>大通区山水宾馆</v>
      </c>
      <c r="T684" s="3" t="str">
        <v>大通区山水宾馆</v>
      </c>
      <c r="U684" s="3" t="str">
        <v>大通区山水宾馆</v>
      </c>
      <c r="V684" s="4" t="str">
        <v>关店待审核</v>
      </c>
      <c r="W684" s="4" t="str">
        <v>特色商品</v>
      </c>
      <c r="X684" s="6">
        <v>45061</v>
      </c>
      <c r="Y684" s="6">
        <v>45214</v>
      </c>
      <c r="Z684" s="3" t="str">
        <v>大通区山水宾馆</v>
      </c>
      <c r="AA684" s="3" t="str">
        <v>大通区山水宾馆</v>
      </c>
      <c r="AB684" s="3" t="str">
        <v>营业</v>
      </c>
      <c r="AC684" s="3">
        <f>RANDBETWEEN(10000,99999)</f>
      </c>
      <c r="AD684" s="3" t="str">
        <v>普通会员</v>
      </c>
      <c r="AE684" s="3" t="str">
        <v>普通会员</v>
      </c>
      <c r="AF684" s="3" t="str">
        <v>女</v>
      </c>
      <c r="AG684" s="4">
        <f>CHOOSE(RANDBETWEEN(1,7),"儿童","学生", "老人", "儿童","学生", "老人", "其他")</f>
      </c>
      <c r="AH684" s="2">
        <v>45153</v>
      </c>
      <c r="AI684" s="7" t="str">
        <v>安徽</v>
      </c>
      <c r="AJ684" s="7" t="str">
        <v>安庆</v>
      </c>
    </row>
    <row r="685">
      <c r="A685" s="1">
        <v>45209.93402777778</v>
      </c>
      <c r="B685" s="3">
        <f>RANDBETWEEN(10000,99999)</f>
      </c>
      <c r="C685" s="3">
        <f>RANDBETWEEN(10000,99999)</f>
      </c>
      <c r="D685" s="7" t="str">
        <v>订单名称684</v>
      </c>
      <c r="E685" s="4" t="str">
        <v>已取消（管理员）</v>
      </c>
      <c r="F685" s="7" t="str">
        <v>拼团订单</v>
      </c>
      <c r="G685" s="3">
        <f>RANDBETWEEN(60,450)</f>
      </c>
      <c r="H685" s="9">
        <f>RANDBETWEEN(5,20)</f>
      </c>
      <c r="I685" s="9">
        <f>RANDBETWEEN(5,20)</f>
      </c>
      <c r="M685" s="3">
        <f>SUM(G685-H685+I685)</f>
      </c>
      <c r="N685" s="4" t="str">
        <v>提现</v>
      </c>
      <c r="O685" s="4" t="str">
        <v>余额支付</v>
      </c>
      <c r="P685" s="4" t="str">
        <v>已支付</v>
      </c>
      <c r="Q685" s="8">
        <v>45209.93541666667</v>
      </c>
      <c r="R685" s="8">
        <v>45209.99236111111</v>
      </c>
      <c r="S685" s="3" t="str">
        <v>淮南特产超市</v>
      </c>
      <c r="T685" s="3" t="str">
        <v>淮南特产超市</v>
      </c>
      <c r="U685" s="3" t="str">
        <v>淮南特产超市</v>
      </c>
      <c r="V685" s="4" t="str">
        <v>冻结</v>
      </c>
      <c r="W685" s="4" t="str">
        <v>特色商品</v>
      </c>
      <c r="X685" s="6">
        <v>44967</v>
      </c>
      <c r="Y685" s="6">
        <v>45087</v>
      </c>
      <c r="Z685" s="3" t="str">
        <v>淮南特产超市</v>
      </c>
      <c r="AA685" s="3" t="str">
        <v>淮南特产超市</v>
      </c>
      <c r="AB685" s="3" t="str">
        <v>关闭</v>
      </c>
      <c r="AC685" s="3">
        <f>RANDBETWEEN(10000,99999)</f>
      </c>
      <c r="AD685" s="3" t="str">
        <v>砖石会员</v>
      </c>
      <c r="AE685" s="3" t="str">
        <v>砖石会员</v>
      </c>
      <c r="AF685" s="3" t="str">
        <v>男</v>
      </c>
      <c r="AG685" s="4">
        <f>CHOOSE(RANDBETWEEN(1,7),"儿童","学生", "老人", "儿童","学生", "老人", "其他")</f>
      </c>
      <c r="AH685" s="2">
        <v>44967</v>
      </c>
      <c r="AI685" s="7" t="str">
        <v>安徽</v>
      </c>
      <c r="AJ685" s="7" t="str">
        <v>安庆</v>
      </c>
    </row>
    <row r="686">
      <c r="A686" s="1">
        <v>45259.84375</v>
      </c>
      <c r="B686" s="3">
        <f>RANDBETWEEN(10000,99999)</f>
      </c>
      <c r="C686" s="3">
        <f>RANDBETWEEN(10000,99999)</f>
      </c>
      <c r="D686" s="7" t="str">
        <v>订单名称685</v>
      </c>
      <c r="E686" s="4" t="str">
        <v>待预约</v>
      </c>
      <c r="F686" s="7" t="str">
        <v>抢购订单</v>
      </c>
      <c r="G686" s="3">
        <f>RANDBETWEEN(60,450)</f>
      </c>
      <c r="H686" s="9">
        <f>RANDBETWEEN(5,20)</f>
      </c>
      <c r="I686" s="9">
        <f>RANDBETWEEN(5,20)</f>
      </c>
      <c r="M686" s="3">
        <f>SUM(G686-H686+I686)</f>
      </c>
      <c r="N686" s="4" t="str">
        <v>充值</v>
      </c>
      <c r="O686" s="4" t="str">
        <v>银联全民付</v>
      </c>
      <c r="P686" s="4" t="str">
        <v>已支付</v>
      </c>
      <c r="Q686" s="8">
        <v>45259.84722222222</v>
      </c>
      <c r="R686" s="8">
        <v>45259.865277777775</v>
      </c>
      <c r="S686" s="3" t="str">
        <v>笨牛哥淮南牛肉汤店</v>
      </c>
      <c r="T686" s="3" t="str">
        <v>笨牛哥淮南牛肉汤店</v>
      </c>
      <c r="U686" s="3" t="str">
        <v>笨牛哥淮南牛肉汤店</v>
      </c>
      <c r="V686" s="4" t="str">
        <v>正常营业</v>
      </c>
      <c r="W686" s="4" t="str">
        <v>娱乐场所、体验场馆</v>
      </c>
      <c r="X686" s="6">
        <v>45045</v>
      </c>
      <c r="Y686" s="6">
        <v>45167</v>
      </c>
      <c r="Z686" s="3" t="str">
        <v>笨牛哥淮南牛肉汤店</v>
      </c>
      <c r="AA686" s="3" t="str">
        <v>笨牛哥淮南牛肉汤店</v>
      </c>
      <c r="AB686" s="3" t="str">
        <v>营业</v>
      </c>
      <c r="AC686" s="3">
        <f>RANDBETWEEN(10000,99999)</f>
      </c>
      <c r="AD686" s="3" t="str">
        <v>普通会员</v>
      </c>
      <c r="AE686" s="3" t="str">
        <v>普通会员</v>
      </c>
      <c r="AF686" s="3" t="str">
        <v>男</v>
      </c>
      <c r="AG686" s="4">
        <f>CHOOSE(RANDBETWEEN(1,7),"儿童","学生", "老人", "儿童","学生", "老人", "其他")</f>
      </c>
      <c r="AH686" s="2">
        <v>45045</v>
      </c>
      <c r="AI686" s="7" t="str">
        <v>安徽</v>
      </c>
      <c r="AJ686" s="7" t="str">
        <v>安庆</v>
      </c>
    </row>
    <row r="687">
      <c r="A687" s="1">
        <v>45315.65277777778</v>
      </c>
      <c r="B687" s="3">
        <f>RANDBETWEEN(10000,99999)</f>
      </c>
      <c r="C687" s="3">
        <f>RANDBETWEEN(10000,99999)</f>
      </c>
      <c r="D687" s="7" t="str">
        <v>订单名称686</v>
      </c>
      <c r="E687" s="4" t="str">
        <v>分销下单其他异常</v>
      </c>
      <c r="F687" s="7" t="str">
        <v>普通订单</v>
      </c>
      <c r="G687" s="3">
        <f>RANDBETWEEN(60,450)</f>
      </c>
      <c r="H687" s="9">
        <f>RANDBETWEEN(5,20)</f>
      </c>
      <c r="I687" s="9">
        <f>RANDBETWEEN(5,20)</f>
      </c>
      <c r="M687" s="3">
        <f>SUM(G687-H687+I687)</f>
      </c>
      <c r="N687" s="4" t="str">
        <v>授信还款</v>
      </c>
      <c r="O687" s="4" t="str">
        <v>银联全民付</v>
      </c>
      <c r="P687" s="4" t="str">
        <v>未支付</v>
      </c>
      <c r="Q687" s="8">
        <v>45315.65902777778</v>
      </c>
      <c r="R687" s="8">
        <v>45315.74930555556</v>
      </c>
      <c r="S687" s="3" t="str">
        <v>八公山豆腐坊</v>
      </c>
      <c r="T687" s="3" t="str">
        <v>八公山豆腐坊</v>
      </c>
      <c r="U687" s="3" t="str">
        <v>八公山豆腐坊</v>
      </c>
      <c r="V687" s="4" t="str">
        <v>复业审核失败</v>
      </c>
      <c r="W687" s="4" t="str">
        <v>线路产品</v>
      </c>
      <c r="X687" s="6">
        <v>45009</v>
      </c>
      <c r="Y687" s="6">
        <v>45193</v>
      </c>
      <c r="Z687" s="3" t="str">
        <v>八公山豆腐坊</v>
      </c>
      <c r="AA687" s="3" t="str">
        <v>八公山豆腐坊</v>
      </c>
      <c r="AB687" s="3" t="str">
        <v>营业</v>
      </c>
      <c r="AC687" s="3">
        <f>RANDBETWEEN(10000,99999)</f>
      </c>
      <c r="AD687" s="3" t="str">
        <v>黄金会员</v>
      </c>
      <c r="AE687" s="3" t="str">
        <v>黄金会员</v>
      </c>
      <c r="AF687" s="3" t="str">
        <v>男</v>
      </c>
      <c r="AG687" s="4">
        <f>CHOOSE(RANDBETWEEN(1,7),"儿童","学生", "老人", "儿童","学生", "老人", "其他")</f>
      </c>
      <c r="AH687" s="2">
        <v>45009</v>
      </c>
      <c r="AI687" s="7" t="str">
        <v>安徽</v>
      </c>
      <c r="AJ687" s="7" t="str">
        <v>安庆</v>
      </c>
    </row>
    <row r="688">
      <c r="A688" s="1">
        <v>45462.5625</v>
      </c>
      <c r="B688" s="3">
        <f>RANDBETWEEN(10000,99999)</f>
      </c>
      <c r="C688" s="3">
        <f>RANDBETWEEN(10000,99999)</f>
      </c>
      <c r="D688" s="7" t="str">
        <v>订单名称687</v>
      </c>
      <c r="E688" s="4" t="str">
        <v>已收货</v>
      </c>
      <c r="F688" s="7" t="str">
        <v>10云仓分销订单</v>
      </c>
      <c r="G688" s="3">
        <f>RANDBETWEEN(60,450)</f>
      </c>
      <c r="H688" s="9">
        <f>RANDBETWEEN(5,20)</f>
      </c>
      <c r="I688" s="9">
        <f>RANDBETWEEN(5,20)</f>
      </c>
      <c r="M688" s="3">
        <f>SUM(G688-H688+I688)</f>
      </c>
      <c r="N688" s="4" t="str">
        <v>转账</v>
      </c>
      <c r="O688" s="4" t="str">
        <v>余额支付</v>
      </c>
      <c r="P688" s="4" t="str">
        <v>未支付</v>
      </c>
      <c r="Q688" s="8">
        <v>45462.56597222222</v>
      </c>
      <c r="R688" s="8">
        <v>45462.663888888885</v>
      </c>
      <c r="S688" s="3" t="str">
        <v>淮南市常华旅行社</v>
      </c>
      <c r="T688" s="3" t="str">
        <v>淮南市常华旅行社</v>
      </c>
      <c r="U688" s="3" t="str">
        <v>淮南市常华旅行社</v>
      </c>
      <c r="V688" s="4" t="str">
        <v>关店审核失败</v>
      </c>
      <c r="W688" s="4" t="str">
        <v>特色商品</v>
      </c>
      <c r="X688" s="6">
        <v>45310</v>
      </c>
      <c r="Y688" s="6">
        <v>45401</v>
      </c>
      <c r="Z688" s="3" t="str">
        <v>淮南市常华旅行社</v>
      </c>
      <c r="AA688" s="3" t="str">
        <v>淮南市常华旅行社</v>
      </c>
      <c r="AB688" s="3" t="str">
        <v>装修中</v>
      </c>
      <c r="AC688" s="3">
        <f>RANDBETWEEN(10000,99999)</f>
      </c>
      <c r="AD688" s="3" t="str">
        <v>黄金会员</v>
      </c>
      <c r="AE688" s="3" t="str">
        <v>黄金会员</v>
      </c>
      <c r="AF688" s="3" t="str">
        <v>男</v>
      </c>
      <c r="AG688" s="4">
        <f>CHOOSE(RANDBETWEEN(1,7),"儿童","学生", "老人", "儿童","学生", "老人", "其他")</f>
      </c>
      <c r="AH688" s="2">
        <v>45341</v>
      </c>
      <c r="AI688" s="7" t="str">
        <v>安徽</v>
      </c>
      <c r="AJ688" s="7" t="str">
        <v>安庆</v>
      </c>
    </row>
    <row r="689">
      <c r="A689" s="1">
        <v>45308.35625</v>
      </c>
      <c r="B689" s="3">
        <f>RANDBETWEEN(10000,99999)</f>
      </c>
      <c r="C689" s="3">
        <f>RANDBETWEEN(10000,99999)</f>
      </c>
      <c r="D689" s="7" t="str">
        <v>订单名称688</v>
      </c>
      <c r="E689" s="4" t="str">
        <v>已取消（管理员）</v>
      </c>
      <c r="F689" s="7" t="str">
        <v>普通订单</v>
      </c>
      <c r="G689" s="3">
        <f>RANDBETWEEN(60,450)</f>
      </c>
      <c r="H689" s="9">
        <f>RANDBETWEEN(5,20)</f>
      </c>
      <c r="I689" s="9">
        <f>RANDBETWEEN(5,20)</f>
      </c>
      <c r="M689" s="3">
        <f>SUM(G689-H689+I689)</f>
      </c>
      <c r="N689" s="4" t="str">
        <v>订单</v>
      </c>
      <c r="O689" s="4" t="str">
        <v>混合支付(余额+微信支付)</v>
      </c>
      <c r="P689" s="4" t="str">
        <v>已支付</v>
      </c>
      <c r="Q689" s="8">
        <v>45308.35902777778</v>
      </c>
      <c r="R689" s="8">
        <v>45308.37708333333</v>
      </c>
      <c r="S689" s="3" t="str">
        <v>田家庵区购物中心</v>
      </c>
      <c r="T689" s="3" t="str">
        <v>田家庵区购物中心</v>
      </c>
      <c r="U689" s="3" t="str">
        <v>田家庵区购物中心</v>
      </c>
      <c r="V689" s="4" t="str">
        <v>冻结</v>
      </c>
      <c r="W689" s="4" t="str">
        <v>景点门票</v>
      </c>
      <c r="X689" s="6">
        <v>45247</v>
      </c>
      <c r="Y689" s="6">
        <v>45277</v>
      </c>
      <c r="Z689" s="3" t="str">
        <v>田家庵区购物中心</v>
      </c>
      <c r="AA689" s="3" t="str">
        <v>田家庵区购物中心</v>
      </c>
      <c r="AB689" s="3" t="str">
        <v>装修中</v>
      </c>
      <c r="AC689" s="3">
        <f>RANDBETWEEN(10000,99999)</f>
      </c>
      <c r="AD689" s="3" t="str">
        <v>普通会员</v>
      </c>
      <c r="AE689" s="3" t="str">
        <v>普通会员</v>
      </c>
      <c r="AF689" s="3" t="str">
        <v>男</v>
      </c>
      <c r="AG689" s="4">
        <f>CHOOSE(RANDBETWEEN(1,7),"儿童","学生", "老人", "儿童","学生", "老人", "其他")</f>
      </c>
      <c r="AH689" s="2">
        <v>45247</v>
      </c>
      <c r="AI689" s="7" t="str">
        <v>安徽</v>
      </c>
      <c r="AJ689" s="7" t="str">
        <v>安庆</v>
      </c>
    </row>
    <row r="690">
      <c r="A690" s="1">
        <v>45034.85833333333</v>
      </c>
      <c r="B690" s="3">
        <f>RANDBETWEEN(10000,99999)</f>
      </c>
      <c r="C690" s="3">
        <f>RANDBETWEEN(10000,99999)</f>
      </c>
      <c r="D690" s="7" t="str">
        <v>订单名称689</v>
      </c>
      <c r="E690" s="4" t="str">
        <v>已取消（系统）</v>
      </c>
      <c r="F690" s="7" t="str">
        <v>10云仓分销订单</v>
      </c>
      <c r="G690" s="3">
        <f>RANDBETWEEN(60,450)</f>
      </c>
      <c r="H690" s="9">
        <f>RANDBETWEEN(5,20)</f>
      </c>
      <c r="I690" s="9">
        <f>RANDBETWEEN(5,20)</f>
      </c>
      <c r="M690" s="3">
        <f>SUM(G690-H690+I690)</f>
      </c>
      <c r="N690" s="4" t="str">
        <v>保证金充值</v>
      </c>
      <c r="O690" s="4" t="str">
        <v>支付宝支付</v>
      </c>
      <c r="P690" s="4" t="str">
        <v>未支付</v>
      </c>
      <c r="Q690" s="8">
        <v>45034.86458333333</v>
      </c>
      <c r="R690" s="8">
        <v>45034.88055555555</v>
      </c>
      <c r="S690" s="3" t="str">
        <v>淮南市蓝天旅行社</v>
      </c>
      <c r="T690" s="3" t="str">
        <v>淮南市蓝天旅行社</v>
      </c>
      <c r="U690" s="3" t="str">
        <v>淮南市蓝天旅行社</v>
      </c>
      <c r="V690" s="4" t="str">
        <v>正常营业</v>
      </c>
      <c r="W690" s="4" t="str">
        <v>摄影摄像</v>
      </c>
      <c r="X690" s="6">
        <v>44975</v>
      </c>
      <c r="Y690" s="6">
        <v>45064</v>
      </c>
      <c r="Z690" s="3" t="str">
        <v>淮南市蓝天旅行社</v>
      </c>
      <c r="AA690" s="3" t="str">
        <v>淮南市蓝天旅行社</v>
      </c>
      <c r="AB690" s="3" t="str">
        <v>装修中</v>
      </c>
      <c r="AC690" s="3">
        <f>RANDBETWEEN(10000,99999)</f>
      </c>
      <c r="AD690" s="3" t="str">
        <v>普通会员</v>
      </c>
      <c r="AE690" s="3" t="str">
        <v>普通会员</v>
      </c>
      <c r="AF690" s="3" t="str">
        <v>男</v>
      </c>
      <c r="AG690" s="4">
        <f>CHOOSE(RANDBETWEEN(1,7),"儿童","学生", "老人", "儿童","学生", "老人", "其他")</f>
      </c>
      <c r="AH690" s="2">
        <v>45064</v>
      </c>
      <c r="AI690" s="7" t="str">
        <v>安徽</v>
      </c>
      <c r="AJ690" s="7" t="str">
        <v>安庆</v>
      </c>
    </row>
    <row r="691">
      <c r="A691" s="1">
        <v>45312.4875</v>
      </c>
      <c r="B691" s="3">
        <f>RANDBETWEEN(10000,99999)</f>
      </c>
      <c r="C691" s="3">
        <f>RANDBETWEEN(10000,99999)</f>
      </c>
      <c r="D691" s="7" t="str">
        <v>订单名称690</v>
      </c>
      <c r="E691" s="4" t="str">
        <v>已取消（系统）</v>
      </c>
      <c r="F691" s="7" t="str">
        <v>抢购订单</v>
      </c>
      <c r="G691" s="3">
        <f>RANDBETWEEN(60,450)</f>
      </c>
      <c r="H691" s="9">
        <f>RANDBETWEEN(5,20)</f>
      </c>
      <c r="I691" s="9">
        <f>RANDBETWEEN(5,20)</f>
      </c>
      <c r="M691" s="3">
        <f>SUM(G691-H691+I691)</f>
      </c>
      <c r="N691" s="4" t="str">
        <v>转账</v>
      </c>
      <c r="O691" s="4" t="str">
        <v>线下支付</v>
      </c>
      <c r="P691" s="4" t="str">
        <v>已支付</v>
      </c>
      <c r="Q691" s="8">
        <v>45312.49027777778</v>
      </c>
      <c r="R691" s="8">
        <v>45312.591666666674</v>
      </c>
      <c r="S691" s="3" t="str">
        <v>淮南大酒店</v>
      </c>
      <c r="T691" s="3" t="str">
        <v>淮南大酒店</v>
      </c>
      <c r="U691" s="3" t="str">
        <v>淮南大酒店</v>
      </c>
      <c r="V691" s="4" t="str">
        <v>草稿</v>
      </c>
      <c r="W691" s="4" t="str">
        <v>娱乐场所、体验场馆</v>
      </c>
      <c r="X691" s="6">
        <v>45067</v>
      </c>
      <c r="Y691" s="6">
        <v>45190</v>
      </c>
      <c r="Z691" s="3" t="str">
        <v>淮南大酒店</v>
      </c>
      <c r="AA691" s="3" t="str">
        <v>淮南大酒店</v>
      </c>
      <c r="AB691" s="3" t="str">
        <v>装修中</v>
      </c>
      <c r="AC691" s="3">
        <f>RANDBETWEEN(10000,99999)</f>
      </c>
      <c r="AD691" s="3" t="str">
        <v>普通会员</v>
      </c>
      <c r="AE691" s="3" t="str">
        <v>普通会员</v>
      </c>
      <c r="AF691" s="3" t="str">
        <v>男</v>
      </c>
      <c r="AG691" s="4">
        <f>CHOOSE(RANDBETWEEN(1,7),"儿童","学生", "老人", "儿童","学生", "老人", "其他")</f>
      </c>
      <c r="AH691" s="2">
        <v>45067</v>
      </c>
      <c r="AI691" s="7" t="str">
        <v>安徽</v>
      </c>
      <c r="AJ691" s="7" t="str">
        <v>安庆</v>
      </c>
    </row>
    <row r="692">
      <c r="A692" s="1">
        <v>44978.5875</v>
      </c>
      <c r="B692" s="3">
        <f>RANDBETWEEN(10000,99999)</f>
      </c>
      <c r="C692" s="3">
        <f>RANDBETWEEN(10000,99999)</f>
      </c>
      <c r="D692" s="7" t="str">
        <v>订单名称691</v>
      </c>
      <c r="E692" s="4" t="str">
        <v>异步下单成功</v>
      </c>
      <c r="F692" s="7" t="str">
        <v>秒杀</v>
      </c>
      <c r="G692" s="3">
        <f>RANDBETWEEN(60,450)</f>
      </c>
      <c r="H692" s="9">
        <f>RANDBETWEEN(5,20)</f>
      </c>
      <c r="I692" s="9">
        <f>RANDBETWEEN(5,20)</f>
      </c>
      <c r="M692" s="3">
        <f>SUM(G692-H692+I692)</f>
      </c>
      <c r="N692" s="4" t="str">
        <v>退款</v>
      </c>
      <c r="O692" s="4" t="str">
        <v>支付宝支付</v>
      </c>
      <c r="P692" s="4" t="str">
        <v>未支付</v>
      </c>
      <c r="Q692" s="8">
        <v>44978.58819444445</v>
      </c>
      <c r="R692" s="8">
        <v>44978.60416666667</v>
      </c>
      <c r="S692" s="3" t="str">
        <v>淮南游乐园</v>
      </c>
      <c r="T692" s="3" t="str">
        <v>淮南游乐园</v>
      </c>
      <c r="U692" s="3" t="str">
        <v>淮南游乐园</v>
      </c>
      <c r="V692" s="4" t="str">
        <v>关店待审核</v>
      </c>
      <c r="W692" s="4" t="str">
        <v>摄影摄像</v>
      </c>
      <c r="X692" s="6">
        <v>44978</v>
      </c>
      <c r="Y692" s="6">
        <v>45067</v>
      </c>
      <c r="Z692" s="3" t="str">
        <v>淮南游乐园</v>
      </c>
      <c r="AA692" s="3" t="str">
        <v>淮南游乐园</v>
      </c>
      <c r="AB692" s="3" t="str">
        <v>关闭</v>
      </c>
      <c r="AC692" s="3">
        <f>RANDBETWEEN(10000,99999)</f>
      </c>
      <c r="AD692" s="3" t="str">
        <v>普通会员</v>
      </c>
      <c r="AE692" s="3" t="str">
        <v>普通会员</v>
      </c>
      <c r="AF692" s="3" t="str">
        <v>女</v>
      </c>
      <c r="AG692" s="4">
        <f>CHOOSE(RANDBETWEEN(1,7),"儿童","学生", "老人", "儿童","学生", "老人", "其他")</f>
      </c>
      <c r="AH692" s="2">
        <v>45037</v>
      </c>
      <c r="AI692" s="7" t="str">
        <v>安徽</v>
      </c>
      <c r="AJ692" s="7" t="str">
        <v>安庆</v>
      </c>
    </row>
    <row r="693">
      <c r="A693" s="1">
        <v>45299.21944444445</v>
      </c>
      <c r="B693" s="3">
        <f>RANDBETWEEN(10000,99999)</f>
      </c>
      <c r="C693" s="3">
        <f>RANDBETWEEN(10000,99999)</f>
      </c>
      <c r="D693" s="7" t="str">
        <v>订单名称692</v>
      </c>
      <c r="E693" s="4" t="str">
        <v>异步下单成功</v>
      </c>
      <c r="F693" s="7" t="str">
        <v>秒杀</v>
      </c>
      <c r="G693" s="3">
        <f>RANDBETWEEN(60,450)</f>
      </c>
      <c r="H693" s="9">
        <f>RANDBETWEEN(5,20)</f>
      </c>
      <c r="I693" s="9">
        <f>RANDBETWEEN(5,20)</f>
      </c>
      <c r="M693" s="3">
        <f>SUM(G693-H693+I693)</f>
      </c>
      <c r="N693" s="4" t="str">
        <v>授信还款</v>
      </c>
      <c r="O693" s="4" t="str">
        <v>混合支付(余额+支付宝支付)</v>
      </c>
      <c r="P693" s="4" t="str">
        <v>未支付</v>
      </c>
      <c r="Q693" s="8">
        <v>45299.225000000006</v>
      </c>
      <c r="R693" s="8">
        <v>45299.279166666674</v>
      </c>
      <c r="S693" s="3" t="str">
        <v>淮南市蓝天旅行社</v>
      </c>
      <c r="T693" s="3" t="str">
        <v>淮南市蓝天旅行社</v>
      </c>
      <c r="U693" s="3" t="str">
        <v>淮南市蓝天旅行社</v>
      </c>
      <c r="V693" s="4" t="str">
        <v>正常营业</v>
      </c>
      <c r="W693" s="4" t="str">
        <v>摄影摄像</v>
      </c>
      <c r="X693" s="6">
        <v>44934</v>
      </c>
      <c r="Y693" s="6">
        <v>45115</v>
      </c>
      <c r="Z693" s="3" t="str">
        <v>淮南市蓝天旅行社</v>
      </c>
      <c r="AA693" s="3" t="str">
        <v>淮南市蓝天旅行社</v>
      </c>
      <c r="AB693" s="3" t="str">
        <v>营业</v>
      </c>
      <c r="AC693" s="3">
        <f>RANDBETWEEN(10000,99999)</f>
      </c>
      <c r="AD693" s="3" t="str">
        <v>普通会员</v>
      </c>
      <c r="AE693" s="3" t="str">
        <v>普通会员</v>
      </c>
      <c r="AF693" s="3" t="str">
        <v>男</v>
      </c>
      <c r="AG693" s="4">
        <f>CHOOSE(RANDBETWEEN(1,7),"儿童","学生", "老人", "儿童","学生", "老人", "其他")</f>
      </c>
      <c r="AH693" s="2">
        <v>44934</v>
      </c>
      <c r="AI693" s="7" t="str">
        <v>安徽</v>
      </c>
      <c r="AJ693" s="7" t="str">
        <v>黄山</v>
      </c>
    </row>
    <row r="694">
      <c r="A694" s="1">
        <v>45311.65555555555</v>
      </c>
      <c r="B694" s="3">
        <f>RANDBETWEEN(10000,99999)</f>
      </c>
      <c r="C694" s="3">
        <f>RANDBETWEEN(10000,99999)</f>
      </c>
      <c r="D694" s="7" t="str">
        <v>订单名称693</v>
      </c>
      <c r="E694" s="4" t="str">
        <v>分销下单其他异常</v>
      </c>
      <c r="F694" s="7" t="str">
        <v>抢购订单</v>
      </c>
      <c r="G694" s="3">
        <f>RANDBETWEEN(60,450)</f>
      </c>
      <c r="H694" s="9">
        <f>RANDBETWEEN(5,20)</f>
      </c>
      <c r="I694" s="9">
        <f>RANDBETWEEN(5,20)</f>
      </c>
      <c r="M694" s="3">
        <f>SUM(G694-H694+I694)</f>
      </c>
      <c r="N694" s="4" t="str">
        <v>退款</v>
      </c>
      <c r="O694" s="4" t="str">
        <v>线下支付</v>
      </c>
      <c r="P694" s="4" t="str">
        <v>未支付</v>
      </c>
      <c r="Q694" s="8">
        <v>45311.660416666666</v>
      </c>
      <c r="R694" s="8">
        <v>45311.67291666666</v>
      </c>
      <c r="S694" s="3" t="str">
        <v>淮南太阳石旅行社</v>
      </c>
      <c r="T694" s="3" t="str">
        <v>淮南太阳石旅行社</v>
      </c>
      <c r="U694" s="3" t="str">
        <v>淮南太阳石旅行社</v>
      </c>
      <c r="V694" s="4" t="str">
        <v>正常营业</v>
      </c>
      <c r="W694" s="4" t="str">
        <v>景点门票</v>
      </c>
      <c r="X694" s="6">
        <v>45005</v>
      </c>
      <c r="Y694" s="6">
        <v>45036</v>
      </c>
      <c r="Z694" s="3" t="str">
        <v>淮南太阳石旅行社</v>
      </c>
      <c r="AA694" s="3" t="str">
        <v>淮南太阳石旅行社</v>
      </c>
      <c r="AB694" s="3" t="str">
        <v>关闭</v>
      </c>
      <c r="AC694" s="3">
        <f>RANDBETWEEN(10000,99999)</f>
      </c>
      <c r="AD694" s="3" t="str">
        <v>砖石会员</v>
      </c>
      <c r="AE694" s="3" t="str">
        <v>砖石会员</v>
      </c>
      <c r="AF694" s="3" t="str">
        <v>男</v>
      </c>
      <c r="AG694" s="4">
        <f>CHOOSE(RANDBETWEEN(1,7),"儿童","学生", "老人", "儿童","学生", "老人", "其他")</f>
      </c>
      <c r="AH694" s="2">
        <v>45066</v>
      </c>
      <c r="AI694" s="7" t="str">
        <v>安徽</v>
      </c>
      <c r="AJ694" s="7" t="str">
        <v>黄山</v>
      </c>
    </row>
    <row r="695">
      <c r="A695" s="1">
        <v>45357.66527777778</v>
      </c>
      <c r="B695" s="3">
        <f>RANDBETWEEN(10000,99999)</f>
      </c>
      <c r="C695" s="3">
        <f>RANDBETWEEN(10000,99999)</f>
      </c>
      <c r="D695" s="7" t="str">
        <v>订单名称694</v>
      </c>
      <c r="E695" s="4" t="str">
        <v>分销退款中</v>
      </c>
      <c r="F695" s="7" t="str">
        <v>普通订单</v>
      </c>
      <c r="G695" s="3">
        <f>RANDBETWEEN(60,450)</f>
      </c>
      <c r="H695" s="9">
        <f>RANDBETWEEN(5,20)</f>
      </c>
      <c r="I695" s="9">
        <f>RANDBETWEEN(5,20)</f>
      </c>
      <c r="M695" s="3">
        <f>SUM(G695-H695+I695)</f>
      </c>
      <c r="N695" s="4" t="str">
        <v>打赏</v>
      </c>
      <c r="O695" s="4" t="str">
        <v>余额支付</v>
      </c>
      <c r="P695" s="4" t="str">
        <v>未支付</v>
      </c>
      <c r="Q695" s="8">
        <v>45357.67152777778</v>
      </c>
      <c r="R695" s="8">
        <v>45357.68819444445</v>
      </c>
      <c r="S695" s="3" t="str">
        <v>八公山腐皮王专卖店</v>
      </c>
      <c r="T695" s="3" t="str">
        <v>八公山腐皮王专卖店</v>
      </c>
      <c r="U695" s="3" t="str">
        <v>八公山腐皮王专卖店</v>
      </c>
      <c r="V695" s="4" t="str">
        <v>开店审核失败</v>
      </c>
      <c r="W695" s="4" t="str">
        <v>摄影摄像</v>
      </c>
      <c r="X695" s="6">
        <v>45144</v>
      </c>
      <c r="Y695" s="6">
        <v>45205</v>
      </c>
      <c r="Z695" s="3" t="str">
        <v>八公山腐皮王专卖店</v>
      </c>
      <c r="AA695" s="3" t="str">
        <v>八公山腐皮王专卖店</v>
      </c>
      <c r="AB695" s="3" t="str">
        <v>营业</v>
      </c>
      <c r="AC695" s="3">
        <f>RANDBETWEEN(10000,99999)</f>
      </c>
      <c r="AD695" s="3" t="str">
        <v>黄金会员</v>
      </c>
      <c r="AE695" s="3" t="str">
        <v>黄金会员</v>
      </c>
      <c r="AF695" s="3" t="str">
        <v>男</v>
      </c>
      <c r="AG695" s="4">
        <f>CHOOSE(RANDBETWEEN(1,7),"儿童","学生", "老人", "儿童","学生", "老人", "其他")</f>
      </c>
      <c r="AH695" s="2">
        <v>45175</v>
      </c>
      <c r="AI695" s="7" t="str">
        <v>安徽</v>
      </c>
      <c r="AJ695" s="7" t="str">
        <v>黄山</v>
      </c>
    </row>
    <row r="696">
      <c r="A696" s="1">
        <v>45296.39513888889</v>
      </c>
      <c r="B696" s="3">
        <f>RANDBETWEEN(10000,99999)</f>
      </c>
      <c r="C696" s="3">
        <f>RANDBETWEEN(10000,99999)</f>
      </c>
      <c r="D696" s="7" t="str">
        <v>订单名称695</v>
      </c>
      <c r="E696" s="4" t="str">
        <v>已退款</v>
      </c>
      <c r="F696" s="7" t="str">
        <v>拼团订单</v>
      </c>
      <c r="G696" s="3">
        <f>RANDBETWEEN(60,450)</f>
      </c>
      <c r="H696" s="9">
        <f>RANDBETWEEN(5,20)</f>
      </c>
      <c r="I696" s="9">
        <f>RANDBETWEEN(5,20)</f>
      </c>
      <c r="M696" s="3">
        <f>SUM(G696-H696+I696)</f>
      </c>
      <c r="N696" s="4" t="str">
        <v>打赏</v>
      </c>
      <c r="O696" s="4" t="str">
        <v>混合支付(余额+支付宝支付)</v>
      </c>
      <c r="P696" s="4" t="str">
        <v>未支付</v>
      </c>
      <c r="Q696" s="8">
        <v>45296.39861111111</v>
      </c>
      <c r="R696" s="8">
        <v>45296.53680555555</v>
      </c>
      <c r="S696" s="3" t="str">
        <v>淮南大酒店</v>
      </c>
      <c r="T696" s="3" t="str">
        <v>淮南大酒店</v>
      </c>
      <c r="U696" s="3" t="str">
        <v>淮南大酒店</v>
      </c>
      <c r="V696" s="4" t="str">
        <v>关店审核失败</v>
      </c>
      <c r="W696" s="4" t="str">
        <v>摄影摄像</v>
      </c>
      <c r="X696" s="6">
        <v>45021</v>
      </c>
      <c r="Y696" s="6">
        <v>45143</v>
      </c>
      <c r="Z696" s="3" t="str">
        <v>淮南大酒店</v>
      </c>
      <c r="AA696" s="3" t="str">
        <v>淮南大酒店</v>
      </c>
      <c r="AB696" s="3" t="str">
        <v>装修中</v>
      </c>
      <c r="AC696" s="3">
        <f>RANDBETWEEN(10000,99999)</f>
      </c>
      <c r="AD696" s="3" t="str">
        <v>砖石会员</v>
      </c>
      <c r="AE696" s="3" t="str">
        <v>砖石会员</v>
      </c>
      <c r="AF696" s="3" t="str">
        <v>男</v>
      </c>
      <c r="AG696" s="4">
        <f>CHOOSE(RANDBETWEEN(1,7),"儿童","学生", "老人", "儿童","学生", "老人", "其他")</f>
      </c>
      <c r="AH696" s="2">
        <v>45021</v>
      </c>
      <c r="AI696" s="7" t="str">
        <v>安徽</v>
      </c>
      <c r="AJ696" s="7" t="str">
        <v>黄山</v>
      </c>
    </row>
    <row r="697">
      <c r="A697" s="1">
        <v>45358.62986111111</v>
      </c>
      <c r="B697" s="3">
        <f>RANDBETWEEN(10000,99999)</f>
      </c>
      <c r="C697" s="3">
        <f>RANDBETWEEN(10000,99999)</f>
      </c>
      <c r="D697" s="7" t="str">
        <v>订单名称696</v>
      </c>
      <c r="E697" s="4" t="str">
        <v>已取消（商家）</v>
      </c>
      <c r="F697" s="7" t="str">
        <v>接龙订单</v>
      </c>
      <c r="G697" s="3">
        <f>RANDBETWEEN(60,450)</f>
      </c>
      <c r="H697" s="9">
        <f>RANDBETWEEN(5,20)</f>
      </c>
      <c r="I697" s="9">
        <f>RANDBETWEEN(5,20)</f>
      </c>
      <c r="M697" s="3">
        <f>SUM(G697-H697+I697)</f>
      </c>
      <c r="N697" s="4" t="str">
        <v>打赏</v>
      </c>
      <c r="O697" s="4" t="str">
        <v>混合支付(余额+支付宝支付)</v>
      </c>
      <c r="P697" s="4" t="str">
        <v>已支付</v>
      </c>
      <c r="Q697" s="8">
        <v>45358.63611111111</v>
      </c>
      <c r="R697" s="8">
        <v>45358.64861111111</v>
      </c>
      <c r="S697" s="3" t="str">
        <v>淮南环宇旅行社</v>
      </c>
      <c r="T697" s="3" t="str">
        <v>淮南环宇旅行社</v>
      </c>
      <c r="U697" s="3" t="str">
        <v>淮南环宇旅行社</v>
      </c>
      <c r="V697" s="4" t="str">
        <v>正常营业</v>
      </c>
      <c r="W697" s="4" t="str">
        <v>娱乐场所、体验场馆</v>
      </c>
      <c r="X697" s="6">
        <v>45053</v>
      </c>
      <c r="Y697" s="6">
        <v>45176</v>
      </c>
      <c r="Z697" s="3" t="str">
        <v>淮南环宇旅行社</v>
      </c>
      <c r="AA697" s="3" t="str">
        <v>淮南环宇旅行社</v>
      </c>
      <c r="AB697" s="3" t="str">
        <v>营业</v>
      </c>
      <c r="AC697" s="3">
        <f>RANDBETWEEN(10000,99999)</f>
      </c>
      <c r="AD697" s="3" t="str">
        <v>普通会员</v>
      </c>
      <c r="AE697" s="3" t="str">
        <v>普通会员</v>
      </c>
      <c r="AF697" s="3" t="str">
        <v>女</v>
      </c>
      <c r="AG697" s="4">
        <f>CHOOSE(RANDBETWEEN(1,7),"儿童","学生", "老人", "儿童","学生", "老人", "其他")</f>
      </c>
      <c r="AH697" s="2">
        <v>45114</v>
      </c>
      <c r="AI697" s="7" t="str">
        <v>安徽</v>
      </c>
      <c r="AJ697" s="7" t="str">
        <v>黄山</v>
      </c>
    </row>
    <row r="698">
      <c r="A698" s="1">
        <v>45044.09722222222</v>
      </c>
      <c r="B698" s="3">
        <f>RANDBETWEEN(10000,99999)</f>
      </c>
      <c r="C698" s="3">
        <f>RANDBETWEEN(10000,99999)</f>
      </c>
      <c r="D698" s="7" t="str">
        <v>订单名称697</v>
      </c>
      <c r="E698" s="4" t="str">
        <v>分销下单其他异常</v>
      </c>
      <c r="F698" s="7" t="str">
        <v>秒杀</v>
      </c>
      <c r="G698" s="3">
        <f>RANDBETWEEN(60,450)</f>
      </c>
      <c r="H698" s="9">
        <f>RANDBETWEEN(5,20)</f>
      </c>
      <c r="I698" s="9">
        <f>RANDBETWEEN(5,20)</f>
      </c>
      <c r="M698" s="3">
        <f>SUM(G698-H698+I698)</f>
      </c>
      <c r="N698" s="4" t="str">
        <v>提现</v>
      </c>
      <c r="O698" s="4" t="str">
        <v>余额支付</v>
      </c>
      <c r="P698" s="4" t="str">
        <v>未支付</v>
      </c>
      <c r="Q698" s="8">
        <v>45044.10208333333</v>
      </c>
      <c r="R698" s="8">
        <v>45044.11736111111</v>
      </c>
      <c r="S698" s="3" t="str">
        <v>淮南汉庭连锁酒店</v>
      </c>
      <c r="T698" s="3" t="str">
        <v>淮南汉庭连锁酒店</v>
      </c>
      <c r="U698" s="3" t="str">
        <v>淮南汉庭连锁酒店</v>
      </c>
      <c r="V698" s="4" t="str">
        <v>关店审核失败</v>
      </c>
      <c r="W698" s="4" t="str">
        <v>研学旅行</v>
      </c>
      <c r="X698" s="6">
        <v>44679</v>
      </c>
      <c r="Y698" s="6">
        <v>44770</v>
      </c>
      <c r="Z698" s="3" t="str">
        <v>淮南汉庭连锁酒店</v>
      </c>
      <c r="AA698" s="3" t="str">
        <v>淮南汉庭连锁酒店</v>
      </c>
      <c r="AB698" s="3" t="str">
        <v>营业</v>
      </c>
      <c r="AC698" s="3">
        <f>RANDBETWEEN(10000,99999)</f>
      </c>
      <c r="AD698" s="3" t="str">
        <v>普通会员</v>
      </c>
      <c r="AE698" s="3" t="str">
        <v>普通会员</v>
      </c>
      <c r="AF698" s="3" t="str">
        <v>女</v>
      </c>
      <c r="AG698" s="4">
        <f>CHOOSE(RANDBETWEEN(1,7),"儿童","学生", "老人", "儿童","学生", "老人", "其他")</f>
      </c>
      <c r="AH698" s="2">
        <v>44679</v>
      </c>
      <c r="AI698" s="7" t="str">
        <v>安徽</v>
      </c>
      <c r="AJ698" s="7" t="str">
        <v>黄山</v>
      </c>
    </row>
    <row r="699">
      <c r="A699" s="1">
        <v>44990.86319444444</v>
      </c>
      <c r="B699" s="3">
        <f>RANDBETWEEN(10000,99999)</f>
      </c>
      <c r="C699" s="3">
        <f>RANDBETWEEN(10000,99999)</f>
      </c>
      <c r="D699" s="7" t="str">
        <v>订单名称698</v>
      </c>
      <c r="E699" s="4" t="str">
        <v>已取消（系统）</v>
      </c>
      <c r="F699" s="7" t="str">
        <v>接龙订单</v>
      </c>
      <c r="G699" s="3">
        <f>RANDBETWEEN(60,450)</f>
      </c>
      <c r="H699" s="9">
        <f>RANDBETWEEN(5,20)</f>
      </c>
      <c r="I699" s="9">
        <f>RANDBETWEEN(5,20)</f>
      </c>
      <c r="M699" s="3">
        <f>SUM(G699-H699+I699)</f>
      </c>
      <c r="N699" s="4" t="str">
        <v>授信还款</v>
      </c>
      <c r="O699" s="4" t="str">
        <v>线下支付</v>
      </c>
      <c r="P699" s="4" t="str">
        <v>已支付</v>
      </c>
      <c r="Q699" s="8">
        <v>44990.868055555555</v>
      </c>
      <c r="R699" s="8">
        <v>44990.96319444444</v>
      </c>
      <c r="S699" s="3" t="str">
        <v>八公山豆腐坊</v>
      </c>
      <c r="T699" s="3" t="str">
        <v>八公山豆腐坊</v>
      </c>
      <c r="U699" s="3" t="str">
        <v>八公山豆腐坊</v>
      </c>
      <c r="V699" s="4" t="str">
        <v>关店审核失败</v>
      </c>
      <c r="W699" s="4" t="str">
        <v>摄影摄像</v>
      </c>
      <c r="X699" s="6">
        <v>44839</v>
      </c>
      <c r="Y699" s="6">
        <v>44839</v>
      </c>
      <c r="Z699" s="3" t="str">
        <v>八公山豆腐坊</v>
      </c>
      <c r="AA699" s="3" t="str">
        <v>八公山豆腐坊</v>
      </c>
      <c r="AB699" s="3" t="str">
        <v>营业</v>
      </c>
      <c r="AC699" s="3">
        <f>RANDBETWEEN(10000,99999)</f>
      </c>
      <c r="AD699" s="3" t="str">
        <v>普通会员</v>
      </c>
      <c r="AE699" s="3" t="str">
        <v>普通会员</v>
      </c>
      <c r="AF699" s="3" t="str">
        <v>女</v>
      </c>
      <c r="AG699" s="4">
        <f>CHOOSE(RANDBETWEEN(1,7),"儿童","学生", "老人", "儿童","学生", "老人", "其他")</f>
      </c>
      <c r="AH699" s="2">
        <v>44900</v>
      </c>
      <c r="AI699" s="7" t="str">
        <v>安徽</v>
      </c>
      <c r="AJ699" s="7" t="str">
        <v>黄山</v>
      </c>
    </row>
    <row r="700">
      <c r="A700" s="1">
        <v>45210.23611111111</v>
      </c>
      <c r="B700" s="3">
        <f>RANDBETWEEN(10000,99999)</f>
      </c>
      <c r="C700" s="3">
        <f>RANDBETWEEN(10000,99999)</f>
      </c>
      <c r="D700" s="7" t="str">
        <v>订单名称699</v>
      </c>
      <c r="E700" s="4" t="str">
        <v>已退款</v>
      </c>
      <c r="F700" s="7" t="str">
        <v>10云仓分销订单</v>
      </c>
      <c r="G700" s="3">
        <f>RANDBETWEEN(60,450)</f>
      </c>
      <c r="H700" s="9">
        <f>RANDBETWEEN(5,20)</f>
      </c>
      <c r="I700" s="9">
        <f>RANDBETWEEN(5,20)</f>
      </c>
      <c r="M700" s="3">
        <f>SUM(G700-H700+I700)</f>
      </c>
      <c r="N700" s="4" t="str">
        <v>转账</v>
      </c>
      <c r="O700" s="4" t="str">
        <v>支付宝支付</v>
      </c>
      <c r="P700" s="4" t="str">
        <v>未支付</v>
      </c>
      <c r="Q700" s="8">
        <v>45210.243055555555</v>
      </c>
      <c r="R700" s="8">
        <v>45210.384722222225</v>
      </c>
      <c r="S700" s="3" t="str">
        <v>淮南游乐园</v>
      </c>
      <c r="T700" s="3" t="str">
        <v>淮南游乐园</v>
      </c>
      <c r="U700" s="3" t="str">
        <v>淮南游乐园</v>
      </c>
      <c r="V700" s="4" t="str">
        <v>关店</v>
      </c>
      <c r="W700" s="4" t="str">
        <v>城市会员</v>
      </c>
      <c r="X700" s="6">
        <v>45180</v>
      </c>
      <c r="Y700" s="6">
        <v>45271</v>
      </c>
      <c r="Z700" s="3" t="str">
        <v>淮南游乐园</v>
      </c>
      <c r="AA700" s="3" t="str">
        <v>淮南游乐园</v>
      </c>
      <c r="AB700" s="3" t="str">
        <v>营业</v>
      </c>
      <c r="AC700" s="3">
        <f>RANDBETWEEN(10000,99999)</f>
      </c>
      <c r="AD700" s="3" t="str">
        <v>普通会员</v>
      </c>
      <c r="AE700" s="3" t="str">
        <v>普通会员</v>
      </c>
      <c r="AF700" s="3" t="str">
        <v>女</v>
      </c>
      <c r="AG700" s="4">
        <f>CHOOSE(RANDBETWEEN(1,7),"儿童","学生", "老人", "儿童","学生", "老人", "其他")</f>
      </c>
      <c r="AH700" s="2">
        <v>45180</v>
      </c>
      <c r="AI700" s="3" t="str">
        <v>福建</v>
      </c>
      <c r="AJ700" t="str">
        <v>福州</v>
      </c>
    </row>
    <row r="701">
      <c r="A701" s="1">
        <v>45011.30625</v>
      </c>
      <c r="B701" s="3">
        <f>RANDBETWEEN(10000,99999)</f>
      </c>
      <c r="C701" s="3">
        <f>RANDBETWEEN(10000,99999)</f>
      </c>
      <c r="D701" s="7" t="str">
        <v>订单名称700</v>
      </c>
      <c r="E701" s="4" t="str">
        <v>异步下单成功</v>
      </c>
      <c r="F701" s="7" t="str">
        <v>10云仓分销订单</v>
      </c>
      <c r="G701" s="3">
        <f>RANDBETWEEN(60,450)</f>
      </c>
      <c r="H701" s="9">
        <f>RANDBETWEEN(5,20)</f>
      </c>
      <c r="I701" s="9">
        <f>RANDBETWEEN(5,20)</f>
      </c>
      <c r="M701" s="3">
        <f>SUM(G701-H701+I701)</f>
      </c>
      <c r="N701" s="4" t="str">
        <v>打赏</v>
      </c>
      <c r="O701" s="4" t="str">
        <v>混合支付(余额+微信支付)</v>
      </c>
      <c r="P701" s="4" t="str">
        <v>已支付</v>
      </c>
      <c r="Q701" s="8">
        <v>45011.30763888889</v>
      </c>
      <c r="R701" s="8">
        <v>45011.44583333333</v>
      </c>
      <c r="S701" s="3" t="str">
        <v>大通区山水宾馆</v>
      </c>
      <c r="T701" s="3" t="str">
        <v>大通区山水宾馆</v>
      </c>
      <c r="U701" s="3" t="str">
        <v>大通区山水宾馆</v>
      </c>
      <c r="V701" s="4" t="str">
        <v>正常营业</v>
      </c>
      <c r="W701" s="4" t="str">
        <v>酒店民宿</v>
      </c>
      <c r="X701" s="6">
        <v>44738</v>
      </c>
      <c r="Y701" s="6">
        <v>44891</v>
      </c>
      <c r="Z701" s="3" t="str">
        <v>大通区山水宾馆</v>
      </c>
      <c r="AA701" s="3" t="str">
        <v>大通区山水宾馆</v>
      </c>
      <c r="AB701" s="3" t="str">
        <v>营业</v>
      </c>
      <c r="AC701" s="3">
        <f>RANDBETWEEN(10000,99999)</f>
      </c>
      <c r="AD701" s="3" t="str">
        <v>普通会员</v>
      </c>
      <c r="AE701" s="3" t="str">
        <v>普通会员</v>
      </c>
      <c r="AF701" s="3" t="str">
        <v>女</v>
      </c>
      <c r="AG701" s="4">
        <f>CHOOSE(RANDBETWEEN(1,7),"儿童","学生", "老人", "儿童","学生", "老人", "其他")</f>
      </c>
      <c r="AH701" s="2">
        <v>44738</v>
      </c>
      <c r="AI701" s="3" t="str">
        <v>内蒙古</v>
      </c>
      <c r="AJ701" t="str">
        <v>呼和浩特</v>
      </c>
    </row>
    <row r="702">
      <c r="A702" s="1">
        <v>45155.40069444444</v>
      </c>
      <c r="B702" s="3">
        <f>RANDBETWEEN(10000,99999)</f>
      </c>
      <c r="C702" s="3">
        <f>RANDBETWEEN(10000,99999)</f>
      </c>
      <c r="D702" s="7" t="str">
        <v>订单名称701</v>
      </c>
      <c r="E702" s="4" t="str">
        <v>已取消（管理员）</v>
      </c>
      <c r="F702" s="7" t="str">
        <v>10云仓分销订单</v>
      </c>
      <c r="G702" s="3">
        <f>RANDBETWEEN(60,450)</f>
      </c>
      <c r="H702" s="9">
        <f>RANDBETWEEN(5,20)</f>
      </c>
      <c r="I702" s="9">
        <f>RANDBETWEEN(5,20)</f>
      </c>
      <c r="M702" s="3">
        <f>SUM(G702-H702+I702)</f>
      </c>
      <c r="N702" s="4" t="str">
        <v>退款</v>
      </c>
      <c r="O702" s="4" t="str">
        <v>微信支付</v>
      </c>
      <c r="P702" s="4" t="str">
        <v>已支付</v>
      </c>
      <c r="Q702" s="8">
        <v>45155.40208333333</v>
      </c>
      <c r="R702" s="8">
        <v>45155.54444444444</v>
      </c>
      <c r="S702" s="3" t="str">
        <v>淮南世纪联华超市</v>
      </c>
      <c r="T702" s="3" t="str">
        <v>淮南世纪联华超市</v>
      </c>
      <c r="U702" s="3" t="str">
        <v>淮南世纪联华超市</v>
      </c>
      <c r="V702" s="4" t="str">
        <v>冻结</v>
      </c>
      <c r="W702" s="4" t="str">
        <v>线路产品</v>
      </c>
      <c r="X702" s="6">
        <v>45002</v>
      </c>
      <c r="Y702" s="6">
        <v>45094</v>
      </c>
      <c r="Z702" s="3" t="str">
        <v>淮南世纪联华超市</v>
      </c>
      <c r="AA702" s="3" t="str">
        <v>淮南世纪联华超市</v>
      </c>
      <c r="AB702" s="3" t="str">
        <v>营业</v>
      </c>
      <c r="AC702" s="3">
        <f>RANDBETWEEN(10000,99999)</f>
      </c>
      <c r="AD702" s="3" t="str">
        <v>普通会员</v>
      </c>
      <c r="AE702" s="3" t="str">
        <v>普通会员</v>
      </c>
      <c r="AF702" s="3" t="str">
        <v>女</v>
      </c>
      <c r="AG702" s="4">
        <f>CHOOSE(RANDBETWEEN(1,7),"儿童","学生", "老人", "儿童","学生", "老人", "其他")</f>
      </c>
      <c r="AH702" s="2">
        <v>45002</v>
      </c>
      <c r="AI702" s="3" t="str">
        <v>四川</v>
      </c>
      <c r="AJ702" t="str">
        <v>成都</v>
      </c>
    </row>
    <row r="703">
      <c r="A703" s="1">
        <v>45138.447916666664</v>
      </c>
      <c r="B703" s="3">
        <f>RANDBETWEEN(10000,99999)</f>
      </c>
      <c r="C703" s="3">
        <f>RANDBETWEEN(10000,99999)</f>
      </c>
      <c r="D703" s="7" t="str">
        <v>订单名称702</v>
      </c>
      <c r="E703" s="4" t="str">
        <v>分销下单其他异常</v>
      </c>
      <c r="F703" s="7" t="str">
        <v>普通订单</v>
      </c>
      <c r="G703" s="3">
        <f>RANDBETWEEN(60,450)</f>
      </c>
      <c r="H703" s="9">
        <f>RANDBETWEEN(5,20)</f>
      </c>
      <c r="I703" s="9">
        <f>RANDBETWEEN(5,20)</f>
      </c>
      <c r="M703" s="3">
        <f>SUM(G703-H703+I703)</f>
      </c>
      <c r="N703" s="4" t="str">
        <v>打赏</v>
      </c>
      <c r="O703" s="4" t="str">
        <v>支付宝支付</v>
      </c>
      <c r="P703" s="4" t="str">
        <v>已支付</v>
      </c>
      <c r="Q703" s="8">
        <v>45138.45277777778</v>
      </c>
      <c r="R703" s="8">
        <v>45138.58194444444</v>
      </c>
      <c r="S703" s="3" t="str">
        <v>淮南黄晶梨果园直销点</v>
      </c>
      <c r="T703" s="3" t="str">
        <v>淮南黄晶梨果园直销点</v>
      </c>
      <c r="U703" s="3" t="str">
        <v>淮南黄晶梨果园直销点</v>
      </c>
      <c r="V703" s="4" t="str">
        <v>正常营业</v>
      </c>
      <c r="W703" s="4" t="str">
        <v>摄影摄像</v>
      </c>
      <c r="X703" s="6">
        <v>44804</v>
      </c>
      <c r="Y703" s="6">
        <v>44865</v>
      </c>
      <c r="Z703" s="3" t="str">
        <v>淮南黄晶梨果园直销点</v>
      </c>
      <c r="AA703" s="3" t="str">
        <v>淮南黄晶梨果园直销点</v>
      </c>
      <c r="AB703" s="3" t="str">
        <v>装修中</v>
      </c>
      <c r="AC703" s="3">
        <f>RANDBETWEEN(10000,99999)</f>
      </c>
      <c r="AD703" s="3" t="str">
        <v>普通会员</v>
      </c>
      <c r="AE703" s="3" t="str">
        <v>普通会员</v>
      </c>
      <c r="AF703" s="3" t="str">
        <v>男</v>
      </c>
      <c r="AG703" s="4">
        <f>CHOOSE(RANDBETWEEN(1,7),"儿童","学生", "老人", "儿童","学生", "老人", "其他")</f>
      </c>
      <c r="AH703" s="2">
        <v>44804</v>
      </c>
      <c r="AI703" s="3" t="str">
        <v>黑龙江</v>
      </c>
      <c r="AJ703" t="str">
        <v>哈尔滨</v>
      </c>
    </row>
    <row r="704">
      <c r="A704" s="1">
        <v>45219.3375</v>
      </c>
      <c r="B704" s="3">
        <f>RANDBETWEEN(10000,99999)</f>
      </c>
      <c r="C704" s="3">
        <f>RANDBETWEEN(10000,99999)</f>
      </c>
      <c r="D704" s="7" t="str">
        <v>订单名称703</v>
      </c>
      <c r="E704" s="4" t="str">
        <v>分销退款中</v>
      </c>
      <c r="F704" s="7" t="str">
        <v>拼团订单</v>
      </c>
      <c r="G704" s="3">
        <f>RANDBETWEEN(60,450)</f>
      </c>
      <c r="H704" s="9">
        <f>RANDBETWEEN(5,20)</f>
      </c>
      <c r="I704" s="9">
        <f>RANDBETWEEN(5,20)</f>
      </c>
      <c r="M704" s="3">
        <f>SUM(G704-H704+I704)</f>
      </c>
      <c r="N704" s="4" t="str">
        <v>充值</v>
      </c>
      <c r="O704" s="4" t="str">
        <v>混合支付(余额+微信支付)</v>
      </c>
      <c r="P704" s="4" t="str">
        <v>已支付</v>
      </c>
      <c r="Q704" s="8">
        <v>45219.34166666667</v>
      </c>
      <c r="R704" s="8">
        <v>45219.35625</v>
      </c>
      <c r="S704" s="3" t="str">
        <v>淮南金色青旅旅游有限公司</v>
      </c>
      <c r="T704" s="3" t="str">
        <v>淮南金色青旅旅游有限公司</v>
      </c>
      <c r="U704" s="3" t="str">
        <v>淮南金色青旅旅游有限公司</v>
      </c>
      <c r="V704" s="4" t="str">
        <v>开店待审核</v>
      </c>
      <c r="W704" s="4" t="str">
        <v>酒店民宿</v>
      </c>
      <c r="X704" s="6">
        <v>44915</v>
      </c>
      <c r="Y704" s="6">
        <v>45066</v>
      </c>
      <c r="Z704" s="3" t="str">
        <v>淮南金色青旅旅游有限公司</v>
      </c>
      <c r="AA704" s="3" t="str">
        <v>淮南金色青旅旅游有限公司</v>
      </c>
      <c r="AB704" s="3" t="str">
        <v>营业</v>
      </c>
      <c r="AC704" s="3">
        <f>RANDBETWEEN(10000,99999)</f>
      </c>
      <c r="AD704" s="3" t="str">
        <v>普通会员</v>
      </c>
      <c r="AE704" s="3" t="str">
        <v>普通会员</v>
      </c>
      <c r="AF704" s="3" t="str">
        <v>女</v>
      </c>
      <c r="AG704" s="4">
        <f>CHOOSE(RANDBETWEEN(1,7),"儿童","学生", "老人", "儿童","学生", "老人", "其他")</f>
      </c>
      <c r="AH704" s="2">
        <v>44946</v>
      </c>
      <c r="AI704" s="3" t="str">
        <v>河南</v>
      </c>
      <c r="AJ704" t="str">
        <v>郑州</v>
      </c>
    </row>
    <row r="705">
      <c r="A705" s="1">
        <v>45169.40625</v>
      </c>
      <c r="B705" s="3">
        <f>RANDBETWEEN(10000,99999)</f>
      </c>
      <c r="C705" s="3">
        <f>RANDBETWEEN(10000,99999)</f>
      </c>
      <c r="D705" s="7" t="str">
        <v>订单名称704</v>
      </c>
      <c r="E705" s="4" t="str">
        <v>待付款</v>
      </c>
      <c r="F705" s="7" t="str">
        <v>抢购订单</v>
      </c>
      <c r="G705" s="3">
        <f>RANDBETWEEN(60,450)</f>
      </c>
      <c r="H705" s="9">
        <f>RANDBETWEEN(5,20)</f>
      </c>
      <c r="I705" s="9">
        <f>RANDBETWEEN(5,20)</f>
      </c>
      <c r="M705" s="3">
        <f>SUM(G705-H705+I705)</f>
      </c>
      <c r="N705" s="4" t="str">
        <v>订单</v>
      </c>
      <c r="O705" s="4" t="str">
        <v>混合支付(余额+银联全民付)</v>
      </c>
      <c r="P705" s="4" t="str">
        <v>已支付</v>
      </c>
      <c r="Q705" s="8">
        <v>45169.407638888886</v>
      </c>
      <c r="R705" s="8">
        <v>45169.547222222216</v>
      </c>
      <c r="S705" s="3" t="str">
        <v>淮南万达广场</v>
      </c>
      <c r="T705" s="3" t="str">
        <v>淮南万达广场</v>
      </c>
      <c r="U705" s="3" t="str">
        <v>淮南万达广场</v>
      </c>
      <c r="V705" s="4" t="str">
        <v>正常营业</v>
      </c>
      <c r="W705" s="4" t="str">
        <v>酒店民宿</v>
      </c>
      <c r="X705" s="6">
        <v>44988</v>
      </c>
      <c r="Y705" s="6">
        <v>45172</v>
      </c>
      <c r="Z705" s="3" t="str">
        <v>淮南万达广场</v>
      </c>
      <c r="AA705" s="3" t="str">
        <v>淮南万达广场</v>
      </c>
      <c r="AB705" s="3" t="str">
        <v>营业</v>
      </c>
      <c r="AC705" s="3">
        <f>RANDBETWEEN(10000,99999)</f>
      </c>
      <c r="AD705" s="3" t="str">
        <v>普通会员</v>
      </c>
      <c r="AE705" s="3" t="str">
        <v>普通会员</v>
      </c>
      <c r="AF705" s="3" t="str">
        <v>女</v>
      </c>
      <c r="AG705" s="4">
        <f>CHOOSE(RANDBETWEEN(1,7),"儿童","学生", "老人", "儿童","学生", "老人", "其他")</f>
      </c>
      <c r="AH705" s="2">
        <v>44988</v>
      </c>
      <c r="AI705" s="3" t="str">
        <v>山西</v>
      </c>
      <c r="AJ705" t="str">
        <v>太原</v>
      </c>
    </row>
    <row r="706">
      <c r="A706" s="1">
        <v>45291.243055555555</v>
      </c>
      <c r="B706" s="3">
        <f>RANDBETWEEN(10000,99999)</f>
      </c>
      <c r="C706" s="3">
        <f>RANDBETWEEN(10000,99999)</f>
      </c>
      <c r="D706" s="7" t="str">
        <v>订单名称705</v>
      </c>
      <c r="E706" s="4" t="str">
        <v>已评价</v>
      </c>
      <c r="F706" s="7" t="str">
        <v>秒杀</v>
      </c>
      <c r="G706" s="3">
        <f>RANDBETWEEN(60,450)</f>
      </c>
      <c r="H706" s="9">
        <f>RANDBETWEEN(5,20)</f>
      </c>
      <c r="I706" s="9">
        <f>RANDBETWEEN(5,20)</f>
      </c>
      <c r="M706" s="3">
        <f>SUM(G706-H706+I706)</f>
      </c>
      <c r="N706" s="4" t="str">
        <v>提现</v>
      </c>
      <c r="O706" s="4" t="str">
        <v>银联全民付</v>
      </c>
      <c r="P706" s="4" t="str">
        <v>已支付</v>
      </c>
      <c r="Q706" s="8">
        <v>45291.24513888889</v>
      </c>
      <c r="R706" s="8">
        <v>45291.371527777774</v>
      </c>
      <c r="S706" s="3" t="str">
        <v>淮南大酒店</v>
      </c>
      <c r="T706" s="3" t="str">
        <v>淮南大酒店</v>
      </c>
      <c r="U706" s="3" t="str">
        <v>淮南大酒店</v>
      </c>
      <c r="V706" s="4" t="str">
        <v>开店待审核</v>
      </c>
      <c r="W706" s="4" t="str">
        <v>景点门票</v>
      </c>
      <c r="X706" s="6">
        <v>44957</v>
      </c>
      <c r="Y706" s="6">
        <v>45016</v>
      </c>
      <c r="Z706" s="3" t="str">
        <v>淮南大酒店</v>
      </c>
      <c r="AA706" s="3" t="str">
        <v>淮南大酒店</v>
      </c>
      <c r="AB706" s="3" t="str">
        <v>营业</v>
      </c>
      <c r="AC706" s="3">
        <f>RANDBETWEEN(10000,99999)</f>
      </c>
      <c r="AD706" s="3" t="str">
        <v>砖石会员</v>
      </c>
      <c r="AE706" s="3" t="str">
        <v>砖石会员</v>
      </c>
      <c r="AF706" s="3" t="str">
        <v>男</v>
      </c>
      <c r="AG706" s="4">
        <f>CHOOSE(RANDBETWEEN(1,7),"儿童","学生", "老人", "儿童","学生", "老人", "其他")</f>
      </c>
      <c r="AH706" s="2">
        <v>44957</v>
      </c>
      <c r="AI706" s="3" t="str">
        <v>山东</v>
      </c>
      <c r="AJ706" t="str">
        <v>济南</v>
      </c>
    </row>
    <row r="707">
      <c r="A707" s="1">
        <v>45287.94027777778</v>
      </c>
      <c r="B707" s="3">
        <f>RANDBETWEEN(10000,99999)</f>
      </c>
      <c r="C707" s="3">
        <f>RANDBETWEEN(10000,99999)</f>
      </c>
      <c r="D707" s="7" t="str">
        <v>订单名称706</v>
      </c>
      <c r="E707" s="4" t="str">
        <v>已退款</v>
      </c>
      <c r="F707" s="7" t="str">
        <v>10云仓分销订单</v>
      </c>
      <c r="G707" s="3">
        <f>RANDBETWEEN(60,450)</f>
      </c>
      <c r="H707" s="9">
        <f>RANDBETWEEN(5,20)</f>
      </c>
      <c r="I707" s="9">
        <f>RANDBETWEEN(5,20)</f>
      </c>
      <c r="M707" s="3">
        <f>SUM(G707-H707+I707)</f>
      </c>
      <c r="N707" s="4" t="str">
        <v>退款</v>
      </c>
      <c r="O707" s="4" t="str">
        <v>混合支付(余额+支付宝支付)</v>
      </c>
      <c r="P707" s="4" t="str">
        <v>已支付</v>
      </c>
      <c r="Q707" s="8">
        <v>45287.94305555556</v>
      </c>
      <c r="R707" s="8">
        <v>45287.98888888889</v>
      </c>
      <c r="S707" s="3" t="str">
        <v>淮南市运输总公司交通假日旅行社</v>
      </c>
      <c r="T707" s="3" t="str">
        <v>淮南市运输总公司交通假日旅行社</v>
      </c>
      <c r="U707" s="3" t="str">
        <v>淮南市运输总公司交通假日旅行社</v>
      </c>
      <c r="V707" s="4" t="str">
        <v>关店审核失败</v>
      </c>
      <c r="W707" s="4" t="str">
        <v>特色商品</v>
      </c>
      <c r="X707" s="6">
        <v>45226</v>
      </c>
      <c r="Y707" s="6">
        <v>45226</v>
      </c>
      <c r="Z707" s="3" t="str">
        <v>淮南市运输总公司交通假日旅行社</v>
      </c>
      <c r="AA707" s="3" t="str">
        <v>淮南市运输总公司交通假日旅行社</v>
      </c>
      <c r="AB707" s="3" t="str">
        <v>装修中</v>
      </c>
      <c r="AC707" s="3">
        <f>RANDBETWEEN(10000,99999)</f>
      </c>
      <c r="AD707" s="3" t="str">
        <v>砖石会员</v>
      </c>
      <c r="AE707" s="3" t="str">
        <v>砖石会员</v>
      </c>
      <c r="AF707" s="3" t="str">
        <v>男</v>
      </c>
      <c r="AG707" s="4">
        <f>CHOOSE(RANDBETWEEN(1,7),"儿童","学生", "老人", "儿童","学生", "老人", "其他")</f>
      </c>
      <c r="AH707" s="2">
        <v>45287</v>
      </c>
      <c r="AI707" s="3" t="str">
        <v>山东</v>
      </c>
      <c r="AJ707" t="str">
        <v>滨州</v>
      </c>
    </row>
    <row r="708">
      <c r="A708" s="1">
        <v>45173.55138888889</v>
      </c>
      <c r="B708" s="3">
        <f>RANDBETWEEN(10000,99999)</f>
      </c>
      <c r="C708" s="3">
        <f>RANDBETWEEN(10000,99999)</f>
      </c>
      <c r="D708" s="7" t="str">
        <v>订单名称707</v>
      </c>
      <c r="E708" s="4" t="str">
        <v>已退款</v>
      </c>
      <c r="F708" s="7" t="str">
        <v>抢购订单</v>
      </c>
      <c r="G708" s="3">
        <f>RANDBETWEEN(60,450)</f>
      </c>
      <c r="H708" s="9">
        <f>RANDBETWEEN(5,20)</f>
      </c>
      <c r="I708" s="9">
        <f>RANDBETWEEN(5,20)</f>
      </c>
      <c r="M708" s="3">
        <f>SUM(G708-H708+I708)</f>
      </c>
      <c r="N708" s="4" t="str">
        <v>转账</v>
      </c>
      <c r="O708" s="4" t="str">
        <v>混合支付(余额+支付宝支付)</v>
      </c>
      <c r="P708" s="4" t="str">
        <v>已支付</v>
      </c>
      <c r="Q708" s="8">
        <v>45173.55486111111</v>
      </c>
      <c r="R708" s="8">
        <v>45173.61180555555</v>
      </c>
      <c r="S708" s="3" t="str">
        <v>淮南金色青旅旅游有限公司</v>
      </c>
      <c r="T708" s="3" t="str">
        <v>淮南金色青旅旅游有限公司</v>
      </c>
      <c r="U708" s="3" t="str">
        <v>淮南金色青旅旅游有限公司</v>
      </c>
      <c r="V708" s="4" t="str">
        <v>正常营业</v>
      </c>
      <c r="W708" s="4" t="str">
        <v>摄影摄像</v>
      </c>
      <c r="X708" s="6">
        <v>44838</v>
      </c>
      <c r="Y708" s="6">
        <v>44899</v>
      </c>
      <c r="Z708" s="3" t="str">
        <v>淮南金色青旅旅游有限公司</v>
      </c>
      <c r="AA708" s="3" t="str">
        <v>淮南金色青旅旅游有限公司</v>
      </c>
      <c r="AB708" s="3" t="str">
        <v>营业</v>
      </c>
      <c r="AC708" s="3">
        <f>RANDBETWEEN(10000,99999)</f>
      </c>
      <c r="AD708" s="3" t="str">
        <v>普通会员</v>
      </c>
      <c r="AE708" s="3" t="str">
        <v>普通会员</v>
      </c>
      <c r="AF708" s="3" t="str">
        <v>男</v>
      </c>
      <c r="AG708" s="4">
        <f>CHOOSE(RANDBETWEEN(1,7),"儿童","学生", "老人", "儿童","学生", "老人", "其他")</f>
      </c>
      <c r="AH708" s="2">
        <v>44838</v>
      </c>
      <c r="AI708" s="3" t="str">
        <v>山东</v>
      </c>
      <c r="AJ708" t="str">
        <v>德州</v>
      </c>
    </row>
    <row r="709">
      <c r="A709" s="1">
        <v>45044.10208333333</v>
      </c>
      <c r="B709" s="3">
        <f>RANDBETWEEN(10000,99999)</f>
      </c>
      <c r="C709" s="3">
        <f>RANDBETWEEN(10000,99999)</f>
      </c>
      <c r="D709" s="7" t="str">
        <v>订单名称708</v>
      </c>
      <c r="E709" s="4" t="str">
        <v>分销下单其他异常</v>
      </c>
      <c r="F709" s="7" t="str">
        <v>抢购订单</v>
      </c>
      <c r="G709" s="3">
        <f>RANDBETWEEN(60,450)</f>
      </c>
      <c r="H709" s="9">
        <f>RANDBETWEEN(5,20)</f>
      </c>
      <c r="I709" s="9">
        <f>RANDBETWEEN(5,20)</f>
      </c>
      <c r="M709" s="3">
        <f>SUM(G709-H709+I709)</f>
      </c>
      <c r="N709" s="4" t="str">
        <v>订单</v>
      </c>
      <c r="O709" s="4" t="str">
        <v>混合支付(余额+银联全民付)</v>
      </c>
      <c r="P709" s="4" t="str">
        <v>已支付</v>
      </c>
      <c r="Q709" s="8">
        <v>45044.10555555555</v>
      </c>
      <c r="R709" s="8">
        <v>45044.240277777775</v>
      </c>
      <c r="S709" s="3" t="str">
        <v>大通区山水宾馆</v>
      </c>
      <c r="T709" s="3" t="str">
        <v>大通区山水宾馆</v>
      </c>
      <c r="U709" s="3" t="str">
        <v>大通区山水宾馆</v>
      </c>
      <c r="V709" s="4" t="str">
        <v>草稿</v>
      </c>
      <c r="W709" s="4" t="str">
        <v>娱乐场所、体验场馆</v>
      </c>
      <c r="X709" s="6">
        <v>44985</v>
      </c>
      <c r="Y709" s="6">
        <v>45135</v>
      </c>
      <c r="Z709" s="3" t="str">
        <v>大通区山水宾馆</v>
      </c>
      <c r="AA709" s="3" t="str">
        <v>大通区山水宾馆</v>
      </c>
      <c r="AB709" s="3" t="str">
        <v>营业</v>
      </c>
      <c r="AC709" s="3">
        <f>RANDBETWEEN(10000,99999)</f>
      </c>
      <c r="AD709" s="3" t="str">
        <v>普通会员</v>
      </c>
      <c r="AE709" s="3" t="str">
        <v>普通会员</v>
      </c>
      <c r="AF709" s="3" t="str">
        <v>男</v>
      </c>
      <c r="AG709" s="4">
        <f>CHOOSE(RANDBETWEEN(1,7),"儿童","学生", "老人", "儿童","学生", "老人", "其他")</f>
      </c>
      <c r="AH709" s="2">
        <v>44985</v>
      </c>
      <c r="AI709" s="3" t="str">
        <v>山东</v>
      </c>
      <c r="AJ709" t="str">
        <v>东营</v>
      </c>
    </row>
    <row r="710">
      <c r="A710" s="1">
        <v>45379.325</v>
      </c>
      <c r="B710" s="3">
        <f>RANDBETWEEN(10000,99999)</f>
      </c>
      <c r="C710" s="3">
        <f>RANDBETWEEN(10000,99999)</f>
      </c>
      <c r="D710" s="7" t="str">
        <v>订单名称709</v>
      </c>
      <c r="E710" s="4" t="str">
        <v>分销退款中</v>
      </c>
      <c r="F710" s="7" t="str">
        <v>抢购订单</v>
      </c>
      <c r="G710" s="3">
        <f>RANDBETWEEN(60,450)</f>
      </c>
      <c r="H710" s="9">
        <f>RANDBETWEEN(5,20)</f>
      </c>
      <c r="I710" s="9">
        <f>RANDBETWEEN(5,20)</f>
      </c>
      <c r="M710" s="3">
        <f>SUM(G710-H710+I710)</f>
      </c>
      <c r="N710" s="4" t="str">
        <v>订单</v>
      </c>
      <c r="O710" s="4" t="str">
        <v>余额支付</v>
      </c>
      <c r="P710" s="4" t="str">
        <v>未支付</v>
      </c>
      <c r="Q710" s="8">
        <v>45379.32777777778</v>
      </c>
      <c r="R710" s="8">
        <v>45379.336805555555</v>
      </c>
      <c r="S710" s="3" t="str">
        <v>淮南水上世界</v>
      </c>
      <c r="T710" s="3" t="str">
        <v>淮南水上世界</v>
      </c>
      <c r="U710" s="3" t="str">
        <v>淮南水上世界</v>
      </c>
      <c r="V710" s="4" t="str">
        <v>正常营业</v>
      </c>
      <c r="W710" s="4" t="str">
        <v>娱乐场所、体验场馆</v>
      </c>
      <c r="X710" s="6">
        <v>45166</v>
      </c>
      <c r="Y710" s="6">
        <v>45288</v>
      </c>
      <c r="Z710" s="3" t="str">
        <v>淮南水上世界</v>
      </c>
      <c r="AA710" s="3" t="str">
        <v>淮南水上世界</v>
      </c>
      <c r="AB710" s="3" t="str">
        <v>关闭</v>
      </c>
      <c r="AC710" s="3">
        <f>RANDBETWEEN(10000,99999)</f>
      </c>
      <c r="AD710" s="3" t="str">
        <v>普通会员</v>
      </c>
      <c r="AE710" s="3" t="str">
        <v>普通会员</v>
      </c>
      <c r="AF710" s="3" t="str">
        <v>女</v>
      </c>
      <c r="AG710" s="4">
        <f>CHOOSE(RANDBETWEEN(1,7),"儿童","学生", "老人", "儿童","学生", "老人", "其他")</f>
      </c>
      <c r="AH710" s="2">
        <v>45258</v>
      </c>
      <c r="AI710" s="3" t="str">
        <v>山东</v>
      </c>
      <c r="AJ710" t="str">
        <v>菏泽</v>
      </c>
    </row>
    <row r="711">
      <c r="A711" s="1">
        <v>45053.990277777775</v>
      </c>
      <c r="B711" s="3">
        <f>RANDBETWEEN(10000,99999)</f>
      </c>
      <c r="C711" s="3">
        <f>RANDBETWEEN(10000,99999)</f>
      </c>
      <c r="D711" s="7" t="str">
        <v>订单名称710</v>
      </c>
      <c r="E711" s="4" t="str">
        <v>已取消（买家）</v>
      </c>
      <c r="F711" s="7" t="str">
        <v>普通订单</v>
      </c>
      <c r="G711" s="3">
        <f>RANDBETWEEN(60,450)</f>
      </c>
      <c r="H711" s="9">
        <f>RANDBETWEEN(5,20)</f>
      </c>
      <c r="I711" s="9">
        <f>RANDBETWEEN(5,20)</f>
      </c>
      <c r="M711" s="3">
        <f>SUM(G711-H711+I711)</f>
      </c>
      <c r="N711" s="4" t="str">
        <v>转账</v>
      </c>
      <c r="O711" s="4" t="str">
        <v>混合支付(余额+支付宝支付)</v>
      </c>
      <c r="P711" s="4" t="str">
        <v>已支付</v>
      </c>
      <c r="Q711" s="8">
        <v>45053.99722222222</v>
      </c>
      <c r="R711" s="8">
        <v>45054.05416666666</v>
      </c>
      <c r="S711" s="3" t="str">
        <v>八公山腐皮王专卖店</v>
      </c>
      <c r="T711" s="3" t="str">
        <v>八公山腐皮王专卖店</v>
      </c>
      <c r="U711" s="3" t="str">
        <v>八公山腐皮王专卖店</v>
      </c>
      <c r="V711" s="4" t="str">
        <v>正常营业</v>
      </c>
      <c r="W711" s="4" t="str">
        <v>研学旅行</v>
      </c>
      <c r="X711" s="6">
        <v>45054</v>
      </c>
      <c r="Y711" s="6">
        <v>45146</v>
      </c>
      <c r="Z711" s="3" t="str">
        <v>八公山腐皮王专卖店</v>
      </c>
      <c r="AA711" s="3" t="str">
        <v>八公山腐皮王专卖店</v>
      </c>
      <c r="AB711" s="3" t="str">
        <v>关闭</v>
      </c>
      <c r="AC711" s="3">
        <f>RANDBETWEEN(10000,99999)</f>
      </c>
      <c r="AD711" s="3" t="str">
        <v>黄金会员</v>
      </c>
      <c r="AE711" s="3" t="str">
        <v>黄金会员</v>
      </c>
      <c r="AF711" s="3" t="str">
        <v>男</v>
      </c>
      <c r="AG711" s="4">
        <f>CHOOSE(RANDBETWEEN(1,7),"儿童","学生", "老人", "儿童","学生", "老人", "其他")</f>
      </c>
      <c r="AH711" s="2">
        <v>45085</v>
      </c>
      <c r="AI711" s="3" t="str">
        <v>山东</v>
      </c>
      <c r="AJ711" t="str">
        <v>济宁</v>
      </c>
    </row>
    <row r="712">
      <c r="A712" s="1">
        <v>45022.041666666664</v>
      </c>
      <c r="B712" s="3">
        <f>RANDBETWEEN(10000,99999)</f>
      </c>
      <c r="C712" s="3">
        <f>RANDBETWEEN(10000,99999)</f>
      </c>
      <c r="D712" s="7" t="str">
        <v>订单名称711</v>
      </c>
      <c r="E712" s="4" t="str">
        <v>分销下单其他异常</v>
      </c>
      <c r="F712" s="7" t="str">
        <v>抢购订单</v>
      </c>
      <c r="G712" s="3">
        <f>RANDBETWEEN(60,450)</f>
      </c>
      <c r="H712" s="9">
        <f>RANDBETWEEN(5,20)</f>
      </c>
      <c r="I712" s="9">
        <f>RANDBETWEEN(5,20)</f>
      </c>
      <c r="M712" s="3">
        <f>SUM(G712-H712+I712)</f>
      </c>
      <c r="N712" s="4" t="str">
        <v>授信还款</v>
      </c>
      <c r="O712" s="4" t="str">
        <v>线下支付</v>
      </c>
      <c r="P712" s="4" t="str">
        <v>未支付</v>
      </c>
      <c r="Q712" s="8">
        <v>45022.04305555555</v>
      </c>
      <c r="R712" s="8">
        <v>45022.06180555555</v>
      </c>
      <c r="S712" s="3" t="str">
        <v>淮南市飞扬旅行社</v>
      </c>
      <c r="T712" s="3" t="str">
        <v>淮南市飞扬旅行社</v>
      </c>
      <c r="U712" s="3" t="str">
        <v>淮南市飞扬旅行社</v>
      </c>
      <c r="V712" s="4" t="str">
        <v>正常营业</v>
      </c>
      <c r="W712" s="4" t="str">
        <v>特色商品</v>
      </c>
      <c r="X712" s="6">
        <v>44932</v>
      </c>
      <c r="Y712" s="6">
        <v>44932</v>
      </c>
      <c r="Z712" s="3" t="str">
        <v>淮南市飞扬旅行社</v>
      </c>
      <c r="AA712" s="3" t="str">
        <v>淮南市飞扬旅行社</v>
      </c>
      <c r="AB712" s="3" t="str">
        <v>关闭</v>
      </c>
      <c r="AC712" s="3">
        <f>RANDBETWEEN(10000,99999)</f>
      </c>
      <c r="AD712" s="3" t="str">
        <v>普通会员</v>
      </c>
      <c r="AE712" s="3" t="str">
        <v>普通会员</v>
      </c>
      <c r="AF712" s="3" t="str">
        <v>男</v>
      </c>
      <c r="AG712" s="4">
        <f>CHOOSE(RANDBETWEEN(1,7),"儿童","学生", "老人", "儿童","学生", "老人", "其他")</f>
      </c>
      <c r="AH712" s="2">
        <v>45022</v>
      </c>
      <c r="AI712" s="3" t="str">
        <v>山东</v>
      </c>
      <c r="AJ712" t="str">
        <v>聊城</v>
      </c>
    </row>
    <row r="713">
      <c r="A713" s="1">
        <v>45322.6</v>
      </c>
      <c r="B713" s="3">
        <f>RANDBETWEEN(10000,99999)</f>
      </c>
      <c r="C713" s="3">
        <f>RANDBETWEEN(10000,99999)</f>
      </c>
      <c r="D713" s="7" t="str">
        <v>订单名称712</v>
      </c>
      <c r="E713" s="4" t="str">
        <v>已取消（管理员）</v>
      </c>
      <c r="F713" s="7" t="str">
        <v>接龙订单</v>
      </c>
      <c r="G713" s="3">
        <f>RANDBETWEEN(60,450)</f>
      </c>
      <c r="H713" s="9">
        <f>RANDBETWEEN(5,20)</f>
      </c>
      <c r="I713" s="9">
        <f>RANDBETWEEN(5,20)</f>
      </c>
      <c r="M713" s="3">
        <f>SUM(G713-H713+I713)</f>
      </c>
      <c r="N713" s="4" t="str">
        <v>退款</v>
      </c>
      <c r="O713" s="4" t="str">
        <v>银联全民付</v>
      </c>
      <c r="P713" s="4" t="str">
        <v>未支付</v>
      </c>
      <c r="Q713" s="8">
        <v>45322.60555555556</v>
      </c>
      <c r="R713" s="8">
        <v>45322.69583333334</v>
      </c>
      <c r="S713" s="3" t="str">
        <v>淮南市常华旅行社</v>
      </c>
      <c r="T713" s="3" t="str">
        <v>淮南市常华旅行社</v>
      </c>
      <c r="U713" s="3" t="str">
        <v>淮南市常华旅行社</v>
      </c>
      <c r="V713" s="4" t="str">
        <v>正常营业</v>
      </c>
      <c r="W713" s="4" t="str">
        <v>研学旅行</v>
      </c>
      <c r="X713" s="6">
        <v>45108</v>
      </c>
      <c r="Y713" s="6">
        <v>45170</v>
      </c>
      <c r="Z713" s="3" t="str">
        <v>淮南市常华旅行社</v>
      </c>
      <c r="AA713" s="3" t="str">
        <v>淮南市常华旅行社</v>
      </c>
      <c r="AB713" s="3" t="str">
        <v>营业</v>
      </c>
      <c r="AC713" s="3">
        <f>RANDBETWEEN(10000,99999)</f>
      </c>
      <c r="AD713" s="3" t="str">
        <v>普通会员</v>
      </c>
      <c r="AE713" s="3" t="str">
        <v>普通会员</v>
      </c>
      <c r="AF713" s="3" t="str">
        <v>女</v>
      </c>
      <c r="AG713" s="4">
        <f>CHOOSE(RANDBETWEEN(1,7),"儿童","学生", "老人", "儿童","学生", "老人", "其他")</f>
      </c>
      <c r="AH713" s="2">
        <v>45139</v>
      </c>
      <c r="AI713" s="3" t="str">
        <v>山东</v>
      </c>
      <c r="AJ713" t="str">
        <v>临沂</v>
      </c>
    </row>
    <row r="714">
      <c r="A714" s="1">
        <v>45387.54305555556</v>
      </c>
      <c r="B714" s="3">
        <f>RANDBETWEEN(10000,99999)</f>
      </c>
      <c r="C714" s="3">
        <f>RANDBETWEEN(10000,99999)</f>
      </c>
      <c r="D714" s="7" t="str">
        <v>订单名称713</v>
      </c>
      <c r="E714" s="4" t="str">
        <v>已退款</v>
      </c>
      <c r="F714" s="7" t="str">
        <v>抢购订单</v>
      </c>
      <c r="G714" s="3">
        <f>RANDBETWEEN(60,450)</f>
      </c>
      <c r="H714" s="9">
        <f>RANDBETWEEN(5,20)</f>
      </c>
      <c r="I714" s="9">
        <f>RANDBETWEEN(5,20)</f>
      </c>
      <c r="M714" s="3">
        <f>SUM(G714-H714+I714)</f>
      </c>
      <c r="N714" s="4" t="str">
        <v>转账</v>
      </c>
      <c r="O714" s="4" t="str">
        <v>混合支付(余额+微信支付)</v>
      </c>
      <c r="P714" s="4" t="str">
        <v>未支付</v>
      </c>
      <c r="Q714" s="8">
        <v>45387.54791666667</v>
      </c>
      <c r="R714" s="8">
        <v>45387.677083333336</v>
      </c>
      <c r="S714" s="3" t="str">
        <v>淮南新百百货</v>
      </c>
      <c r="T714" s="3" t="str">
        <v>淮南新百百货</v>
      </c>
      <c r="U714" s="3" t="str">
        <v>淮南新百百货</v>
      </c>
      <c r="V714" s="4" t="str">
        <v>草稿</v>
      </c>
      <c r="W714" s="4" t="str">
        <v>特色商品</v>
      </c>
      <c r="X714" s="6">
        <v>45235</v>
      </c>
      <c r="Y714" s="6">
        <v>45387</v>
      </c>
      <c r="Z714" s="3" t="str">
        <v>淮南新百百货</v>
      </c>
      <c r="AA714" s="3" t="str">
        <v>淮南新百百货</v>
      </c>
      <c r="AB714" s="3" t="str">
        <v>营业</v>
      </c>
      <c r="AC714" s="3">
        <f>RANDBETWEEN(10000,99999)</f>
      </c>
      <c r="AD714" s="3" t="str">
        <v>普通会员</v>
      </c>
      <c r="AE714" s="3" t="str">
        <v>普通会员</v>
      </c>
      <c r="AF714" s="3" t="str">
        <v>男</v>
      </c>
      <c r="AG714" s="4">
        <f>CHOOSE(RANDBETWEEN(1,7),"儿童","学生", "老人", "儿童","学生", "老人", "其他")</f>
      </c>
      <c r="AH714" s="2">
        <v>45296</v>
      </c>
      <c r="AI714" s="3" t="str">
        <v>山东</v>
      </c>
      <c r="AJ714" t="str">
        <v>青岛</v>
      </c>
    </row>
    <row r="715">
      <c r="A715" s="1">
        <v>45063.85833333333</v>
      </c>
      <c r="B715" s="3">
        <f>RANDBETWEEN(10000,99999)</f>
      </c>
      <c r="C715" s="3">
        <f>RANDBETWEEN(10000,99999)</f>
      </c>
      <c r="D715" s="7" t="str">
        <v>订单名称714</v>
      </c>
      <c r="E715" s="4" t="str">
        <v>待预约</v>
      </c>
      <c r="F715" s="7" t="str">
        <v>10云仓分销订单</v>
      </c>
      <c r="G715" s="3">
        <f>RANDBETWEEN(60,450)</f>
      </c>
      <c r="H715" s="9">
        <f>RANDBETWEEN(5,20)</f>
      </c>
      <c r="I715" s="9">
        <f>RANDBETWEEN(5,20)</f>
      </c>
      <c r="M715" s="3">
        <f>SUM(G715-H715+I715)</f>
      </c>
      <c r="N715" s="4" t="str">
        <v>授信还款</v>
      </c>
      <c r="O715" s="4" t="str">
        <v>余额支付</v>
      </c>
      <c r="P715" s="4" t="str">
        <v>已支付</v>
      </c>
      <c r="Q715" s="8">
        <v>45063.859722222216</v>
      </c>
      <c r="R715" s="8">
        <v>45063.96388888888</v>
      </c>
      <c r="S715" s="3" t="str">
        <v>淮南大酒店</v>
      </c>
      <c r="T715" s="3" t="str">
        <v>淮南大酒店</v>
      </c>
      <c r="U715" s="3" t="str">
        <v>淮南大酒店</v>
      </c>
      <c r="V715" s="4" t="str">
        <v>关店审核失败</v>
      </c>
      <c r="W715" s="4" t="str">
        <v>特色商品</v>
      </c>
      <c r="X715" s="6">
        <v>44851</v>
      </c>
      <c r="Y715" s="6">
        <v>44882</v>
      </c>
      <c r="Z715" s="3" t="str">
        <v>淮南大酒店</v>
      </c>
      <c r="AA715" s="3" t="str">
        <v>淮南大酒店</v>
      </c>
      <c r="AB715" s="3" t="str">
        <v>营业</v>
      </c>
      <c r="AC715" s="3">
        <f>RANDBETWEEN(10000,99999)</f>
      </c>
      <c r="AD715" s="3" t="str">
        <v>砖石会员</v>
      </c>
      <c r="AE715" s="3" t="str">
        <v>砖石会员</v>
      </c>
      <c r="AF715" s="3" t="str">
        <v>女</v>
      </c>
      <c r="AG715" s="4">
        <f>CHOOSE(RANDBETWEEN(1,7),"儿童","学生", "老人", "儿童","学生", "老人", "其他")</f>
      </c>
      <c r="AH715" s="2">
        <v>44851</v>
      </c>
      <c r="AI715" s="3" t="str">
        <v>山东</v>
      </c>
      <c r="AJ715" t="str">
        <v>日照</v>
      </c>
    </row>
    <row r="716">
      <c r="A716" s="1">
        <v>45303.60277777778</v>
      </c>
      <c r="B716" s="3">
        <f>RANDBETWEEN(10000,99999)</f>
      </c>
      <c r="C716" s="3">
        <f>RANDBETWEEN(10000,99999)</f>
      </c>
      <c r="D716" s="7" t="str">
        <v>订单名称715</v>
      </c>
      <c r="E716" s="4" t="str">
        <v>已评价</v>
      </c>
      <c r="F716" s="7" t="str">
        <v>10云仓分销订单</v>
      </c>
      <c r="G716" s="3">
        <f>RANDBETWEEN(60,450)</f>
      </c>
      <c r="H716" s="9">
        <f>RANDBETWEEN(5,20)</f>
      </c>
      <c r="I716" s="9">
        <f>RANDBETWEEN(5,20)</f>
      </c>
      <c r="M716" s="3">
        <f>SUM(G716-H716+I716)</f>
      </c>
      <c r="N716" s="4" t="str">
        <v>退款</v>
      </c>
      <c r="O716" s="4" t="str">
        <v>混合支付(余额+银联全民付)</v>
      </c>
      <c r="P716" s="4" t="str">
        <v>未支付</v>
      </c>
      <c r="Q716" s="8">
        <v>45303.60486111111</v>
      </c>
      <c r="R716" s="8">
        <v>45303.700694444444</v>
      </c>
      <c r="S716" s="3" t="str">
        <v>淮南游乐园</v>
      </c>
      <c r="T716" s="3" t="str">
        <v>淮南游乐园</v>
      </c>
      <c r="U716" s="3" t="str">
        <v>淮南游乐园</v>
      </c>
      <c r="V716" s="4" t="str">
        <v>正常营业</v>
      </c>
      <c r="W716" s="4" t="str">
        <v>城市会员</v>
      </c>
      <c r="X716" s="6">
        <v>45181</v>
      </c>
      <c r="Y716" s="6">
        <v>45211</v>
      </c>
      <c r="Z716" s="3" t="str">
        <v>淮南游乐园</v>
      </c>
      <c r="AA716" s="3" t="str">
        <v>淮南游乐园</v>
      </c>
      <c r="AB716" s="3" t="str">
        <v>营业</v>
      </c>
      <c r="AC716" s="3">
        <f>RANDBETWEEN(10000,99999)</f>
      </c>
      <c r="AD716" s="3" t="str">
        <v>普通会员</v>
      </c>
      <c r="AE716" s="3" t="str">
        <v>普通会员</v>
      </c>
      <c r="AF716" s="3" t="str">
        <v>男</v>
      </c>
      <c r="AG716" s="4">
        <f>CHOOSE(RANDBETWEEN(1,7),"儿童","学生", "老人", "儿童","学生", "老人", "其他")</f>
      </c>
      <c r="AH716" s="2">
        <v>45181</v>
      </c>
      <c r="AI716" s="3" t="str">
        <v>山东</v>
      </c>
      <c r="AJ716" t="str">
        <v>泰安</v>
      </c>
    </row>
    <row r="717">
      <c r="A717" s="1">
        <v>45432.63402777778</v>
      </c>
      <c r="B717" s="3">
        <f>RANDBETWEEN(10000,99999)</f>
      </c>
      <c r="C717" s="3">
        <f>RANDBETWEEN(10000,99999)</f>
      </c>
      <c r="D717" s="7" t="str">
        <v>订单名称716</v>
      </c>
      <c r="E717" s="4" t="str">
        <v>分销退款中</v>
      </c>
      <c r="F717" s="7" t="str">
        <v>拼团订单</v>
      </c>
      <c r="G717" s="3">
        <f>RANDBETWEEN(60,450)</f>
      </c>
      <c r="H717" s="9">
        <f>RANDBETWEEN(5,20)</f>
      </c>
      <c r="I717" s="9">
        <f>RANDBETWEEN(5,20)</f>
      </c>
      <c r="M717" s="3">
        <f>SUM(G717-H717+I717)</f>
      </c>
      <c r="N717" s="4" t="str">
        <v>转账</v>
      </c>
      <c r="O717" s="4" t="str">
        <v>线下支付</v>
      </c>
      <c r="P717" s="4" t="str">
        <v>未支付</v>
      </c>
      <c r="Q717" s="8">
        <v>45432.64097222222</v>
      </c>
      <c r="R717" s="8">
        <v>45432.69027777778</v>
      </c>
      <c r="S717" s="3" t="str">
        <v>淮南大润发超市</v>
      </c>
      <c r="T717" s="3" t="str">
        <v>淮南大润发超市</v>
      </c>
      <c r="U717" s="3" t="str">
        <v>淮南大润发超市</v>
      </c>
      <c r="V717" s="4" t="str">
        <v>冻结</v>
      </c>
      <c r="W717" s="4" t="str">
        <v>特色商品</v>
      </c>
      <c r="X717" s="6">
        <v>45127</v>
      </c>
      <c r="Y717" s="6">
        <v>45158</v>
      </c>
      <c r="Z717" s="3" t="str">
        <v>淮南大润发超市</v>
      </c>
      <c r="AA717" s="3" t="str">
        <v>淮南大润发超市</v>
      </c>
      <c r="AB717" s="3" t="str">
        <v>装修中</v>
      </c>
      <c r="AC717" s="3">
        <f>RANDBETWEEN(10000,99999)</f>
      </c>
      <c r="AD717" s="3" t="str">
        <v>普通会员</v>
      </c>
      <c r="AE717" s="3" t="str">
        <v>普通会员</v>
      </c>
      <c r="AF717" s="3" t="str">
        <v>女</v>
      </c>
      <c r="AG717" s="4">
        <f>CHOOSE(RANDBETWEEN(1,7),"儿童","学生", "老人", "儿童","学生", "老人", "其他")</f>
      </c>
      <c r="AH717" s="2">
        <v>45158</v>
      </c>
      <c r="AI717" s="3" t="str">
        <v>山东</v>
      </c>
      <c r="AJ717" t="str">
        <v>威海</v>
      </c>
    </row>
    <row r="718">
      <c r="A718" s="1">
        <v>45153.936111111114</v>
      </c>
      <c r="B718" s="3">
        <f>RANDBETWEEN(10000,99999)</f>
      </c>
      <c r="C718" s="3">
        <f>RANDBETWEEN(10000,99999)</f>
      </c>
      <c r="D718" s="7" t="str">
        <v>订单名称717</v>
      </c>
      <c r="E718" s="4" t="str">
        <v>分销退款中</v>
      </c>
      <c r="F718" s="7" t="str">
        <v>普通订单</v>
      </c>
      <c r="G718" s="3">
        <f>RANDBETWEEN(60,450)</f>
      </c>
      <c r="H718" s="9">
        <f>RANDBETWEEN(5,20)</f>
      </c>
      <c r="I718" s="9">
        <f>RANDBETWEEN(5,20)</f>
      </c>
      <c r="M718" s="3">
        <f>SUM(G718-H718+I718)</f>
      </c>
      <c r="N718" s="4" t="str">
        <v>转账</v>
      </c>
      <c r="O718" s="4" t="str">
        <v>线下支付</v>
      </c>
      <c r="P718" s="4" t="str">
        <v>未支付</v>
      </c>
      <c r="Q718" s="8">
        <v>45153.9375</v>
      </c>
      <c r="R718" s="8">
        <v>45153.98472222222</v>
      </c>
      <c r="S718" s="3" t="str">
        <v>寿州窑工艺品店</v>
      </c>
      <c r="T718" s="3" t="str">
        <v>寿州窑工艺品店</v>
      </c>
      <c r="U718" s="3" t="str">
        <v>寿州窑工艺品店</v>
      </c>
      <c r="V718" s="4" t="str">
        <v>冻结</v>
      </c>
      <c r="W718" s="4" t="str">
        <v>摄影摄像</v>
      </c>
      <c r="X718" s="6">
        <v>45031</v>
      </c>
      <c r="Y718" s="6">
        <v>45031</v>
      </c>
      <c r="Z718" s="3" t="str">
        <v>寿州窑工艺品店</v>
      </c>
      <c r="AA718" s="3" t="str">
        <v>寿州窑工艺品店</v>
      </c>
      <c r="AB718" s="3" t="str">
        <v>营业</v>
      </c>
      <c r="AC718" s="3">
        <f>RANDBETWEEN(10000,99999)</f>
      </c>
      <c r="AD718" s="3" t="str">
        <v>砖石会员</v>
      </c>
      <c r="AE718" s="3" t="str">
        <v>砖石会员</v>
      </c>
      <c r="AF718" s="3" t="str">
        <v>女</v>
      </c>
      <c r="AG718" s="4">
        <f>CHOOSE(RANDBETWEEN(1,7),"儿童","学生", "老人", "儿童","学生", "老人", "其他")</f>
      </c>
      <c r="AH718" s="2">
        <v>45122</v>
      </c>
      <c r="AI718" s="3" t="str">
        <v>山东</v>
      </c>
      <c r="AJ718" t="str">
        <v>潍坊</v>
      </c>
    </row>
    <row r="719">
      <c r="A719" s="1">
        <v>45253.13333333333</v>
      </c>
      <c r="B719" s="3">
        <f>RANDBETWEEN(10000,99999)</f>
      </c>
      <c r="C719" s="3">
        <f>RANDBETWEEN(10000,99999)</f>
      </c>
      <c r="D719" s="7" t="str">
        <v>订单名称718</v>
      </c>
      <c r="E719" s="4" t="str">
        <v>已取消（管理员）</v>
      </c>
      <c r="F719" s="7" t="str">
        <v>抢购订单</v>
      </c>
      <c r="G719" s="3">
        <f>RANDBETWEEN(60,450)</f>
      </c>
      <c r="H719" s="9">
        <f>RANDBETWEEN(5,20)</f>
      </c>
      <c r="I719" s="9">
        <f>RANDBETWEEN(5,20)</f>
      </c>
      <c r="M719" s="3">
        <f>SUM(G719-H719+I719)</f>
      </c>
      <c r="N719" s="4" t="str">
        <v>订单</v>
      </c>
      <c r="O719" s="4" t="str">
        <v>微信支付</v>
      </c>
      <c r="P719" s="4" t="str">
        <v>未支付</v>
      </c>
      <c r="Q719" s="8">
        <v>45253.13888888889</v>
      </c>
      <c r="R719" s="8">
        <v>45253.268055555556</v>
      </c>
      <c r="S719" s="3" t="str">
        <v>闻鸡淮花-淮南麻黄鸡汤馆</v>
      </c>
      <c r="T719" s="3" t="str">
        <v>闻鸡淮花-淮南麻黄鸡汤馆</v>
      </c>
      <c r="U719" s="3" t="str">
        <v>闻鸡淮花-淮南麻黄鸡汤馆</v>
      </c>
      <c r="V719" s="4" t="str">
        <v>关店待审核</v>
      </c>
      <c r="W719" s="4" t="str">
        <v>研学旅行</v>
      </c>
      <c r="X719" s="6">
        <v>45069</v>
      </c>
      <c r="Y719" s="6">
        <v>45253</v>
      </c>
      <c r="Z719" s="3" t="str">
        <v>闻鸡淮花-淮南麻黄鸡汤馆</v>
      </c>
      <c r="AA719" s="3" t="str">
        <v>闻鸡淮花-淮南麻黄鸡汤馆</v>
      </c>
      <c r="AB719" s="3" t="str">
        <v>营业</v>
      </c>
      <c r="AC719" s="3">
        <f>RANDBETWEEN(10000,99999)</f>
      </c>
      <c r="AD719" s="3" t="str">
        <v>普通会员</v>
      </c>
      <c r="AE719" s="3" t="str">
        <v>普通会员</v>
      </c>
      <c r="AF719" s="3" t="str">
        <v>男</v>
      </c>
      <c r="AG719" s="4">
        <f>CHOOSE(RANDBETWEEN(1,7),"儿童","学生", "老人", "儿童","学生", "老人", "其他")</f>
      </c>
      <c r="AH719" s="2">
        <v>45100</v>
      </c>
      <c r="AI719" s="3" t="str">
        <v>山东</v>
      </c>
      <c r="AJ719" t="str">
        <v>烟台</v>
      </c>
    </row>
    <row r="720">
      <c r="A720" s="1">
        <v>45259.211805555555</v>
      </c>
      <c r="B720" s="3">
        <f>RANDBETWEEN(10000,99999)</f>
      </c>
      <c r="C720" s="3">
        <f>RANDBETWEEN(10000,99999)</f>
      </c>
      <c r="D720" s="7" t="str">
        <v>订单名称719</v>
      </c>
      <c r="E720" s="4" t="str">
        <v>已退款</v>
      </c>
      <c r="F720" s="7" t="str">
        <v>接龙订单</v>
      </c>
      <c r="G720" s="3">
        <f>RANDBETWEEN(60,450)</f>
      </c>
      <c r="H720" s="9">
        <f>RANDBETWEEN(5,20)</f>
      </c>
      <c r="I720" s="9">
        <f>RANDBETWEEN(5,20)</f>
      </c>
      <c r="M720" s="3">
        <f>SUM(G720-H720+I720)</f>
      </c>
      <c r="N720" s="4" t="str">
        <v>充值</v>
      </c>
      <c r="O720" s="4" t="str">
        <v>混合支付(余额+支付宝支付)</v>
      </c>
      <c r="P720" s="4" t="str">
        <v>已支付</v>
      </c>
      <c r="Q720" s="8">
        <v>45259.217361111114</v>
      </c>
      <c r="R720" s="8">
        <v>45259.22777777778</v>
      </c>
      <c r="S720" s="3" t="str">
        <v>淮南汉庭连锁酒店</v>
      </c>
      <c r="T720" s="3" t="str">
        <v>淮南汉庭连锁酒店</v>
      </c>
      <c r="U720" s="3" t="str">
        <v>淮南汉庭连锁酒店</v>
      </c>
      <c r="V720" s="4" t="str">
        <v>正常营业</v>
      </c>
      <c r="W720" s="4" t="str">
        <v>摄影摄像</v>
      </c>
      <c r="X720" s="6">
        <v>45075</v>
      </c>
      <c r="Y720" s="6">
        <v>45167</v>
      </c>
      <c r="Z720" s="3" t="str">
        <v>淮南汉庭连锁酒店</v>
      </c>
      <c r="AA720" s="3" t="str">
        <v>淮南汉庭连锁酒店</v>
      </c>
      <c r="AB720" s="3" t="str">
        <v>营业</v>
      </c>
      <c r="AC720" s="3">
        <f>RANDBETWEEN(10000,99999)</f>
      </c>
      <c r="AD720" s="3" t="str">
        <v>黄金会员</v>
      </c>
      <c r="AE720" s="3" t="str">
        <v>黄金会员</v>
      </c>
      <c r="AF720" s="3" t="str">
        <v>男</v>
      </c>
      <c r="AG720" s="4">
        <f>CHOOSE(RANDBETWEEN(1,7),"儿童","学生", "老人", "儿童","学生", "老人", "其他")</f>
      </c>
      <c r="AH720" s="2">
        <v>45075</v>
      </c>
      <c r="AI720" s="3" t="str">
        <v>浙江</v>
      </c>
      <c r="AJ720" t="str">
        <v>杭州</v>
      </c>
    </row>
    <row r="721">
      <c r="A721" s="1">
        <v>44934.69027777778</v>
      </c>
      <c r="B721" s="3">
        <f>RANDBETWEEN(10000,99999)</f>
      </c>
      <c r="C721" s="3">
        <f>RANDBETWEEN(10000,99999)</f>
      </c>
      <c r="D721" s="7" t="str">
        <v>订单名称720</v>
      </c>
      <c r="E721" s="4" t="str">
        <v>异步下单成功</v>
      </c>
      <c r="F721" s="7" t="str">
        <v>普通订单</v>
      </c>
      <c r="G721" s="3">
        <f>RANDBETWEEN(60,450)</f>
      </c>
      <c r="H721" s="9">
        <f>RANDBETWEEN(5,20)</f>
      </c>
      <c r="I721" s="9">
        <f>RANDBETWEEN(5,20)</f>
      </c>
      <c r="M721" s="3">
        <f>SUM(G721-H721+I721)</f>
      </c>
      <c r="N721" s="4" t="str">
        <v>授信还款</v>
      </c>
      <c r="O721" s="4" t="str">
        <v>混合支付(余额+支付宝支付)</v>
      </c>
      <c r="P721" s="4" t="str">
        <v>已支付</v>
      </c>
      <c r="Q721" s="8">
        <v>44934.69236111111</v>
      </c>
      <c r="R721" s="8">
        <v>44934.82708333334</v>
      </c>
      <c r="S721" s="3" t="str">
        <v>寿州窑工艺品店</v>
      </c>
      <c r="T721" s="3" t="str">
        <v>寿州窑工艺品店</v>
      </c>
      <c r="U721" s="3" t="str">
        <v>寿州窑工艺品店</v>
      </c>
      <c r="V721" s="4" t="str">
        <v>正常营业</v>
      </c>
      <c r="W721" s="4" t="str">
        <v>特色商品</v>
      </c>
      <c r="X721" s="6">
        <v>44600</v>
      </c>
      <c r="Y721" s="6">
        <v>44600</v>
      </c>
      <c r="Z721" s="3" t="str">
        <v>寿州窑工艺品店</v>
      </c>
      <c r="AA721" s="3" t="str">
        <v>寿州窑工艺品店</v>
      </c>
      <c r="AB721" s="3" t="str">
        <v>关闭</v>
      </c>
      <c r="AC721" s="3">
        <f>RANDBETWEEN(10000,99999)</f>
      </c>
      <c r="AD721" s="3" t="str">
        <v>普通会员</v>
      </c>
      <c r="AE721" s="3" t="str">
        <v>普通会员</v>
      </c>
      <c r="AF721" s="3" t="str">
        <v>女</v>
      </c>
      <c r="AG721" s="4">
        <f>CHOOSE(RANDBETWEEN(1,7),"儿童","学生", "老人", "儿童","学生", "老人", "其他")</f>
      </c>
      <c r="AH721" s="2">
        <v>44659</v>
      </c>
      <c r="AI721" s="3" t="str">
        <v>安徽</v>
      </c>
      <c r="AJ721" t="str">
        <v>合肥</v>
      </c>
    </row>
    <row r="722">
      <c r="A722" s="1">
        <v>44938.49375</v>
      </c>
      <c r="B722" s="3">
        <f>RANDBETWEEN(10000,99999)</f>
      </c>
      <c r="C722" s="3">
        <f>RANDBETWEEN(10000,99999)</f>
      </c>
      <c r="D722" s="7" t="str">
        <v>订单名称721</v>
      </c>
      <c r="E722" s="4" t="str">
        <v>已收货</v>
      </c>
      <c r="F722" s="7" t="str">
        <v>抢购订单</v>
      </c>
      <c r="G722" s="3">
        <f>RANDBETWEEN(60,450)</f>
      </c>
      <c r="H722" s="9">
        <f>RANDBETWEEN(5,20)</f>
      </c>
      <c r="I722" s="9">
        <f>RANDBETWEEN(5,20)</f>
      </c>
      <c r="M722" s="3">
        <f>SUM(G722-H722+I722)</f>
      </c>
      <c r="N722" s="4" t="str">
        <v>打赏</v>
      </c>
      <c r="O722" s="4" t="str">
        <v>混合支付(余额+微信支付)</v>
      </c>
      <c r="P722" s="4" t="str">
        <v>未支付</v>
      </c>
      <c r="Q722" s="8">
        <v>44938.49652777778</v>
      </c>
      <c r="R722" s="8">
        <v>44938.63541666667</v>
      </c>
      <c r="S722" s="3" t="str">
        <v>淮南新百百货</v>
      </c>
      <c r="T722" s="3" t="str">
        <v>淮南新百百货</v>
      </c>
      <c r="U722" s="3" t="str">
        <v>淮南新百百货</v>
      </c>
      <c r="V722" s="4" t="str">
        <v>正常营业</v>
      </c>
      <c r="W722" s="4" t="str">
        <v>酒店民宿</v>
      </c>
      <c r="X722" s="6">
        <v>44724</v>
      </c>
      <c r="Y722" s="6">
        <v>44754</v>
      </c>
      <c r="Z722" s="3" t="str">
        <v>淮南新百百货</v>
      </c>
      <c r="AA722" s="3" t="str">
        <v>淮南新百百货</v>
      </c>
      <c r="AB722" s="3" t="str">
        <v>营业</v>
      </c>
      <c r="AC722" s="3">
        <f>RANDBETWEEN(10000,99999)</f>
      </c>
      <c r="AD722" s="3" t="str">
        <v>普通会员</v>
      </c>
      <c r="AE722" s="3" t="str">
        <v>普通会员</v>
      </c>
      <c r="AF722" s="3" t="str">
        <v>男</v>
      </c>
      <c r="AG722" s="4">
        <f>CHOOSE(RANDBETWEEN(1,7),"儿童","学生", "老人", "儿童","学生", "老人", "其他")</f>
      </c>
      <c r="AH722" s="2">
        <v>44816</v>
      </c>
      <c r="AI722" s="3" t="str">
        <v>重庆</v>
      </c>
      <c r="AJ722" t="str">
        <v>重庆</v>
      </c>
    </row>
    <row r="723">
      <c r="A723" s="1">
        <v>44931.70277777778</v>
      </c>
      <c r="B723" s="3">
        <f>RANDBETWEEN(10000,99999)</f>
      </c>
      <c r="C723" s="3">
        <f>RANDBETWEEN(10000,99999)</f>
      </c>
      <c r="D723" s="7" t="str">
        <v>订单名称722</v>
      </c>
      <c r="E723" s="4" t="str">
        <v>已取消（商家）</v>
      </c>
      <c r="F723" s="7" t="str">
        <v>10云仓分销订单</v>
      </c>
      <c r="G723" s="3">
        <f>RANDBETWEEN(60,450)</f>
      </c>
      <c r="H723" s="9">
        <f>RANDBETWEEN(5,20)</f>
      </c>
      <c r="I723" s="9">
        <f>RANDBETWEEN(5,20)</f>
      </c>
      <c r="M723" s="3">
        <f>SUM(G723-H723+I723)</f>
      </c>
      <c r="N723" s="4" t="str">
        <v>转账</v>
      </c>
      <c r="O723" s="4" t="str">
        <v>混合支付(余额+银联全民付)</v>
      </c>
      <c r="P723" s="4" t="str">
        <v>未支付</v>
      </c>
      <c r="Q723" s="8">
        <v>44931.70972222222</v>
      </c>
      <c r="R723" s="8">
        <v>44931.81319444445</v>
      </c>
      <c r="S723" s="3" t="str">
        <v>笨牛哥淮南牛肉汤店</v>
      </c>
      <c r="T723" s="3" t="str">
        <v>笨牛哥淮南牛肉汤店</v>
      </c>
      <c r="U723" s="3" t="str">
        <v>笨牛哥淮南牛肉汤店</v>
      </c>
      <c r="V723" s="4" t="str">
        <v>正常营业</v>
      </c>
      <c r="W723" s="4" t="str">
        <v>线路产品</v>
      </c>
      <c r="X723" s="6">
        <v>44747</v>
      </c>
      <c r="Y723" s="6">
        <v>44931</v>
      </c>
      <c r="Z723" s="3" t="str">
        <v>笨牛哥淮南牛肉汤店</v>
      </c>
      <c r="AA723" s="3" t="str">
        <v>笨牛哥淮南牛肉汤店</v>
      </c>
      <c r="AB723" s="3" t="str">
        <v>营业</v>
      </c>
      <c r="AC723" s="3">
        <f>RANDBETWEEN(10000,99999)</f>
      </c>
      <c r="AD723" s="3" t="str">
        <v>普通会员</v>
      </c>
      <c r="AE723" s="3" t="str">
        <v>普通会员</v>
      </c>
      <c r="AF723" s="3" t="str">
        <v>男</v>
      </c>
      <c r="AG723" s="4">
        <f>CHOOSE(RANDBETWEEN(1,7),"儿童","学生", "老人", "儿童","学生", "老人", "其他")</f>
      </c>
      <c r="AH723" s="2">
        <v>44778</v>
      </c>
      <c r="AI723" s="3" t="str">
        <v>广东</v>
      </c>
      <c r="AJ723" t="str">
        <v>广州</v>
      </c>
    </row>
    <row r="724">
      <c r="A724" s="1">
        <v>45383.175</v>
      </c>
      <c r="B724" s="3">
        <f>RANDBETWEEN(10000,99999)</f>
      </c>
      <c r="C724" s="3">
        <f>RANDBETWEEN(10000,99999)</f>
      </c>
      <c r="D724" s="7" t="str">
        <v>订单名称723</v>
      </c>
      <c r="E724" s="4" t="str">
        <v>已取消（系统）</v>
      </c>
      <c r="F724" s="7" t="str">
        <v>10云仓分销订单</v>
      </c>
      <c r="G724" s="3">
        <f>RANDBETWEEN(60,450)</f>
      </c>
      <c r="H724" s="9">
        <f>RANDBETWEEN(5,20)</f>
      </c>
      <c r="I724" s="9">
        <f>RANDBETWEEN(5,20)</f>
      </c>
      <c r="M724" s="3">
        <f>SUM(G724-H724+I724)</f>
      </c>
      <c r="N724" s="4" t="str">
        <v>提现</v>
      </c>
      <c r="O724" s="4" t="str">
        <v>银联全民付</v>
      </c>
      <c r="P724" s="4" t="str">
        <v>未支付</v>
      </c>
      <c r="Q724" s="8">
        <v>45383.18194444445</v>
      </c>
      <c r="R724" s="8">
        <v>45383.18958333334</v>
      </c>
      <c r="S724" s="3" t="str">
        <v>淮南剪纸艺术馆</v>
      </c>
      <c r="T724" s="3" t="str">
        <v>淮南剪纸艺术馆</v>
      </c>
      <c r="U724" s="3" t="str">
        <v>淮南剪纸艺术馆</v>
      </c>
      <c r="V724" s="4" t="str">
        <v>复业待审核</v>
      </c>
      <c r="W724" s="4" t="str">
        <v>酒店民宿</v>
      </c>
      <c r="X724" s="6">
        <v>45352</v>
      </c>
      <c r="Y724" s="6">
        <v>45474</v>
      </c>
      <c r="Z724" s="3" t="str">
        <v>淮南剪纸艺术馆</v>
      </c>
      <c r="AA724" s="3" t="str">
        <v>淮南剪纸艺术馆</v>
      </c>
      <c r="AB724" s="3" t="str">
        <v>营业</v>
      </c>
      <c r="AC724" s="3">
        <f>RANDBETWEEN(10000,99999)</f>
      </c>
      <c r="AD724" s="3" t="str">
        <v>普通会员</v>
      </c>
      <c r="AE724" s="3" t="str">
        <v>普通会员</v>
      </c>
      <c r="AF724" s="3" t="str">
        <v>女</v>
      </c>
      <c r="AG724" s="4">
        <f>CHOOSE(RANDBETWEEN(1,7),"儿童","学生", "老人", "儿童","学生", "老人", "其他")</f>
      </c>
      <c r="AH724" s="2">
        <v>45444</v>
      </c>
      <c r="AI724" s="3" t="str">
        <v>辽宁</v>
      </c>
      <c r="AJ724" t="str">
        <v>沈阳</v>
      </c>
    </row>
    <row r="725">
      <c r="A725" s="1">
        <v>45260.98402777778</v>
      </c>
      <c r="B725" s="3">
        <f>RANDBETWEEN(10000,99999)</f>
      </c>
      <c r="C725" s="3">
        <f>RANDBETWEEN(10000,99999)</f>
      </c>
      <c r="D725" s="7" t="str">
        <v>订单名称724</v>
      </c>
      <c r="E725" s="4" t="str">
        <v>已取消（系统）</v>
      </c>
      <c r="F725" s="7" t="str">
        <v>接龙订单</v>
      </c>
      <c r="G725" s="3">
        <f>RANDBETWEEN(60,450)</f>
      </c>
      <c r="H725" s="9">
        <f>RANDBETWEEN(5,20)</f>
      </c>
      <c r="I725" s="9">
        <f>RANDBETWEEN(5,20)</f>
      </c>
      <c r="M725" s="3">
        <f>SUM(G725-H725+I725)</f>
      </c>
      <c r="N725" s="4" t="str">
        <v>退款</v>
      </c>
      <c r="O725" s="4" t="str">
        <v>余额支付</v>
      </c>
      <c r="P725" s="4" t="str">
        <v>已支付</v>
      </c>
      <c r="Q725" s="8">
        <v>45260.98541666666</v>
      </c>
      <c r="R725" s="8">
        <v>45261.08888888889</v>
      </c>
      <c r="S725" s="3" t="str">
        <v>淮南非遗传承馆</v>
      </c>
      <c r="T725" s="3" t="str">
        <v>淮南非遗传承馆</v>
      </c>
      <c r="U725" s="3" t="str">
        <v>淮南非遗传承馆</v>
      </c>
      <c r="V725" s="4" t="str">
        <v>开店审核失败</v>
      </c>
      <c r="W725" s="4" t="str">
        <v>酒店民宿</v>
      </c>
      <c r="X725" s="6">
        <v>45078</v>
      </c>
      <c r="Y725" s="6">
        <v>45078</v>
      </c>
      <c r="Z725" s="3" t="str">
        <v>淮南非遗传承馆</v>
      </c>
      <c r="AA725" s="3" t="str">
        <v>淮南非遗传承馆</v>
      </c>
      <c r="AB725" s="3" t="str">
        <v>营业</v>
      </c>
      <c r="AC725" s="3">
        <f>RANDBETWEEN(10000,99999)</f>
      </c>
      <c r="AD725" s="3" t="str">
        <v>黄金会员</v>
      </c>
      <c r="AE725" s="3" t="str">
        <v>黄金会员</v>
      </c>
      <c r="AF725" s="3" t="str">
        <v>女</v>
      </c>
      <c r="AG725" s="4">
        <f>CHOOSE(RANDBETWEEN(1,7),"儿童","学生", "老人", "儿童","学生", "老人", "其他")</f>
      </c>
      <c r="AH725" s="2">
        <v>45139</v>
      </c>
      <c r="AI725" s="3" t="str">
        <v>北京</v>
      </c>
      <c r="AJ725" t="str">
        <v>北京</v>
      </c>
    </row>
    <row r="726">
      <c r="A726" s="1">
        <v>45254.72083333333</v>
      </c>
      <c r="B726" s="3">
        <f>RANDBETWEEN(10000,99999)</f>
      </c>
      <c r="C726" s="3">
        <f>RANDBETWEEN(10000,99999)</f>
      </c>
      <c r="D726" s="7" t="str">
        <v>订单名称725</v>
      </c>
      <c r="E726" s="4" t="str">
        <v>待付款</v>
      </c>
      <c r="F726" s="7" t="str">
        <v>秒杀</v>
      </c>
      <c r="G726" s="3">
        <f>RANDBETWEEN(60,450)</f>
      </c>
      <c r="H726" s="9">
        <f>RANDBETWEEN(5,20)</f>
      </c>
      <c r="I726" s="9">
        <f>RANDBETWEEN(5,20)</f>
      </c>
      <c r="M726" s="3">
        <f>SUM(G726-H726+I726)</f>
      </c>
      <c r="N726" s="4" t="str">
        <v>转账</v>
      </c>
      <c r="O726" s="4" t="str">
        <v>混合支付(余额+微信支付)</v>
      </c>
      <c r="P726" s="4" t="str">
        <v>未支付</v>
      </c>
      <c r="Q726" s="8">
        <v>45254.725694444445</v>
      </c>
      <c r="R726" s="8">
        <v>45254.743055555555</v>
      </c>
      <c r="S726" s="3" t="str">
        <v>寿州窑工艺品店</v>
      </c>
      <c r="T726" s="3" t="str">
        <v>寿州窑工艺品店</v>
      </c>
      <c r="U726" s="3" t="str">
        <v>寿州窑工艺品店</v>
      </c>
      <c r="V726" s="4" t="str">
        <v>正常营业</v>
      </c>
      <c r="W726" s="4" t="str">
        <v>摄影摄像</v>
      </c>
      <c r="X726" s="6">
        <v>45070</v>
      </c>
      <c r="Y726" s="6">
        <v>45070</v>
      </c>
      <c r="Z726" s="3" t="str">
        <v>寿州窑工艺品店</v>
      </c>
      <c r="AA726" s="3" t="str">
        <v>寿州窑工艺品店</v>
      </c>
      <c r="AB726" s="3" t="str">
        <v>营业</v>
      </c>
      <c r="AC726" s="3">
        <f>RANDBETWEEN(10000,99999)</f>
      </c>
      <c r="AD726" s="3" t="str">
        <v>黄金会员</v>
      </c>
      <c r="AE726" s="3" t="str">
        <v>黄金会员</v>
      </c>
      <c r="AF726" s="3" t="str">
        <v>女</v>
      </c>
      <c r="AG726" s="4">
        <f>CHOOSE(RANDBETWEEN(1,7),"儿童","学生", "老人", "儿童","学生", "老人", "其他")</f>
      </c>
      <c r="AH726" s="2">
        <v>45131</v>
      </c>
      <c r="AI726" s="3" t="str">
        <v>福建</v>
      </c>
      <c r="AJ726" t="str">
        <v>福州</v>
      </c>
    </row>
    <row r="727">
      <c r="A727" s="1">
        <v>45095.024305555555</v>
      </c>
      <c r="B727" s="3">
        <f>RANDBETWEEN(10000,99999)</f>
      </c>
      <c r="C727" s="3">
        <f>RANDBETWEEN(10000,99999)</f>
      </c>
      <c r="D727" s="7" t="str">
        <v>订单名称726</v>
      </c>
      <c r="E727" s="4" t="str">
        <v>异步下单成功</v>
      </c>
      <c r="F727" s="7" t="str">
        <v>10云仓分销订单</v>
      </c>
      <c r="G727" s="3">
        <f>RANDBETWEEN(60,450)</f>
      </c>
      <c r="H727" s="9">
        <f>RANDBETWEEN(5,20)</f>
      </c>
      <c r="I727" s="9">
        <f>RANDBETWEEN(5,20)</f>
      </c>
      <c r="M727" s="3">
        <f>SUM(G727-H727+I727)</f>
      </c>
      <c r="N727" s="4" t="str">
        <v>转账</v>
      </c>
      <c r="O727" s="4" t="str">
        <v>混合支付(余额+银联全民付)</v>
      </c>
      <c r="P727" s="4" t="str">
        <v>未支付</v>
      </c>
      <c r="Q727" s="8">
        <v>45095.02847222222</v>
      </c>
      <c r="R727" s="8">
        <v>45095.112499999996</v>
      </c>
      <c r="S727" s="3" t="str">
        <v>淮南市常华旅行社</v>
      </c>
      <c r="T727" s="3" t="str">
        <v>淮南市常华旅行社</v>
      </c>
      <c r="U727" s="3" t="str">
        <v>淮南市常华旅行社</v>
      </c>
      <c r="V727" s="4" t="str">
        <v>复业待审核</v>
      </c>
      <c r="W727" s="4" t="str">
        <v>研学旅行</v>
      </c>
      <c r="X727" s="6">
        <v>44852</v>
      </c>
      <c r="Y727" s="6">
        <v>44944</v>
      </c>
      <c r="Z727" s="3" t="str">
        <v>淮南市常华旅行社</v>
      </c>
      <c r="AA727" s="3" t="str">
        <v>淮南市常华旅行社</v>
      </c>
      <c r="AB727" s="3" t="str">
        <v>营业</v>
      </c>
      <c r="AC727" s="3">
        <f>RANDBETWEEN(10000,99999)</f>
      </c>
      <c r="AD727" s="3" t="str">
        <v>普通会员</v>
      </c>
      <c r="AE727" s="3" t="str">
        <v>普通会员</v>
      </c>
      <c r="AF727" s="3" t="str">
        <v>女</v>
      </c>
      <c r="AG727" s="4">
        <f>CHOOSE(RANDBETWEEN(1,7),"儿童","学生", "老人", "儿童","学生", "老人", "其他")</f>
      </c>
      <c r="AH727" s="2">
        <v>44852</v>
      </c>
      <c r="AI727" s="3" t="str">
        <v>内蒙古</v>
      </c>
      <c r="AJ727" t="str">
        <v>呼和浩特</v>
      </c>
    </row>
    <row r="728">
      <c r="A728" s="1">
        <v>44978.154861111114</v>
      </c>
      <c r="B728" s="3">
        <f>RANDBETWEEN(10000,99999)</f>
      </c>
      <c r="C728" s="3">
        <f>RANDBETWEEN(10000,99999)</f>
      </c>
      <c r="D728" s="7" t="str">
        <v>订单名称727</v>
      </c>
      <c r="E728" s="4" t="str">
        <v>已收货</v>
      </c>
      <c r="F728" s="7" t="str">
        <v>接龙订单</v>
      </c>
      <c r="G728" s="3">
        <f>RANDBETWEEN(60,450)</f>
      </c>
      <c r="H728" s="9">
        <f>RANDBETWEEN(5,20)</f>
      </c>
      <c r="I728" s="9">
        <f>RANDBETWEEN(5,20)</f>
      </c>
      <c r="M728" s="3">
        <f>SUM(G728-H728+I728)</f>
      </c>
      <c r="N728" s="4" t="str">
        <v>充值</v>
      </c>
      <c r="O728" s="4" t="str">
        <v>混合支付(余额+银联全民付)</v>
      </c>
      <c r="P728" s="4" t="str">
        <v>已支付</v>
      </c>
      <c r="Q728" s="8">
        <v>44978.15694444445</v>
      </c>
      <c r="R728" s="8">
        <v>44978.17361111112</v>
      </c>
      <c r="S728" s="3" t="str">
        <v>淮南市欢乐假期旅游有限公司</v>
      </c>
      <c r="T728" s="3" t="str">
        <v>淮南市欢乐假期旅游有限公司</v>
      </c>
      <c r="U728" s="3" t="str">
        <v>淮南市欢乐假期旅游有限公司</v>
      </c>
      <c r="V728" s="4" t="str">
        <v>冻结</v>
      </c>
      <c r="W728" s="4" t="str">
        <v>酒店民宿</v>
      </c>
      <c r="X728" s="6">
        <v>44702</v>
      </c>
      <c r="Y728" s="6">
        <v>44733</v>
      </c>
      <c r="Z728" s="3" t="str">
        <v>淮南市欢乐假期旅游有限公司</v>
      </c>
      <c r="AA728" s="3" t="str">
        <v>淮南市欢乐假期旅游有限公司</v>
      </c>
      <c r="AB728" s="3" t="str">
        <v>营业</v>
      </c>
      <c r="AC728" s="3">
        <f>RANDBETWEEN(10000,99999)</f>
      </c>
      <c r="AD728" s="3" t="str">
        <v>普通会员</v>
      </c>
      <c r="AE728" s="3" t="str">
        <v>普通会员</v>
      </c>
      <c r="AF728" s="3" t="str">
        <v>男</v>
      </c>
      <c r="AG728" s="4">
        <f>CHOOSE(RANDBETWEEN(1,7),"儿童","学生", "老人", "儿童","学生", "老人", "其他")</f>
      </c>
      <c r="AH728" s="2">
        <v>44794</v>
      </c>
      <c r="AI728" s="3" t="str">
        <v>四川</v>
      </c>
      <c r="AJ728" t="str">
        <v>成都</v>
      </c>
    </row>
    <row r="729">
      <c r="A729" s="1">
        <v>45189.39166666667</v>
      </c>
      <c r="B729" s="3">
        <f>RANDBETWEEN(10000,99999)</f>
      </c>
      <c r="C729" s="3">
        <f>RANDBETWEEN(10000,99999)</f>
      </c>
      <c r="D729" s="7" t="str">
        <v>订单名称728</v>
      </c>
      <c r="E729" s="4" t="str">
        <v>已评价</v>
      </c>
      <c r="F729" s="7" t="str">
        <v>接龙订单</v>
      </c>
      <c r="G729" s="3">
        <f>RANDBETWEEN(60,450)</f>
      </c>
      <c r="H729" s="9">
        <f>RANDBETWEEN(5,20)</f>
      </c>
      <c r="I729" s="9">
        <f>RANDBETWEEN(5,20)</f>
      </c>
      <c r="M729" s="3">
        <f>SUM(G729-H729+I729)</f>
      </c>
      <c r="N729" s="4" t="str">
        <v>订单</v>
      </c>
      <c r="O729" s="4" t="str">
        <v>混合支付(余额+支付宝支付)</v>
      </c>
      <c r="P729" s="4" t="str">
        <v>已支付</v>
      </c>
      <c r="Q729" s="8">
        <v>45189.39791666667</v>
      </c>
      <c r="R729" s="8">
        <v>45189.49722222223</v>
      </c>
      <c r="S729" s="3" t="str">
        <v>寿州窑工艺品店</v>
      </c>
      <c r="T729" s="3" t="str">
        <v>寿州窑工艺品店</v>
      </c>
      <c r="U729" s="3" t="str">
        <v>寿州窑工艺品店</v>
      </c>
      <c r="V729" s="4" t="str">
        <v>正常营业</v>
      </c>
      <c r="W729" s="4" t="str">
        <v>特色商品</v>
      </c>
      <c r="X729" s="6">
        <v>44824</v>
      </c>
      <c r="Y729" s="6">
        <v>44915</v>
      </c>
      <c r="Z729" s="3" t="str">
        <v>寿州窑工艺品店</v>
      </c>
      <c r="AA729" s="3" t="str">
        <v>寿州窑工艺品店</v>
      </c>
      <c r="AB729" s="3" t="str">
        <v>装修中</v>
      </c>
      <c r="AC729" s="3">
        <f>RANDBETWEEN(10000,99999)</f>
      </c>
      <c r="AD729" s="3" t="str">
        <v>普通会员</v>
      </c>
      <c r="AE729" s="3" t="str">
        <v>普通会员</v>
      </c>
      <c r="AF729" s="3" t="str">
        <v>女</v>
      </c>
      <c r="AG729" s="4">
        <f>CHOOSE(RANDBETWEEN(1,7),"儿童","学生", "老人", "儿童","学生", "老人", "其他")</f>
      </c>
      <c r="AH729" s="2">
        <v>44854</v>
      </c>
      <c r="AI729" s="3" t="str">
        <v>黑龙江</v>
      </c>
      <c r="AJ729" t="str">
        <v>哈尔滨</v>
      </c>
    </row>
    <row r="730">
      <c r="A730" s="1">
        <v>45383.23333333333</v>
      </c>
      <c r="B730" s="3">
        <f>RANDBETWEEN(10000,99999)</f>
      </c>
      <c r="C730" s="3">
        <f>RANDBETWEEN(10000,99999)</f>
      </c>
      <c r="D730" s="7" t="str">
        <v>订单名称729</v>
      </c>
      <c r="E730" s="4" t="str">
        <v>异步下单成功</v>
      </c>
      <c r="F730" s="7" t="str">
        <v>10云仓分销订单</v>
      </c>
      <c r="G730" s="3">
        <f>RANDBETWEEN(60,450)</f>
      </c>
      <c r="H730" s="9">
        <f>RANDBETWEEN(5,20)</f>
      </c>
      <c r="I730" s="9">
        <f>RANDBETWEEN(5,20)</f>
      </c>
      <c r="M730" s="3">
        <f>SUM(G730-H730+I730)</f>
      </c>
      <c r="N730" s="4" t="str">
        <v>授信还款</v>
      </c>
      <c r="O730" s="4" t="str">
        <v>微信支付</v>
      </c>
      <c r="P730" s="4" t="str">
        <v>未支付</v>
      </c>
      <c r="Q730" s="8">
        <v>45383.234722222216</v>
      </c>
      <c r="R730" s="8">
        <v>45383.23680555555</v>
      </c>
      <c r="S730" s="3" t="str">
        <v>潘集酥瓜美食店</v>
      </c>
      <c r="T730" s="3" t="str">
        <v>潘集酥瓜美食店</v>
      </c>
      <c r="U730" s="3" t="str">
        <v>潘集酥瓜美食店</v>
      </c>
      <c r="V730" s="4" t="str">
        <v>正常营业</v>
      </c>
      <c r="W730" s="4" t="str">
        <v>城市会员</v>
      </c>
      <c r="X730" s="6">
        <v>45352</v>
      </c>
      <c r="Y730" s="6">
        <v>45383</v>
      </c>
      <c r="Z730" s="3" t="str">
        <v>潘集酥瓜美食店</v>
      </c>
      <c r="AA730" s="3" t="str">
        <v>潘集酥瓜美食店</v>
      </c>
      <c r="AB730" s="3" t="str">
        <v>营业</v>
      </c>
      <c r="AC730" s="3">
        <f>RANDBETWEEN(10000,99999)</f>
      </c>
      <c r="AD730" s="3" t="str">
        <v>砖石会员</v>
      </c>
      <c r="AE730" s="3" t="str">
        <v>砖石会员</v>
      </c>
      <c r="AF730" s="3" t="str">
        <v>女</v>
      </c>
      <c r="AG730" s="4">
        <f>CHOOSE(RANDBETWEEN(1,7),"儿童","学生", "老人", "儿童","学生", "老人", "其他")</f>
      </c>
      <c r="AH730" s="2">
        <v>45413</v>
      </c>
      <c r="AI730" s="3" t="str">
        <v>河南</v>
      </c>
      <c r="AJ730" t="str">
        <v>郑州</v>
      </c>
    </row>
    <row r="731">
      <c r="A731" s="1">
        <v>45092.361805555556</v>
      </c>
      <c r="B731" s="3">
        <f>RANDBETWEEN(10000,99999)</f>
      </c>
      <c r="C731" s="3">
        <f>RANDBETWEEN(10000,99999)</f>
      </c>
      <c r="D731" s="7" t="str">
        <v>订单名称730</v>
      </c>
      <c r="E731" s="4" t="str">
        <v>分销下单其他异常</v>
      </c>
      <c r="F731" s="7" t="str">
        <v>接龙订单</v>
      </c>
      <c r="G731" s="3">
        <f>RANDBETWEEN(60,450)</f>
      </c>
      <c r="H731" s="9">
        <f>RANDBETWEEN(5,20)</f>
      </c>
      <c r="I731" s="9">
        <f>RANDBETWEEN(5,20)</f>
      </c>
      <c r="M731" s="3">
        <f>SUM(G731-H731+I731)</f>
      </c>
      <c r="N731" s="4" t="str">
        <v>转账</v>
      </c>
      <c r="O731" s="4" t="str">
        <v>混合支付(余额+微信支付)</v>
      </c>
      <c r="P731" s="4" t="str">
        <v>已支付</v>
      </c>
      <c r="Q731" s="8">
        <v>45092.364583333336</v>
      </c>
      <c r="R731" s="8">
        <v>45092.45138888889</v>
      </c>
      <c r="S731" s="3" t="str">
        <v>淮南市黄金假日旅行社</v>
      </c>
      <c r="T731" s="3" t="str">
        <v>淮南市黄金假日旅行社</v>
      </c>
      <c r="U731" s="3" t="str">
        <v>淮南市黄金假日旅行社</v>
      </c>
      <c r="V731" s="4" t="str">
        <v>开店待审核</v>
      </c>
      <c r="W731" s="4" t="str">
        <v>酒店民宿</v>
      </c>
      <c r="X731" s="6">
        <v>44757</v>
      </c>
      <c r="Y731" s="6">
        <v>44757</v>
      </c>
      <c r="Z731" s="3" t="str">
        <v>淮南市黄金假日旅行社</v>
      </c>
      <c r="AA731" s="3" t="str">
        <v>淮南市黄金假日旅行社</v>
      </c>
      <c r="AB731" s="3" t="str">
        <v>营业</v>
      </c>
      <c r="AC731" s="3">
        <f>RANDBETWEEN(10000,99999)</f>
      </c>
      <c r="AD731" s="3" t="str">
        <v>普通会员</v>
      </c>
      <c r="AE731" s="3" t="str">
        <v>普通会员</v>
      </c>
      <c r="AF731" s="3" t="str">
        <v>男</v>
      </c>
      <c r="AG731" s="4">
        <f>CHOOSE(RANDBETWEEN(1,7),"儿童","学生", "老人", "儿童","学生", "老人", "其他")</f>
      </c>
      <c r="AH731" s="2">
        <v>44819</v>
      </c>
      <c r="AI731" s="3" t="str">
        <v>山西</v>
      </c>
      <c r="AJ731" t="str">
        <v>太原</v>
      </c>
    </row>
    <row r="732">
      <c r="A732" s="1">
        <v>45177.86111111111</v>
      </c>
      <c r="B732" s="3">
        <f>RANDBETWEEN(10000,99999)</f>
      </c>
      <c r="C732" s="3">
        <f>RANDBETWEEN(10000,99999)</f>
      </c>
      <c r="D732" s="7" t="str">
        <v>订单名称731</v>
      </c>
      <c r="E732" s="4" t="str">
        <v>分销退款中</v>
      </c>
      <c r="F732" s="7" t="str">
        <v>10云仓分销订单</v>
      </c>
      <c r="G732" s="3">
        <f>RANDBETWEEN(60,450)</f>
      </c>
      <c r="H732" s="9">
        <f>RANDBETWEEN(5,20)</f>
      </c>
      <c r="I732" s="9">
        <f>RANDBETWEEN(5,20)</f>
      </c>
      <c r="M732" s="3">
        <f>SUM(G732-H732+I732)</f>
      </c>
      <c r="N732" s="4" t="str">
        <v>充值</v>
      </c>
      <c r="O732" s="4" t="str">
        <v>余额支付</v>
      </c>
      <c r="P732" s="4" t="str">
        <v>未支付</v>
      </c>
      <c r="Q732" s="8">
        <v>45177.86736111111</v>
      </c>
      <c r="R732" s="8">
        <v>45177.95486111111</v>
      </c>
      <c r="S732" s="3" t="str">
        <v>淮南特产超市</v>
      </c>
      <c r="T732" s="3" t="str">
        <v>淮南特产超市</v>
      </c>
      <c r="U732" s="3" t="str">
        <v>淮南特产超市</v>
      </c>
      <c r="V732" s="4" t="str">
        <v>正常营业</v>
      </c>
      <c r="W732" s="4" t="str">
        <v>酒店民宿</v>
      </c>
      <c r="X732" s="6">
        <v>44993</v>
      </c>
      <c r="Y732" s="6">
        <v>45054</v>
      </c>
      <c r="Z732" s="3" t="str">
        <v>淮南特产超市</v>
      </c>
      <c r="AA732" s="3" t="str">
        <v>淮南特产超市</v>
      </c>
      <c r="AB732" s="3" t="str">
        <v>营业</v>
      </c>
      <c r="AC732" s="3">
        <f>RANDBETWEEN(10000,99999)</f>
      </c>
      <c r="AD732" s="3" t="str">
        <v>普通会员</v>
      </c>
      <c r="AE732" s="3" t="str">
        <v>普通会员</v>
      </c>
      <c r="AF732" s="3" t="str">
        <v>女</v>
      </c>
      <c r="AG732" s="4">
        <f>CHOOSE(RANDBETWEEN(1,7),"儿童","学生", "老人", "儿童","学生", "老人", "其他")</f>
      </c>
      <c r="AH732" s="2">
        <v>45085</v>
      </c>
      <c r="AI732" s="3" t="str">
        <v>山东</v>
      </c>
      <c r="AJ732" t="str">
        <v>济南</v>
      </c>
    </row>
    <row r="733">
      <c r="A733" s="1">
        <v>45172.45486111111</v>
      </c>
      <c r="B733" s="3">
        <f>RANDBETWEEN(10000,99999)</f>
      </c>
      <c r="C733" s="3">
        <f>RANDBETWEEN(10000,99999)</f>
      </c>
      <c r="D733" s="7" t="str">
        <v>订单名称732</v>
      </c>
      <c r="E733" s="4" t="str">
        <v>已取消（买家）</v>
      </c>
      <c r="F733" s="7" t="str">
        <v>普通订单</v>
      </c>
      <c r="G733" s="3">
        <f>RANDBETWEEN(60,450)</f>
      </c>
      <c r="H733" s="9">
        <f>RANDBETWEEN(5,20)</f>
      </c>
      <c r="I733" s="9">
        <f>RANDBETWEEN(5,20)</f>
      </c>
      <c r="M733" s="3">
        <f>SUM(G733-H733+I733)</f>
      </c>
      <c r="N733" s="4" t="str">
        <v>授信还款</v>
      </c>
      <c r="O733" s="4" t="str">
        <v>微信支付</v>
      </c>
      <c r="P733" s="4" t="str">
        <v>未支付</v>
      </c>
      <c r="Q733" s="8">
        <v>45172.456249999996</v>
      </c>
      <c r="R733" s="8">
        <v>45172.462499999994</v>
      </c>
      <c r="S733" s="3" t="str">
        <v>八公山腐皮王专卖店</v>
      </c>
      <c r="T733" s="3" t="str">
        <v>八公山腐皮王专卖店</v>
      </c>
      <c r="U733" s="3" t="str">
        <v>八公山腐皮王专卖店</v>
      </c>
      <c r="V733" s="4" t="str">
        <v>正常营业</v>
      </c>
      <c r="W733" s="4" t="str">
        <v>城市会员</v>
      </c>
      <c r="X733" s="6">
        <v>44960</v>
      </c>
      <c r="Y733" s="6">
        <v>45019</v>
      </c>
      <c r="Z733" s="3" t="str">
        <v>八公山腐皮王专卖店</v>
      </c>
      <c r="AA733" s="3" t="str">
        <v>八公山腐皮王专卖店</v>
      </c>
      <c r="AB733" s="3" t="str">
        <v>关闭</v>
      </c>
      <c r="AC733" s="3">
        <f>RANDBETWEEN(10000,99999)</f>
      </c>
      <c r="AD733" s="3" t="str">
        <v>普通会员</v>
      </c>
      <c r="AE733" s="3" t="str">
        <v>普通会员</v>
      </c>
      <c r="AF733" s="3" t="str">
        <v>女</v>
      </c>
      <c r="AG733" s="4">
        <f>CHOOSE(RANDBETWEEN(1,7),"儿童","学生", "老人", "儿童","学生", "老人", "其他")</f>
      </c>
      <c r="AH733" s="2">
        <v>45019</v>
      </c>
      <c r="AI733" s="3" t="str">
        <v>山东</v>
      </c>
      <c r="AJ733" t="str">
        <v>滨州</v>
      </c>
    </row>
    <row r="734">
      <c r="A734" s="1">
        <v>45076.59444444445</v>
      </c>
      <c r="B734" s="3">
        <f>RANDBETWEEN(10000,99999)</f>
      </c>
      <c r="C734" s="3">
        <f>RANDBETWEEN(10000,99999)</f>
      </c>
      <c r="D734" s="7" t="str">
        <v>订单名称733</v>
      </c>
      <c r="E734" s="4" t="str">
        <v>异步下单成功</v>
      </c>
      <c r="F734" s="7" t="str">
        <v>普通订单</v>
      </c>
      <c r="G734" s="3">
        <f>RANDBETWEEN(60,450)</f>
      </c>
      <c r="H734" s="9">
        <f>RANDBETWEEN(5,20)</f>
      </c>
      <c r="I734" s="9">
        <f>RANDBETWEEN(5,20)</f>
      </c>
      <c r="M734" s="3">
        <f>SUM(G734-H734+I734)</f>
      </c>
      <c r="N734" s="4" t="str">
        <v>保证金充值</v>
      </c>
      <c r="O734" s="4" t="str">
        <v>线下支付</v>
      </c>
      <c r="P734" s="4" t="str">
        <v>未支付</v>
      </c>
      <c r="Q734" s="8">
        <v>45076.59583333333</v>
      </c>
      <c r="R734" s="8">
        <v>45076.68819444445</v>
      </c>
      <c r="S734" s="3" t="str">
        <v>淮南游乐园</v>
      </c>
      <c r="T734" s="3" t="str">
        <v>淮南游乐园</v>
      </c>
      <c r="U734" s="3" t="str">
        <v>淮南游乐园</v>
      </c>
      <c r="V734" s="4" t="str">
        <v>关店</v>
      </c>
      <c r="W734" s="4" t="str">
        <v>娱乐场所、体验场馆</v>
      </c>
      <c r="X734" s="6">
        <v>44772</v>
      </c>
      <c r="Y734" s="6">
        <v>44956</v>
      </c>
      <c r="Z734" s="3" t="str">
        <v>淮南游乐园</v>
      </c>
      <c r="AA734" s="3" t="str">
        <v>淮南游乐园</v>
      </c>
      <c r="AB734" s="3" t="str">
        <v>营业</v>
      </c>
      <c r="AC734" s="3">
        <f>RANDBETWEEN(10000,99999)</f>
      </c>
      <c r="AD734" s="3" t="str">
        <v>砖石会员</v>
      </c>
      <c r="AE734" s="3" t="str">
        <v>砖石会员</v>
      </c>
      <c r="AF734" s="3" t="str">
        <v>男</v>
      </c>
      <c r="AG734" s="4">
        <f>CHOOSE(RANDBETWEEN(1,7),"儿童","学生", "老人", "儿童","学生", "老人", "其他")</f>
      </c>
      <c r="AH734" s="2">
        <v>44803</v>
      </c>
      <c r="AI734" s="3" t="str">
        <v>山东</v>
      </c>
      <c r="AJ734" t="str">
        <v>德州</v>
      </c>
    </row>
    <row r="735">
      <c r="A735" s="1">
        <v>45411.305555555555</v>
      </c>
      <c r="B735" s="3">
        <f>RANDBETWEEN(10000,99999)</f>
      </c>
      <c r="C735" s="3">
        <f>RANDBETWEEN(10000,99999)</f>
      </c>
      <c r="D735" s="7" t="str">
        <v>订单名称734</v>
      </c>
      <c r="E735" s="4" t="str">
        <v>异步下单成功</v>
      </c>
      <c r="F735" s="7" t="str">
        <v>10云仓分销订单</v>
      </c>
      <c r="G735" s="3">
        <f>RANDBETWEEN(60,450)</f>
      </c>
      <c r="H735" s="9">
        <f>RANDBETWEEN(5,20)</f>
      </c>
      <c r="I735" s="9">
        <f>RANDBETWEEN(5,20)</f>
      </c>
      <c r="M735" s="3">
        <f>SUM(G735-H735+I735)</f>
      </c>
      <c r="N735" s="4" t="str">
        <v>提现</v>
      </c>
      <c r="O735" s="4" t="str">
        <v>银联全民付</v>
      </c>
      <c r="P735" s="4" t="str">
        <v>未支付</v>
      </c>
      <c r="Q735" s="8">
        <v>45411.31041666667</v>
      </c>
      <c r="R735" s="8">
        <v>45411.37013888889</v>
      </c>
      <c r="S735" s="3" t="str">
        <v>淮南市黄金假日旅行社</v>
      </c>
      <c r="T735" s="3" t="str">
        <v>淮南市黄金假日旅行社</v>
      </c>
      <c r="U735" s="3" t="str">
        <v>淮南市黄金假日旅行社</v>
      </c>
      <c r="V735" s="4" t="str">
        <v>关店审核失败</v>
      </c>
      <c r="W735" s="4" t="str">
        <v>酒店民宿</v>
      </c>
      <c r="X735" s="6">
        <v>45259</v>
      </c>
      <c r="Y735" s="6">
        <v>45320</v>
      </c>
      <c r="Z735" s="3" t="str">
        <v>淮南市黄金假日旅行社</v>
      </c>
      <c r="AA735" s="3" t="str">
        <v>淮南市黄金假日旅行社</v>
      </c>
      <c r="AB735" s="3" t="str">
        <v>营业</v>
      </c>
      <c r="AC735" s="3">
        <f>RANDBETWEEN(10000,99999)</f>
      </c>
      <c r="AD735" s="3" t="str">
        <v>普通会员</v>
      </c>
      <c r="AE735" s="3" t="str">
        <v>普通会员</v>
      </c>
      <c r="AF735" s="3" t="str">
        <v>男</v>
      </c>
      <c r="AG735" s="4">
        <f>CHOOSE(RANDBETWEEN(1,7),"儿童","学生", "老人", "儿童","学生", "老人", "其他")</f>
      </c>
      <c r="AH735" s="2">
        <v>45289</v>
      </c>
      <c r="AI735" s="3" t="str">
        <v>山东</v>
      </c>
      <c r="AJ735" t="str">
        <v>东营</v>
      </c>
    </row>
    <row r="736">
      <c r="A736" s="1">
        <v>45244.22708333333</v>
      </c>
      <c r="B736" s="3">
        <f>RANDBETWEEN(10000,99999)</f>
      </c>
      <c r="C736" s="3">
        <f>RANDBETWEEN(10000,99999)</f>
      </c>
      <c r="D736" s="7" t="str">
        <v>订单名称735</v>
      </c>
      <c r="E736" s="4" t="str">
        <v>异步下单成功</v>
      </c>
      <c r="F736" s="7" t="str">
        <v>拼团订单</v>
      </c>
      <c r="G736" s="3">
        <f>RANDBETWEEN(60,450)</f>
      </c>
      <c r="H736" s="9">
        <f>RANDBETWEEN(5,20)</f>
      </c>
      <c r="I736" s="9">
        <f>RANDBETWEEN(5,20)</f>
      </c>
      <c r="M736" s="3">
        <f>SUM(G736-H736+I736)</f>
      </c>
      <c r="N736" s="4" t="str">
        <v>转账</v>
      </c>
      <c r="O736" s="4" t="str">
        <v>混合支付(余额+银联全民付)</v>
      </c>
      <c r="P736" s="4" t="str">
        <v>未支付</v>
      </c>
      <c r="Q736" s="8">
        <v>45244.23125</v>
      </c>
      <c r="R736" s="8">
        <v>45244.291666666664</v>
      </c>
      <c r="S736" s="3" t="str">
        <v>闻鸡淮花-淮南麻黄鸡汤馆</v>
      </c>
      <c r="T736" s="3" t="str">
        <v>闻鸡淮花-淮南麻黄鸡汤馆</v>
      </c>
      <c r="U736" s="3" t="str">
        <v>闻鸡淮花-淮南麻黄鸡汤馆</v>
      </c>
      <c r="V736" s="4" t="str">
        <v>冻结</v>
      </c>
      <c r="W736" s="4" t="str">
        <v>研学旅行</v>
      </c>
      <c r="X736" s="6">
        <v>45030</v>
      </c>
      <c r="Y736" s="6">
        <v>45152</v>
      </c>
      <c r="Z736" s="3" t="str">
        <v>闻鸡淮花-淮南麻黄鸡汤馆</v>
      </c>
      <c r="AA736" s="3" t="str">
        <v>闻鸡淮花-淮南麻黄鸡汤馆</v>
      </c>
      <c r="AB736" s="3" t="str">
        <v>营业</v>
      </c>
      <c r="AC736" s="3">
        <f>RANDBETWEEN(10000,99999)</f>
      </c>
      <c r="AD736" s="3" t="str">
        <v>普通会员</v>
      </c>
      <c r="AE736" s="3" t="str">
        <v>普通会员</v>
      </c>
      <c r="AF736" s="3" t="str">
        <v>男</v>
      </c>
      <c r="AG736" s="4">
        <f>CHOOSE(RANDBETWEEN(1,7),"儿童","学生", "老人", "儿童","学生", "老人", "其他")</f>
      </c>
      <c r="AH736" s="2">
        <v>45091</v>
      </c>
      <c r="AI736" t="str">
        <v>浙江</v>
      </c>
      <c r="AJ736" t="str">
        <v>杭州</v>
      </c>
    </row>
    <row r="737">
      <c r="A737" s="1">
        <v>45231.240277777775</v>
      </c>
      <c r="B737" s="3">
        <f>RANDBETWEEN(10000,99999)</f>
      </c>
      <c r="C737" s="3">
        <f>RANDBETWEEN(10000,99999)</f>
      </c>
      <c r="D737" s="7" t="str">
        <v>订单名称736</v>
      </c>
      <c r="E737" s="4" t="str">
        <v>已取消（买家）</v>
      </c>
      <c r="F737" s="7" t="str">
        <v>10云仓分销订单</v>
      </c>
      <c r="G737" s="3">
        <f>RANDBETWEEN(60,450)</f>
      </c>
      <c r="H737" s="9">
        <f>RANDBETWEEN(5,20)</f>
      </c>
      <c r="I737" s="9">
        <f>RANDBETWEEN(5,20)</f>
      </c>
      <c r="M737" s="3">
        <f>SUM(G737-H737+I737)</f>
      </c>
      <c r="N737" s="4" t="str">
        <v>充值</v>
      </c>
      <c r="O737" s="4" t="str">
        <v>微信支付</v>
      </c>
      <c r="P737" s="4" t="str">
        <v>未支付</v>
      </c>
      <c r="Q737" s="8">
        <v>45231.24236111111</v>
      </c>
      <c r="R737" s="8">
        <v>45231.33055555555</v>
      </c>
      <c r="S737" s="3" t="str">
        <v>淮南非遗传承馆</v>
      </c>
      <c r="T737" s="3" t="str">
        <v>淮南非遗传承馆</v>
      </c>
      <c r="U737" s="3" t="str">
        <v>淮南非遗传承馆</v>
      </c>
      <c r="V737" s="4" t="str">
        <v>冻结</v>
      </c>
      <c r="W737" s="4" t="str">
        <v>特色商品</v>
      </c>
      <c r="X737" s="6">
        <v>45078</v>
      </c>
      <c r="Y737" s="6">
        <v>45231</v>
      </c>
      <c r="Z737" s="3" t="str">
        <v>淮南非遗传承馆</v>
      </c>
      <c r="AA737" s="3" t="str">
        <v>淮南非遗传承馆</v>
      </c>
      <c r="AB737" s="3" t="str">
        <v>关闭</v>
      </c>
      <c r="AC737" s="3">
        <f>RANDBETWEEN(10000,99999)</f>
      </c>
      <c r="AD737" s="3" t="str">
        <v>普通会员</v>
      </c>
      <c r="AE737" s="3" t="str">
        <v>普通会员</v>
      </c>
      <c r="AF737" s="3" t="str">
        <v>男</v>
      </c>
      <c r="AG737" s="4">
        <f>CHOOSE(RANDBETWEEN(1,7),"儿童","学生", "老人", "儿童","学生", "老人", "其他")</f>
      </c>
      <c r="AH737" s="2">
        <v>45078</v>
      </c>
      <c r="AI737" t="str">
        <v>安徽</v>
      </c>
      <c r="AJ737" t="str">
        <v>合肥</v>
      </c>
    </row>
    <row r="738">
      <c r="A738" s="1">
        <v>45403.52291666667</v>
      </c>
      <c r="B738" s="3">
        <f>RANDBETWEEN(10000,99999)</f>
      </c>
      <c r="C738" s="3">
        <f>RANDBETWEEN(10000,99999)</f>
      </c>
      <c r="D738" s="7" t="str">
        <v>订单名称737</v>
      </c>
      <c r="E738" s="4" t="str">
        <v>已取消（系统）</v>
      </c>
      <c r="F738" s="7" t="str">
        <v>普通订单</v>
      </c>
      <c r="G738" s="3">
        <f>RANDBETWEEN(60,450)</f>
      </c>
      <c r="H738" s="9">
        <f>RANDBETWEEN(5,20)</f>
      </c>
      <c r="I738" s="9">
        <f>RANDBETWEEN(5,20)</f>
      </c>
      <c r="M738" s="3">
        <f>SUM(G738-H738+I738)</f>
      </c>
      <c r="N738" s="4" t="str">
        <v>退款</v>
      </c>
      <c r="O738" s="4" t="str">
        <v>混合支付(余额+微信支付)</v>
      </c>
      <c r="P738" s="4" t="str">
        <v>已支付</v>
      </c>
      <c r="Q738" s="8">
        <v>45403.529861111114</v>
      </c>
      <c r="R738" s="8">
        <v>45403.66388888889</v>
      </c>
      <c r="S738" s="3" t="str">
        <v>大通区山水宾馆</v>
      </c>
      <c r="T738" s="3" t="str">
        <v>大通区山水宾馆</v>
      </c>
      <c r="U738" s="3" t="str">
        <v>大通区山水宾馆</v>
      </c>
      <c r="V738" s="4" t="str">
        <v>开店审核失败</v>
      </c>
      <c r="W738" s="4" t="str">
        <v>研学旅行</v>
      </c>
      <c r="X738" s="6">
        <v>45220</v>
      </c>
      <c r="Y738" s="6">
        <v>45372</v>
      </c>
      <c r="Z738" s="3" t="str">
        <v>大通区山水宾馆</v>
      </c>
      <c r="AA738" s="3" t="str">
        <v>大通区山水宾馆</v>
      </c>
      <c r="AB738" s="3" t="str">
        <v>营业</v>
      </c>
      <c r="AC738" s="3">
        <f>RANDBETWEEN(10000,99999)</f>
      </c>
      <c r="AD738" s="3" t="str">
        <v>普通会员</v>
      </c>
      <c r="AE738" s="3" t="str">
        <v>普通会员</v>
      </c>
      <c r="AF738" s="3" t="str">
        <v>男</v>
      </c>
      <c r="AG738" s="4">
        <f>CHOOSE(RANDBETWEEN(1,7),"儿童","学生", "老人", "儿童","学生", "老人", "其他")</f>
      </c>
      <c r="AH738" s="2">
        <v>45281</v>
      </c>
      <c r="AI738" t="str">
        <v>重庆</v>
      </c>
      <c r="AJ738" t="str">
        <v>重庆</v>
      </c>
    </row>
    <row r="739">
      <c r="A739" s="1">
        <v>45347.74097222222</v>
      </c>
      <c r="B739" s="3">
        <f>RANDBETWEEN(10000,99999)</f>
      </c>
      <c r="C739" s="3">
        <f>RANDBETWEEN(10000,99999)</f>
      </c>
      <c r="D739" s="7" t="str">
        <v>订单名称738</v>
      </c>
      <c r="E739" s="4" t="str">
        <v>已取消（系统）</v>
      </c>
      <c r="F739" s="7" t="str">
        <v>拼团订单</v>
      </c>
      <c r="G739" s="3">
        <f>RANDBETWEEN(60,450)</f>
      </c>
      <c r="H739" s="9">
        <f>RANDBETWEEN(5,20)</f>
      </c>
      <c r="I739" s="9">
        <f>RANDBETWEEN(5,20)</f>
      </c>
      <c r="M739" s="3">
        <f>SUM(G739-H739+I739)</f>
      </c>
      <c r="N739" s="4" t="str">
        <v>提现</v>
      </c>
      <c r="O739" s="4" t="str">
        <v>支付宝支付</v>
      </c>
      <c r="P739" s="4" t="str">
        <v>未支付</v>
      </c>
      <c r="Q739" s="8">
        <v>45347.74722222222</v>
      </c>
      <c r="R739" s="8">
        <v>45347.751388888886</v>
      </c>
      <c r="S739" s="3" t="str">
        <v>淮南市春秋旅行社</v>
      </c>
      <c r="T739" s="3" t="str">
        <v>淮南市春秋旅行社</v>
      </c>
      <c r="U739" s="3" t="str">
        <v>淮南市春秋旅行社</v>
      </c>
      <c r="V739" s="4" t="str">
        <v>复业审核失败</v>
      </c>
      <c r="W739" s="4" t="str">
        <v>景点门票</v>
      </c>
      <c r="X739" s="6">
        <v>45224</v>
      </c>
      <c r="Y739" s="6">
        <v>45376</v>
      </c>
      <c r="Z739" s="3" t="str">
        <v>淮南市春秋旅行社</v>
      </c>
      <c r="AA739" s="3" t="str">
        <v>淮南市春秋旅行社</v>
      </c>
      <c r="AB739" s="3" t="str">
        <v>关闭</v>
      </c>
      <c r="AC739" s="3">
        <f>RANDBETWEEN(10000,99999)</f>
      </c>
      <c r="AD739" s="3" t="str">
        <v>普通会员</v>
      </c>
      <c r="AE739" s="3" t="str">
        <v>普通会员</v>
      </c>
      <c r="AF739" s="3" t="str">
        <v>男</v>
      </c>
      <c r="AG739" s="4">
        <f>CHOOSE(RANDBETWEEN(1,7),"儿童","学生", "老人", "儿童","学生", "老人", "其他")</f>
      </c>
      <c r="AH739" s="2">
        <v>45285</v>
      </c>
      <c r="AI739" t="str">
        <v>广东</v>
      </c>
      <c r="AJ739" t="str">
        <v>广州</v>
      </c>
    </row>
    <row r="740">
      <c r="A740" s="1">
        <v>45229.26527777778</v>
      </c>
      <c r="B740" s="3">
        <f>RANDBETWEEN(10000,99999)</f>
      </c>
      <c r="C740" s="3">
        <f>RANDBETWEEN(10000,99999)</f>
      </c>
      <c r="D740" s="7" t="str">
        <v>订单名称739</v>
      </c>
      <c r="E740" s="4" t="str">
        <v>异步下单成功</v>
      </c>
      <c r="F740" s="7" t="str">
        <v>拼团订单</v>
      </c>
      <c r="G740" s="3">
        <f>RANDBETWEEN(60,450)</f>
      </c>
      <c r="H740" s="9">
        <f>RANDBETWEEN(5,20)</f>
      </c>
      <c r="I740" s="9">
        <f>RANDBETWEEN(5,20)</f>
      </c>
      <c r="M740" s="3">
        <f>SUM(G740-H740+I740)</f>
      </c>
      <c r="N740" s="4" t="str">
        <v>保证金充值</v>
      </c>
      <c r="O740" s="4" t="str">
        <v>混合支付(余额+微信支付)</v>
      </c>
      <c r="P740" s="4" t="str">
        <v>未支付</v>
      </c>
      <c r="Q740" s="8">
        <v>45229.26736111111</v>
      </c>
      <c r="R740" s="8">
        <v>45229.316666666666</v>
      </c>
      <c r="S740" s="3" t="str">
        <v>淮南黄晶梨果园直销点</v>
      </c>
      <c r="T740" s="3" t="str">
        <v>淮南黄晶梨果园直销点</v>
      </c>
      <c r="U740" s="3" t="str">
        <v>淮南黄晶梨果园直销点</v>
      </c>
      <c r="V740" s="4" t="str">
        <v>复业审核失败</v>
      </c>
      <c r="W740" s="4" t="str">
        <v>寻味美食</v>
      </c>
      <c r="X740" s="6">
        <v>44987</v>
      </c>
      <c r="Y740" s="6">
        <v>45079</v>
      </c>
      <c r="Z740" s="3" t="str">
        <v>淮南黄晶梨果园直销点</v>
      </c>
      <c r="AA740" s="3" t="str">
        <v>淮南黄晶梨果园直销点</v>
      </c>
      <c r="AB740" s="3" t="str">
        <v>关闭</v>
      </c>
      <c r="AC740" s="3">
        <f>RANDBETWEEN(10000,99999)</f>
      </c>
      <c r="AD740" s="3" t="str">
        <v>普通会员</v>
      </c>
      <c r="AE740" s="3" t="str">
        <v>普通会员</v>
      </c>
      <c r="AF740" s="3" t="str">
        <v>男</v>
      </c>
      <c r="AG740" s="4">
        <f>CHOOSE(RANDBETWEEN(1,7),"儿童","学生", "老人", "儿童","学生", "老人", "其他")</f>
      </c>
      <c r="AH740" s="2">
        <v>45018</v>
      </c>
      <c r="AI740" t="str">
        <v>辽宁</v>
      </c>
      <c r="AJ740" t="str">
        <v>沈阳</v>
      </c>
    </row>
    <row r="741">
      <c r="A741" s="1">
        <v>45018.43125</v>
      </c>
      <c r="B741" s="3">
        <f>RANDBETWEEN(10000,99999)</f>
      </c>
      <c r="C741" s="3">
        <f>RANDBETWEEN(10000,99999)</f>
      </c>
      <c r="D741" s="7" t="str">
        <v>订单名称740</v>
      </c>
      <c r="E741" s="4" t="str">
        <v>待预约</v>
      </c>
      <c r="F741" s="7" t="str">
        <v>10云仓分销订单</v>
      </c>
      <c r="G741" s="3">
        <f>RANDBETWEEN(60,450)</f>
      </c>
      <c r="H741" s="9">
        <f>RANDBETWEEN(5,20)</f>
      </c>
      <c r="I741" s="9">
        <f>RANDBETWEEN(5,20)</f>
      </c>
      <c r="M741" s="3">
        <f>SUM(G741-H741+I741)</f>
      </c>
      <c r="N741" s="4" t="str">
        <v>保证金充值</v>
      </c>
      <c r="O741" s="4" t="str">
        <v>线下支付</v>
      </c>
      <c r="P741" s="4" t="str">
        <v>未支付</v>
      </c>
      <c r="Q741" s="8">
        <v>45018.43680555556</v>
      </c>
      <c r="R741" s="8">
        <v>45018.57430555556</v>
      </c>
      <c r="S741" s="3" t="str">
        <v>淮南市黄金假日旅行社</v>
      </c>
      <c r="T741" s="3" t="str">
        <v>淮南市黄金假日旅行社</v>
      </c>
      <c r="U741" s="3" t="str">
        <v>淮南市黄金假日旅行社</v>
      </c>
      <c r="V741" s="4" t="str">
        <v>复业待审核</v>
      </c>
      <c r="W741" s="4" t="str">
        <v>景点门票</v>
      </c>
      <c r="X741" s="6">
        <v>44987</v>
      </c>
      <c r="Y741" s="6">
        <v>44987</v>
      </c>
      <c r="Z741" s="3" t="str">
        <v>淮南市黄金假日旅行社</v>
      </c>
      <c r="AA741" s="3" t="str">
        <v>淮南市黄金假日旅行社</v>
      </c>
      <c r="AB741" s="3" t="str">
        <v>营业</v>
      </c>
      <c r="AC741" s="3">
        <f>RANDBETWEEN(10000,99999)</f>
      </c>
      <c r="AD741" s="3" t="str">
        <v>普通会员</v>
      </c>
      <c r="AE741" s="3" t="str">
        <v>普通会员</v>
      </c>
      <c r="AF741" s="3" t="str">
        <v>男</v>
      </c>
      <c r="AG741" s="4">
        <f>CHOOSE(RANDBETWEEN(1,7),"儿童","学生", "老人", "儿童","学生", "老人", "其他")</f>
      </c>
      <c r="AH741" s="2">
        <v>44987</v>
      </c>
      <c r="AI741" t="str">
        <v>北京</v>
      </c>
      <c r="AJ741" t="str">
        <v>北京</v>
      </c>
    </row>
    <row r="742">
      <c r="A742" s="1">
        <v>45379.81875</v>
      </c>
      <c r="B742" s="3">
        <f>RANDBETWEEN(10000,99999)</f>
      </c>
      <c r="C742" s="3">
        <f>RANDBETWEEN(10000,99999)</f>
      </c>
      <c r="D742" s="7" t="str">
        <v>订单名称741</v>
      </c>
      <c r="E742" s="4" t="str">
        <v>异步下单成功</v>
      </c>
      <c r="F742" s="7" t="str">
        <v>拼团订单</v>
      </c>
      <c r="G742" s="3">
        <f>RANDBETWEEN(60,450)</f>
      </c>
      <c r="H742" s="9">
        <f>RANDBETWEEN(5,20)</f>
      </c>
      <c r="I742" s="9">
        <f>RANDBETWEEN(5,20)</f>
      </c>
      <c r="M742" s="3">
        <f>SUM(G742-H742+I742)</f>
      </c>
      <c r="N742" s="4" t="str">
        <v>充值</v>
      </c>
      <c r="O742" s="4" t="str">
        <v>混合支付(余额+微信支付)</v>
      </c>
      <c r="P742" s="4" t="str">
        <v>已支付</v>
      </c>
      <c r="Q742" s="8">
        <v>45379.825</v>
      </c>
      <c r="R742" s="8">
        <v>45379.83888888889</v>
      </c>
      <c r="S742" s="3" t="str">
        <v>淮南市康辉旅行社有限公司</v>
      </c>
      <c r="T742" s="3" t="str">
        <v>淮南市康辉旅行社有限公司</v>
      </c>
      <c r="U742" s="3" t="str">
        <v>淮南市康辉旅行社有限公司</v>
      </c>
      <c r="V742" s="4" t="str">
        <v>正常营业</v>
      </c>
      <c r="W742" s="4" t="str">
        <v>研学旅行</v>
      </c>
      <c r="X742" s="6">
        <v>45288</v>
      </c>
      <c r="Y742" s="6">
        <v>45288</v>
      </c>
      <c r="Z742" s="3" t="str">
        <v>淮南市康辉旅行社有限公司</v>
      </c>
      <c r="AA742" s="3" t="str">
        <v>淮南市康辉旅行社有限公司</v>
      </c>
      <c r="AB742" s="3" t="str">
        <v>装修中</v>
      </c>
      <c r="AC742" s="3">
        <f>RANDBETWEEN(10000,99999)</f>
      </c>
      <c r="AD742" s="3" t="str">
        <v>普通会员</v>
      </c>
      <c r="AE742" s="3" t="str">
        <v>普通会员</v>
      </c>
      <c r="AF742" s="3" t="str">
        <v>女</v>
      </c>
      <c r="AG742" s="4">
        <f>CHOOSE(RANDBETWEEN(1,7),"儿童","学生", "老人", "儿童","学生", "老人", "其他")</f>
      </c>
      <c r="AH742" s="2">
        <v>45288</v>
      </c>
      <c r="AI742" t="str">
        <v>浙江</v>
      </c>
      <c r="AJ742" t="str">
        <v>杭州</v>
      </c>
    </row>
    <row r="743">
      <c r="A743" s="1">
        <v>44971.345138888886</v>
      </c>
      <c r="B743" s="3">
        <f>RANDBETWEEN(10000,99999)</f>
      </c>
      <c r="C743" s="3">
        <f>RANDBETWEEN(10000,99999)</f>
      </c>
      <c r="D743" s="7" t="str">
        <v>订单名称742</v>
      </c>
      <c r="E743" s="4" t="str">
        <v>分销退款中</v>
      </c>
      <c r="F743" s="7" t="str">
        <v>接龙订单</v>
      </c>
      <c r="G743" s="3">
        <f>RANDBETWEEN(60,450)</f>
      </c>
      <c r="H743" s="9">
        <f>RANDBETWEEN(5,20)</f>
      </c>
      <c r="I743" s="9">
        <f>RANDBETWEEN(5,20)</f>
      </c>
      <c r="M743" s="3">
        <f>SUM(G743-H743+I743)</f>
      </c>
      <c r="N743" s="4" t="str">
        <v>订单</v>
      </c>
      <c r="O743" s="4" t="str">
        <v>混合支付(余额+微信支付)</v>
      </c>
      <c r="P743" s="4" t="str">
        <v>未支付</v>
      </c>
      <c r="Q743" s="8">
        <v>44971.34583333333</v>
      </c>
      <c r="R743" s="8">
        <v>44971.48402777778</v>
      </c>
      <c r="S743" s="3" t="str">
        <v>淮南金色青旅旅游有限公司</v>
      </c>
      <c r="T743" s="3" t="str">
        <v>淮南金色青旅旅游有限公司</v>
      </c>
      <c r="U743" s="3" t="str">
        <v>淮南金色青旅旅游有限公司</v>
      </c>
      <c r="V743" s="4" t="str">
        <v>正常营业</v>
      </c>
      <c r="W743" s="4" t="str">
        <v>娱乐场所、体验场馆</v>
      </c>
      <c r="X743" s="6">
        <v>44665</v>
      </c>
      <c r="Y743" s="6">
        <v>44787</v>
      </c>
      <c r="Z743" s="3" t="str">
        <v>淮南金色青旅旅游有限公司</v>
      </c>
      <c r="AA743" s="3" t="str">
        <v>淮南金色青旅旅游有限公司</v>
      </c>
      <c r="AB743" s="3" t="str">
        <v>营业</v>
      </c>
      <c r="AC743" s="3">
        <f>RANDBETWEEN(10000,99999)</f>
      </c>
      <c r="AD743" s="3" t="str">
        <v>普通会员</v>
      </c>
      <c r="AE743" s="3" t="str">
        <v>普通会员</v>
      </c>
      <c r="AF743" s="3" t="str">
        <v>男</v>
      </c>
      <c r="AG743" s="4">
        <f>CHOOSE(RANDBETWEEN(1,7),"儿童","学生", "老人", "儿童","学生", "老人", "其他")</f>
      </c>
      <c r="AH743" s="2">
        <v>44726</v>
      </c>
      <c r="AI743" t="str">
        <v>安徽</v>
      </c>
      <c r="AJ743" t="str">
        <v>合肥</v>
      </c>
    </row>
    <row r="744">
      <c r="A744" s="1">
        <v>44999.29861111111</v>
      </c>
      <c r="B744" s="3">
        <f>RANDBETWEEN(10000,99999)</f>
      </c>
      <c r="C744" s="3">
        <f>RANDBETWEEN(10000,99999)</f>
      </c>
      <c r="D744" s="7" t="str">
        <v>订单名称743</v>
      </c>
      <c r="E744" s="4" t="str">
        <v>异步下单成功</v>
      </c>
      <c r="F744" s="7" t="str">
        <v>秒杀</v>
      </c>
      <c r="G744" s="3">
        <f>RANDBETWEEN(60,450)</f>
      </c>
      <c r="H744" s="9">
        <f>RANDBETWEEN(5,20)</f>
      </c>
      <c r="I744" s="9">
        <f>RANDBETWEEN(5,20)</f>
      </c>
      <c r="M744" s="3">
        <f>SUM(G744-H744+I744)</f>
      </c>
      <c r="N744" s="4" t="str">
        <v>保证金充值</v>
      </c>
      <c r="O744" s="4" t="str">
        <v>混合支付(余额+微信支付)</v>
      </c>
      <c r="P744" s="4" t="str">
        <v>未支付</v>
      </c>
      <c r="Q744" s="8">
        <v>44999.299305555556</v>
      </c>
      <c r="R744" s="8">
        <v>44999.34583333333</v>
      </c>
      <c r="S744" s="3" t="str">
        <v>淮南游乐园</v>
      </c>
      <c r="T744" s="3" t="str">
        <v>淮南游乐园</v>
      </c>
      <c r="U744" s="3" t="str">
        <v>淮南游乐园</v>
      </c>
      <c r="V744" s="4" t="str">
        <v>草稿</v>
      </c>
      <c r="W744" s="4" t="str">
        <v>寻味美食</v>
      </c>
      <c r="X744" s="6">
        <v>44787</v>
      </c>
      <c r="Y744" s="6">
        <v>44940</v>
      </c>
      <c r="Z744" s="3" t="str">
        <v>淮南游乐园</v>
      </c>
      <c r="AA744" s="3" t="str">
        <v>淮南游乐园</v>
      </c>
      <c r="AB744" s="3" t="str">
        <v>营业</v>
      </c>
      <c r="AC744" s="3">
        <f>RANDBETWEEN(10000,99999)</f>
      </c>
      <c r="AD744" s="3" t="str">
        <v>黄金会员</v>
      </c>
      <c r="AE744" s="3" t="str">
        <v>黄金会员</v>
      </c>
      <c r="AF744" s="3" t="str">
        <v>男</v>
      </c>
      <c r="AG744" s="4">
        <f>CHOOSE(RANDBETWEEN(1,7),"儿童","学生", "老人", "儿童","学生", "老人", "其他")</f>
      </c>
      <c r="AH744" s="2">
        <v>44848</v>
      </c>
      <c r="AI744" t="str">
        <v>重庆</v>
      </c>
      <c r="AJ744" t="str">
        <v>重庆</v>
      </c>
    </row>
    <row r="745">
      <c r="A745" s="1">
        <v>45391.36875</v>
      </c>
      <c r="B745" s="3">
        <f>RANDBETWEEN(10000,99999)</f>
      </c>
      <c r="C745" s="3">
        <f>RANDBETWEEN(10000,99999)</f>
      </c>
      <c r="D745" s="7" t="str">
        <v>订单名称744</v>
      </c>
      <c r="E745" s="4" t="str">
        <v>已取消（管理员）</v>
      </c>
      <c r="F745" s="7" t="str">
        <v>拼团订单</v>
      </c>
      <c r="G745" s="3">
        <f>RANDBETWEEN(60,450)</f>
      </c>
      <c r="H745" s="9">
        <f>RANDBETWEEN(5,20)</f>
      </c>
      <c r="I745" s="9">
        <f>RANDBETWEEN(5,20)</f>
      </c>
      <c r="M745" s="3">
        <f>SUM(G745-H745+I745)</f>
      </c>
      <c r="N745" s="4" t="str">
        <v>退款</v>
      </c>
      <c r="O745" s="4" t="str">
        <v>微信支付</v>
      </c>
      <c r="P745" s="4" t="str">
        <v>已支付</v>
      </c>
      <c r="Q745" s="8">
        <v>45391.375</v>
      </c>
      <c r="R745" s="8">
        <v>45391.42222222222</v>
      </c>
      <c r="S745" s="3" t="str">
        <v>淮南剪纸艺术馆</v>
      </c>
      <c r="T745" s="3" t="str">
        <v>淮南剪纸艺术馆</v>
      </c>
      <c r="U745" s="3" t="str">
        <v>淮南剪纸艺术馆</v>
      </c>
      <c r="V745" s="4" t="str">
        <v>复业待审核</v>
      </c>
      <c r="W745" s="4" t="str">
        <v>线路产品</v>
      </c>
      <c r="X745" s="6">
        <v>45178</v>
      </c>
      <c r="Y745" s="6">
        <v>45269</v>
      </c>
      <c r="Z745" s="3" t="str">
        <v>淮南剪纸艺术馆</v>
      </c>
      <c r="AA745" s="3" t="str">
        <v>淮南剪纸艺术馆</v>
      </c>
      <c r="AB745" s="3" t="str">
        <v>营业</v>
      </c>
      <c r="AC745" s="3">
        <f>RANDBETWEEN(10000,99999)</f>
      </c>
      <c r="AD745" s="3" t="str">
        <v>砖石会员</v>
      </c>
      <c r="AE745" s="3" t="str">
        <v>砖石会员</v>
      </c>
      <c r="AF745" s="3" t="str">
        <v>女</v>
      </c>
      <c r="AG745" s="4">
        <f>CHOOSE(RANDBETWEEN(1,7),"儿童","学生", "老人", "儿童","学生", "老人", "其他")</f>
      </c>
      <c r="AH745" s="2">
        <v>45208</v>
      </c>
      <c r="AI745" t="str">
        <v>广东</v>
      </c>
      <c r="AJ745" t="str">
        <v>广州</v>
      </c>
    </row>
    <row r="746">
      <c r="A746" s="1">
        <v>45005.00763888889</v>
      </c>
      <c r="B746" s="3">
        <f>RANDBETWEEN(10000,99999)</f>
      </c>
      <c r="C746" s="3">
        <f>RANDBETWEEN(10000,99999)</f>
      </c>
      <c r="D746" s="7" t="str">
        <v>订单名称745</v>
      </c>
      <c r="E746" s="4" t="str">
        <v>待付款</v>
      </c>
      <c r="F746" s="7" t="str">
        <v>普通订单</v>
      </c>
      <c r="G746" s="3">
        <f>RANDBETWEEN(60,450)</f>
      </c>
      <c r="H746" s="9">
        <f>RANDBETWEEN(5,20)</f>
      </c>
      <c r="I746" s="9">
        <f>RANDBETWEEN(5,20)</f>
      </c>
      <c r="M746" s="3">
        <f>SUM(G746-H746+I746)</f>
      </c>
      <c r="N746" s="4" t="str">
        <v>退款</v>
      </c>
      <c r="O746" s="4" t="str">
        <v>余额支付</v>
      </c>
      <c r="P746" s="4" t="str">
        <v>已支付</v>
      </c>
      <c r="Q746" s="8">
        <v>45005.01458333334</v>
      </c>
      <c r="R746" s="8">
        <v>45005.11041666667</v>
      </c>
      <c r="S746" s="3" t="str">
        <v>淮南市康辉旅行社有限公司</v>
      </c>
      <c r="T746" s="3" t="str">
        <v>淮南市康辉旅行社有限公司</v>
      </c>
      <c r="U746" s="3" t="str">
        <v>淮南市康辉旅行社有限公司</v>
      </c>
      <c r="V746" s="4" t="str">
        <v>复业审核失败</v>
      </c>
      <c r="W746" s="4" t="str">
        <v>酒店民宿</v>
      </c>
      <c r="X746" s="6">
        <v>45005</v>
      </c>
      <c r="Y746" s="6">
        <v>45127</v>
      </c>
      <c r="Z746" s="3" t="str">
        <v>淮南市康辉旅行社有限公司</v>
      </c>
      <c r="AA746" s="3" t="str">
        <v>淮南市康辉旅行社有限公司</v>
      </c>
      <c r="AB746" s="3" t="str">
        <v>关闭</v>
      </c>
      <c r="AC746" s="3">
        <f>RANDBETWEEN(10000,99999)</f>
      </c>
      <c r="AD746" s="3" t="str">
        <v>普通会员</v>
      </c>
      <c r="AE746" s="3" t="str">
        <v>普通会员</v>
      </c>
      <c r="AF746" s="3" t="str">
        <v>女</v>
      </c>
      <c r="AG746" s="4">
        <f>CHOOSE(RANDBETWEEN(1,7),"儿童","学生", "老人", "儿童","学生", "老人", "其他")</f>
      </c>
      <c r="AH746" s="2">
        <v>45036</v>
      </c>
      <c r="AI746" t="str">
        <v>辽宁</v>
      </c>
      <c r="AJ746" t="str">
        <v>沈阳</v>
      </c>
    </row>
    <row r="747">
      <c r="A747" s="1">
        <v>45206.78958333333</v>
      </c>
      <c r="B747" s="3">
        <f>RANDBETWEEN(10000,99999)</f>
      </c>
      <c r="C747" s="3">
        <f>RANDBETWEEN(10000,99999)</f>
      </c>
      <c r="D747" s="7" t="str">
        <v>订单名称746</v>
      </c>
      <c r="E747" s="4" t="str">
        <v>异步下单成功</v>
      </c>
      <c r="F747" s="7" t="str">
        <v>拼团订单</v>
      </c>
      <c r="G747" s="3">
        <f>RANDBETWEEN(60,450)</f>
      </c>
      <c r="H747" s="9">
        <f>RANDBETWEEN(5,20)</f>
      </c>
      <c r="I747" s="9">
        <f>RANDBETWEEN(5,20)</f>
      </c>
      <c r="M747" s="3">
        <f>SUM(G747-H747+I747)</f>
      </c>
      <c r="N747" s="4" t="str">
        <v>打赏</v>
      </c>
      <c r="O747" s="4" t="str">
        <v>微信支付</v>
      </c>
      <c r="P747" s="4" t="str">
        <v>已支付</v>
      </c>
      <c r="Q747" s="8">
        <v>45206.79236111111</v>
      </c>
      <c r="R747" s="8">
        <v>45206.89444444444</v>
      </c>
      <c r="S747" s="3" t="str">
        <v>田家庵区假日酒店</v>
      </c>
      <c r="T747" s="3" t="str">
        <v>田家庵区假日酒店</v>
      </c>
      <c r="U747" s="3" t="str">
        <v>田家庵区假日酒店</v>
      </c>
      <c r="V747" s="4" t="str">
        <v>正常营业</v>
      </c>
      <c r="W747" s="4" t="str">
        <v>娱乐场所、体验场馆</v>
      </c>
      <c r="X747" s="6">
        <v>44992</v>
      </c>
      <c r="Y747" s="6">
        <v>45176</v>
      </c>
      <c r="Z747" s="3" t="str">
        <v>田家庵区假日酒店</v>
      </c>
      <c r="AA747" s="3" t="str">
        <v>田家庵区假日酒店</v>
      </c>
      <c r="AB747" s="3" t="str">
        <v>营业</v>
      </c>
      <c r="AC747" s="3">
        <f>RANDBETWEEN(10000,99999)</f>
      </c>
      <c r="AD747" s="3" t="str">
        <v>普通会员</v>
      </c>
      <c r="AE747" s="3" t="str">
        <v>普通会员</v>
      </c>
      <c r="AF747" s="3" t="str">
        <v>女</v>
      </c>
      <c r="AG747" s="4">
        <f>CHOOSE(RANDBETWEEN(1,7),"儿童","学生", "老人", "儿童","学生", "老人", "其他")</f>
      </c>
      <c r="AH747" s="2">
        <v>45084</v>
      </c>
      <c r="AI747" t="str">
        <v>浙江</v>
      </c>
      <c r="AJ747" t="str">
        <v>杭州</v>
      </c>
    </row>
    <row r="748">
      <c r="A748" s="1">
        <v>45335.18541666667</v>
      </c>
      <c r="B748" s="3">
        <f>RANDBETWEEN(10000,99999)</f>
      </c>
      <c r="C748" s="3">
        <f>RANDBETWEEN(10000,99999)</f>
      </c>
      <c r="D748" s="7" t="str">
        <v>订单名称747</v>
      </c>
      <c r="E748" s="4" t="str">
        <v>已取消（系统）</v>
      </c>
      <c r="F748" s="7" t="str">
        <v>拼团订单</v>
      </c>
      <c r="G748" s="3">
        <f>RANDBETWEEN(60,450)</f>
      </c>
      <c r="H748" s="9">
        <f>RANDBETWEEN(5,20)</f>
      </c>
      <c r="I748" s="9">
        <f>RANDBETWEEN(5,20)</f>
      </c>
      <c r="M748" s="3">
        <f>SUM(G748-H748+I748)</f>
      </c>
      <c r="N748" s="4" t="str">
        <v>保证金充值</v>
      </c>
      <c r="O748" s="4" t="str">
        <v>余额支付</v>
      </c>
      <c r="P748" s="4" t="str">
        <v>未支付</v>
      </c>
      <c r="Q748" s="8">
        <v>45335.186111111114</v>
      </c>
      <c r="R748" s="8">
        <v>45335.33125</v>
      </c>
      <c r="S748" s="3" t="str">
        <v>淮南金色青旅旅游有限公司</v>
      </c>
      <c r="T748" s="3" t="str">
        <v>淮南金色青旅旅游有限公司</v>
      </c>
      <c r="U748" s="3" t="str">
        <v>淮南金色青旅旅游有限公司</v>
      </c>
      <c r="V748" s="4" t="str">
        <v>开店待审核</v>
      </c>
      <c r="W748" s="4" t="str">
        <v>娱乐场所、体验场馆</v>
      </c>
      <c r="X748" s="6">
        <v>45090</v>
      </c>
      <c r="Y748" s="6">
        <v>45151</v>
      </c>
      <c r="Z748" s="3" t="str">
        <v>淮南金色青旅旅游有限公司</v>
      </c>
      <c r="AA748" s="3" t="str">
        <v>淮南金色青旅旅游有限公司</v>
      </c>
      <c r="AB748" s="3" t="str">
        <v>营业</v>
      </c>
      <c r="AC748" s="3">
        <f>RANDBETWEEN(10000,99999)</f>
      </c>
      <c r="AD748" s="3" t="str">
        <v>普通会员</v>
      </c>
      <c r="AE748" s="3" t="str">
        <v>普通会员</v>
      </c>
      <c r="AF748" s="3" t="str">
        <v>男</v>
      </c>
      <c r="AG748" s="4">
        <f>CHOOSE(RANDBETWEEN(1,7),"儿童","学生", "老人", "儿童","学生", "老人", "其他")</f>
      </c>
      <c r="AH748" s="2">
        <v>45182</v>
      </c>
      <c r="AI748" t="str">
        <v>安徽</v>
      </c>
      <c r="AJ748" t="str">
        <v>合肥</v>
      </c>
    </row>
    <row r="749">
      <c r="A749" s="1">
        <v>44975.15625</v>
      </c>
      <c r="B749" s="3">
        <f>RANDBETWEEN(10000,99999)</f>
      </c>
      <c r="C749" s="3">
        <f>RANDBETWEEN(10000,99999)</f>
      </c>
      <c r="D749" s="7" t="str">
        <v>订单名称748</v>
      </c>
      <c r="E749" s="4" t="str">
        <v>已取消（管理员）</v>
      </c>
      <c r="F749" s="7" t="str">
        <v>10云仓分销订单</v>
      </c>
      <c r="G749" s="3">
        <f>RANDBETWEEN(60,450)</f>
      </c>
      <c r="H749" s="9">
        <f>RANDBETWEEN(5,20)</f>
      </c>
      <c r="I749" s="9">
        <f>RANDBETWEEN(5,20)</f>
      </c>
      <c r="M749" s="3">
        <f>SUM(G749-H749+I749)</f>
      </c>
      <c r="N749" s="4" t="str">
        <v>订单</v>
      </c>
      <c r="O749" s="4" t="str">
        <v>微信支付</v>
      </c>
      <c r="P749" s="4" t="str">
        <v>未支付</v>
      </c>
      <c r="Q749" s="8">
        <v>44975.160416666666</v>
      </c>
      <c r="R749" s="8">
        <v>44975.214583333334</v>
      </c>
      <c r="S749" s="3" t="str">
        <v>淮南金色青旅旅游有限公司</v>
      </c>
      <c r="T749" s="3" t="str">
        <v>淮南金色青旅旅游有限公司</v>
      </c>
      <c r="U749" s="3" t="str">
        <v>淮南金色青旅旅游有限公司</v>
      </c>
      <c r="V749" s="4" t="str">
        <v>关店待审核</v>
      </c>
      <c r="W749" s="4" t="str">
        <v>摄影摄像</v>
      </c>
      <c r="X749" s="6">
        <v>44944</v>
      </c>
      <c r="Y749" s="6">
        <v>45064</v>
      </c>
      <c r="Z749" s="3" t="str">
        <v>淮南金色青旅旅游有限公司</v>
      </c>
      <c r="AA749" s="3" t="str">
        <v>淮南金色青旅旅游有限公司</v>
      </c>
      <c r="AB749" s="3" t="str">
        <v>装修中</v>
      </c>
      <c r="AC749" s="3">
        <f>RANDBETWEEN(10000,99999)</f>
      </c>
      <c r="AD749" s="3" t="str">
        <v>黄金会员</v>
      </c>
      <c r="AE749" s="3" t="str">
        <v>黄金会员</v>
      </c>
      <c r="AF749" s="3" t="str">
        <v>男</v>
      </c>
      <c r="AG749" s="4">
        <f>CHOOSE(RANDBETWEEN(1,7),"儿童","学生", "老人", "儿童","学生", "老人", "其他")</f>
      </c>
      <c r="AH749" s="2">
        <v>44975</v>
      </c>
      <c r="AI749" t="str">
        <v>重庆</v>
      </c>
      <c r="AJ749" t="str">
        <v>重庆</v>
      </c>
    </row>
    <row r="750">
      <c r="A750" s="1">
        <v>44948.336805555555</v>
      </c>
      <c r="B750" s="3">
        <f>RANDBETWEEN(10000,99999)</f>
      </c>
      <c r="C750" s="3">
        <f>RANDBETWEEN(10000,99999)</f>
      </c>
      <c r="D750" s="7" t="str">
        <v>订单名称749</v>
      </c>
      <c r="E750" s="4" t="str">
        <v>已评价</v>
      </c>
      <c r="F750" s="7" t="str">
        <v>接龙订单</v>
      </c>
      <c r="G750" s="3">
        <f>RANDBETWEEN(60,450)</f>
      </c>
      <c r="H750" s="9">
        <f>RANDBETWEEN(5,20)</f>
      </c>
      <c r="I750" s="9">
        <f>RANDBETWEEN(5,20)</f>
      </c>
      <c r="M750" s="3">
        <f>SUM(G750-H750+I750)</f>
      </c>
      <c r="N750" s="4" t="str">
        <v>转账</v>
      </c>
      <c r="O750" s="4" t="str">
        <v>银联全民付</v>
      </c>
      <c r="P750" s="4" t="str">
        <v>未支付</v>
      </c>
      <c r="Q750" s="8">
        <v>44948.340277777774</v>
      </c>
      <c r="R750" s="8">
        <v>44948.428472222215</v>
      </c>
      <c r="S750" s="3" t="str">
        <v>淮南大酒店</v>
      </c>
      <c r="T750" s="3" t="str">
        <v>淮南大酒店</v>
      </c>
      <c r="U750" s="3" t="str">
        <v>淮南大酒店</v>
      </c>
      <c r="V750" s="4" t="str">
        <v>开店待审核</v>
      </c>
      <c r="W750" s="4" t="str">
        <v>寻味美食</v>
      </c>
      <c r="X750" s="6">
        <v>44887</v>
      </c>
      <c r="Y750" s="6">
        <v>45038</v>
      </c>
      <c r="Z750" s="3" t="str">
        <v>淮南大酒店</v>
      </c>
      <c r="AA750" s="3" t="str">
        <v>淮南大酒店</v>
      </c>
      <c r="AB750" s="3" t="str">
        <v>关闭</v>
      </c>
      <c r="AC750" s="3">
        <f>RANDBETWEEN(10000,99999)</f>
      </c>
      <c r="AD750" s="3" t="str">
        <v>普通会员</v>
      </c>
      <c r="AE750" s="3" t="str">
        <v>普通会员</v>
      </c>
      <c r="AF750" s="3" t="str">
        <v>女</v>
      </c>
      <c r="AG750" s="4">
        <f>CHOOSE(RANDBETWEEN(1,7),"儿童","学生", "老人", "儿童","学生", "老人", "其他")</f>
      </c>
      <c r="AH750" s="2">
        <v>44917</v>
      </c>
      <c r="AI750" t="str">
        <v>广东</v>
      </c>
      <c r="AJ750" t="str">
        <v>广州</v>
      </c>
    </row>
    <row r="751">
      <c r="A751" s="1">
        <v>45048.00763888889</v>
      </c>
      <c r="B751" s="3">
        <f>RANDBETWEEN(10000,99999)</f>
      </c>
      <c r="C751" s="3">
        <f>RANDBETWEEN(10000,99999)</f>
      </c>
      <c r="D751" s="7" t="str">
        <v>订单名称750</v>
      </c>
      <c r="E751" s="4" t="str">
        <v>异步下单成功</v>
      </c>
      <c r="F751" s="7" t="str">
        <v>抢购订单</v>
      </c>
      <c r="G751" s="3">
        <f>RANDBETWEEN(60,450)</f>
      </c>
      <c r="H751" s="9">
        <f>RANDBETWEEN(5,20)</f>
      </c>
      <c r="I751" s="9">
        <f>RANDBETWEEN(5,20)</f>
      </c>
      <c r="M751" s="3">
        <f>SUM(G751-H751+I751)</f>
      </c>
      <c r="N751" s="4" t="str">
        <v>退款</v>
      </c>
      <c r="O751" s="4" t="str">
        <v>线下支付</v>
      </c>
      <c r="P751" s="4" t="str">
        <v>未支付</v>
      </c>
      <c r="Q751" s="8">
        <v>45048.01041666667</v>
      </c>
      <c r="R751" s="8">
        <v>45048.01111111112</v>
      </c>
      <c r="S751" s="3" t="str">
        <v>淮南万达广场</v>
      </c>
      <c r="T751" s="3" t="str">
        <v>淮南万达广场</v>
      </c>
      <c r="U751" s="3" t="str">
        <v>淮南万达广场</v>
      </c>
      <c r="V751" s="4" t="str">
        <v>正常营业</v>
      </c>
      <c r="W751" s="4" t="str">
        <v>寻味美食</v>
      </c>
      <c r="X751" s="6">
        <v>44806</v>
      </c>
      <c r="Y751" s="6">
        <v>44867</v>
      </c>
      <c r="Z751" s="3" t="str">
        <v>淮南万达广场</v>
      </c>
      <c r="AA751" s="3" t="str">
        <v>淮南万达广场</v>
      </c>
      <c r="AB751" s="3" t="str">
        <v>营业</v>
      </c>
      <c r="AC751" s="3">
        <f>RANDBETWEEN(10000,99999)</f>
      </c>
      <c r="AD751" s="3" t="str">
        <v>普通会员</v>
      </c>
      <c r="AE751" s="3" t="str">
        <v>普通会员</v>
      </c>
      <c r="AF751" s="3" t="str">
        <v>女</v>
      </c>
      <c r="AG751" s="4">
        <f>CHOOSE(RANDBETWEEN(1,7),"儿童","学生", "老人", "儿童","学生", "老人", "其他")</f>
      </c>
      <c r="AH751" s="2">
        <v>44897</v>
      </c>
      <c r="AI751" t="str">
        <v>辽宁</v>
      </c>
      <c r="AJ751" t="str">
        <v>沈阳</v>
      </c>
    </row>
    <row r="752">
      <c r="A752" s="1">
        <v>45384.631944444445</v>
      </c>
      <c r="B752" s="3">
        <f>RANDBETWEEN(10000,99999)</f>
      </c>
      <c r="C752" s="3">
        <f>RANDBETWEEN(10000,99999)</f>
      </c>
      <c r="D752" s="7" t="str">
        <v>订单名称751</v>
      </c>
      <c r="E752" s="4" t="str">
        <v>异步下单成功</v>
      </c>
      <c r="F752" s="7" t="str">
        <v>接龙订单</v>
      </c>
      <c r="G752" s="3">
        <f>RANDBETWEEN(60,450)</f>
      </c>
      <c r="H752" s="9">
        <f>RANDBETWEEN(5,20)</f>
      </c>
      <c r="I752" s="9">
        <f>RANDBETWEEN(5,20)</f>
      </c>
      <c r="M752" s="3">
        <f>SUM(G752-H752+I752)</f>
      </c>
      <c r="N752" s="4" t="str">
        <v>打赏</v>
      </c>
      <c r="O752" s="4" t="str">
        <v>混合支付(余额+银联全民付)</v>
      </c>
      <c r="P752" s="4" t="str">
        <v>未支付</v>
      </c>
      <c r="Q752" s="8">
        <v>45384.63680555556</v>
      </c>
      <c r="R752" s="8">
        <v>45384.77569444445</v>
      </c>
      <c r="S752" s="3" t="str">
        <v>淮南汉庭连锁酒店</v>
      </c>
      <c r="T752" s="3" t="str">
        <v>淮南汉庭连锁酒店</v>
      </c>
      <c r="U752" s="3" t="str">
        <v>淮南汉庭连锁酒店</v>
      </c>
      <c r="V752" s="4" t="str">
        <v>开店待审核</v>
      </c>
      <c r="W752" s="4" t="str">
        <v>特色商品</v>
      </c>
      <c r="X752" s="6">
        <v>45201</v>
      </c>
      <c r="Y752" s="6">
        <v>45293</v>
      </c>
      <c r="Z752" s="3" t="str">
        <v>淮南汉庭连锁酒店</v>
      </c>
      <c r="AA752" s="3" t="str">
        <v>淮南汉庭连锁酒店</v>
      </c>
      <c r="AB752" s="3" t="str">
        <v>关闭</v>
      </c>
      <c r="AC752" s="3">
        <f>RANDBETWEEN(10000,99999)</f>
      </c>
      <c r="AD752" s="3" t="str">
        <v>普通会员</v>
      </c>
      <c r="AE752" s="3" t="str">
        <v>普通会员</v>
      </c>
      <c r="AF752" s="3" t="str">
        <v>女</v>
      </c>
      <c r="AG752" s="4">
        <f>CHOOSE(RANDBETWEEN(1,7),"儿童","学生", "老人", "儿童","学生", "老人", "其他")</f>
      </c>
      <c r="AH752" s="2">
        <v>45293</v>
      </c>
      <c r="AI752" t="str">
        <v>北京</v>
      </c>
      <c r="AJ752" t="str">
        <v>北京</v>
      </c>
    </row>
    <row r="753">
      <c r="A753" s="1">
        <v>45447.42638888889</v>
      </c>
      <c r="B753" s="3">
        <f>RANDBETWEEN(10000,99999)</f>
      </c>
      <c r="C753" s="3">
        <f>RANDBETWEEN(10000,99999)</f>
      </c>
      <c r="D753" s="7" t="str">
        <v>订单名称752</v>
      </c>
      <c r="E753" s="4" t="str">
        <v>已取消（商家）</v>
      </c>
      <c r="F753" s="7" t="str">
        <v>普通订单</v>
      </c>
      <c r="G753" s="3">
        <f>RANDBETWEEN(60,450)</f>
      </c>
      <c r="H753" s="9">
        <f>RANDBETWEEN(5,20)</f>
      </c>
      <c r="I753" s="9">
        <f>RANDBETWEEN(5,20)</f>
      </c>
      <c r="M753" s="3">
        <f>SUM(G753-H753+I753)</f>
      </c>
      <c r="N753" s="4" t="str">
        <v>授信还款</v>
      </c>
      <c r="O753" s="4" t="str">
        <v>混合支付(余额+微信支付)</v>
      </c>
      <c r="P753" s="4" t="str">
        <v>未支付</v>
      </c>
      <c r="Q753" s="8">
        <v>45447.427777777775</v>
      </c>
      <c r="R753" s="8">
        <v>45447.48402777778</v>
      </c>
      <c r="S753" s="3" t="str">
        <v>淮南世纪联华超市</v>
      </c>
      <c r="T753" s="3" t="str">
        <v>淮南世纪联华超市</v>
      </c>
      <c r="U753" s="3" t="str">
        <v>淮南世纪联华超市</v>
      </c>
      <c r="V753" s="4" t="str">
        <v>关店</v>
      </c>
      <c r="W753" s="4" t="str">
        <v>摄影摄像</v>
      </c>
      <c r="X753" s="6">
        <v>45355</v>
      </c>
      <c r="Y753" s="6">
        <v>45477</v>
      </c>
      <c r="Z753" s="3" t="str">
        <v>淮南世纪联华超市</v>
      </c>
      <c r="AA753" s="3" t="str">
        <v>淮南世纪联华超市</v>
      </c>
      <c r="AB753" s="3" t="str">
        <v>营业</v>
      </c>
      <c r="AC753" s="3">
        <f>RANDBETWEEN(10000,99999)</f>
      </c>
      <c r="AD753" s="3" t="str">
        <v>普通会员</v>
      </c>
      <c r="AE753" s="3" t="str">
        <v>普通会员</v>
      </c>
      <c r="AF753" s="3" t="str">
        <v>男</v>
      </c>
      <c r="AG753" s="4">
        <f>CHOOSE(RANDBETWEEN(1,7),"儿童","学生", "老人", "儿童","学生", "老人", "其他")</f>
      </c>
      <c r="AH753" s="2">
        <v>45447</v>
      </c>
      <c r="AI753" t="str">
        <v>福建</v>
      </c>
      <c r="AJ753" t="str">
        <v>福州</v>
      </c>
    </row>
    <row r="754">
      <c r="A754" s="1">
        <v>45362.08611111111</v>
      </c>
      <c r="B754" s="3">
        <f>RANDBETWEEN(10000,99999)</f>
      </c>
      <c r="C754" s="3">
        <f>RANDBETWEEN(10000,99999)</f>
      </c>
      <c r="D754" s="7" t="str">
        <v>订单名称753</v>
      </c>
      <c r="E754" s="4" t="str">
        <v>分销下单其他异常</v>
      </c>
      <c r="F754" s="7" t="str">
        <v>10云仓分销订单</v>
      </c>
      <c r="G754" s="3">
        <f>RANDBETWEEN(60,450)</f>
      </c>
      <c r="H754" s="9">
        <f>RANDBETWEEN(5,20)</f>
      </c>
      <c r="I754" s="9">
        <f>RANDBETWEEN(5,20)</f>
      </c>
      <c r="M754" s="3">
        <f>SUM(G754-H754+I754)</f>
      </c>
      <c r="N754" s="4" t="str">
        <v>保证金充值</v>
      </c>
      <c r="O754" s="4" t="str">
        <v>线下支付</v>
      </c>
      <c r="P754" s="4" t="str">
        <v>已支付</v>
      </c>
      <c r="Q754" s="8">
        <v>45362.08819444444</v>
      </c>
      <c r="R754" s="8">
        <v>45362.22708333333</v>
      </c>
      <c r="S754" s="3" t="str">
        <v>淮南金色青旅旅游有限公司</v>
      </c>
      <c r="T754" s="3" t="str">
        <v>淮南金色青旅旅游有限公司</v>
      </c>
      <c r="U754" s="3" t="str">
        <v>淮南金色青旅旅游有限公司</v>
      </c>
      <c r="V754" s="4" t="str">
        <v>草稿</v>
      </c>
      <c r="W754" s="4" t="str">
        <v>酒店民宿</v>
      </c>
      <c r="X754" s="6">
        <v>45362</v>
      </c>
      <c r="Y754" s="6">
        <v>45393</v>
      </c>
      <c r="Z754" s="3" t="str">
        <v>淮南金色青旅旅游有限公司</v>
      </c>
      <c r="AA754" s="3" t="str">
        <v>淮南金色青旅旅游有限公司</v>
      </c>
      <c r="AB754" s="3" t="str">
        <v>装修中</v>
      </c>
      <c r="AC754" s="3">
        <f>RANDBETWEEN(10000,99999)</f>
      </c>
      <c r="AD754" s="3" t="str">
        <v>普通会员</v>
      </c>
      <c r="AE754" s="3" t="str">
        <v>普通会员</v>
      </c>
      <c r="AF754" s="3" t="str">
        <v>女</v>
      </c>
      <c r="AG754" s="4">
        <f>CHOOSE(RANDBETWEEN(1,7),"儿童","学生", "老人", "儿童","学生", "老人", "其他")</f>
      </c>
      <c r="AH754" s="2">
        <v>45393</v>
      </c>
      <c r="AI754" s="3" t="str">
        <v>贵州</v>
      </c>
      <c r="AJ754" t="str">
        <v>贵阳</v>
      </c>
    </row>
    <row r="755">
      <c r="A755" s="1">
        <v>45207.84444444445</v>
      </c>
      <c r="B755" s="3">
        <f>RANDBETWEEN(10000,99999)</f>
      </c>
      <c r="C755" s="3">
        <f>RANDBETWEEN(10000,99999)</f>
      </c>
      <c r="D755" s="7" t="str">
        <v>订单名称754</v>
      </c>
      <c r="E755" s="4" t="str">
        <v>已取消（商家）</v>
      </c>
      <c r="F755" s="7" t="str">
        <v>10云仓分销订单</v>
      </c>
      <c r="G755" s="3">
        <f>RANDBETWEEN(60,450)</f>
      </c>
      <c r="H755" s="9">
        <f>RANDBETWEEN(5,20)</f>
      </c>
      <c r="I755" s="9">
        <f>RANDBETWEEN(5,20)</f>
      </c>
      <c r="M755" s="3">
        <f>SUM(G755-H755+I755)</f>
      </c>
      <c r="N755" s="4" t="str">
        <v>授信还款</v>
      </c>
      <c r="O755" s="4" t="str">
        <v>混合支付(余额+银联全民付)</v>
      </c>
      <c r="P755" s="4" t="str">
        <v>未支付</v>
      </c>
      <c r="Q755" s="8">
        <v>45207.84861111111</v>
      </c>
      <c r="R755" s="8">
        <v>45207.90763888889</v>
      </c>
      <c r="S755" s="3" t="str">
        <v>淮南大酒店</v>
      </c>
      <c r="T755" s="3" t="str">
        <v>淮南大酒店</v>
      </c>
      <c r="U755" s="3" t="str">
        <v>淮南大酒店</v>
      </c>
      <c r="V755" s="4" t="str">
        <v>草稿</v>
      </c>
      <c r="W755" s="4" t="str">
        <v>特色商品</v>
      </c>
      <c r="X755" s="6">
        <v>45024</v>
      </c>
      <c r="Y755" s="6">
        <v>45024</v>
      </c>
      <c r="Z755" s="3" t="str">
        <v>淮南大酒店</v>
      </c>
      <c r="AA755" s="3" t="str">
        <v>淮南大酒店</v>
      </c>
      <c r="AB755" s="3" t="str">
        <v>关闭</v>
      </c>
      <c r="AC755" s="3">
        <f>RANDBETWEEN(10000,99999)</f>
      </c>
      <c r="AD755" s="3" t="str">
        <v>普通会员</v>
      </c>
      <c r="AE755" s="3" t="str">
        <v>普通会员</v>
      </c>
      <c r="AF755" s="3" t="str">
        <v>女</v>
      </c>
      <c r="AG755" s="4">
        <f>CHOOSE(RANDBETWEEN(1,7),"儿童","学生", "老人", "儿童","学生", "老人", "其他")</f>
      </c>
      <c r="AH755" s="2">
        <v>45024</v>
      </c>
      <c r="AI755" s="3" t="str">
        <v>湖北</v>
      </c>
      <c r="AJ755" t="str">
        <v>武汉</v>
      </c>
    </row>
    <row r="756">
      <c r="A756" s="1">
        <v>45409.65069444444</v>
      </c>
      <c r="B756" s="3">
        <f>RANDBETWEEN(10000,99999)</f>
      </c>
      <c r="C756" s="3">
        <f>RANDBETWEEN(10000,99999)</f>
      </c>
      <c r="D756" s="7" t="str">
        <v>订单名称755</v>
      </c>
      <c r="E756" s="4" t="str">
        <v>已收货</v>
      </c>
      <c r="F756" s="7" t="str">
        <v>普通订单</v>
      </c>
      <c r="G756" s="3">
        <f>RANDBETWEEN(60,450)</f>
      </c>
      <c r="H756" s="9">
        <f>RANDBETWEEN(5,20)</f>
      </c>
      <c r="I756" s="9">
        <f>RANDBETWEEN(5,20)</f>
      </c>
      <c r="M756" s="3">
        <f>SUM(G756-H756+I756)</f>
      </c>
      <c r="N756" s="4" t="str">
        <v>打赏</v>
      </c>
      <c r="O756" s="4" t="str">
        <v>线下支付</v>
      </c>
      <c r="P756" s="4" t="str">
        <v>已支付</v>
      </c>
      <c r="Q756" s="8">
        <v>45409.652777777774</v>
      </c>
      <c r="R756" s="8">
        <v>45409.65833333333</v>
      </c>
      <c r="S756" s="3" t="str">
        <v>淮南市新世纪旅行社</v>
      </c>
      <c r="T756" s="3" t="str">
        <v>淮南市新世纪旅行社</v>
      </c>
      <c r="U756" s="3" t="str">
        <v>淮南市新世纪旅行社</v>
      </c>
      <c r="V756" s="4" t="str">
        <v>正常营业</v>
      </c>
      <c r="W756" s="4" t="str">
        <v>城市会员</v>
      </c>
      <c r="X756" s="6">
        <v>45043</v>
      </c>
      <c r="Y756" s="6">
        <v>45165</v>
      </c>
      <c r="Z756" s="3" t="str">
        <v>淮南市新世纪旅行社</v>
      </c>
      <c r="AA756" s="3" t="str">
        <v>淮南市新世纪旅行社</v>
      </c>
      <c r="AB756" s="3" t="str">
        <v>关闭</v>
      </c>
      <c r="AC756" s="3">
        <f>RANDBETWEEN(10000,99999)</f>
      </c>
      <c r="AD756" s="3" t="str">
        <v>普通会员</v>
      </c>
      <c r="AE756" s="3" t="str">
        <v>普通会员</v>
      </c>
      <c r="AF756" s="3" t="str">
        <v>男</v>
      </c>
      <c r="AG756" s="4">
        <f>CHOOSE(RANDBETWEEN(1,7),"儿童","学生", "老人", "儿童","学生", "老人", "其他")</f>
      </c>
      <c r="AH756" s="2">
        <v>45073</v>
      </c>
      <c r="AI756" s="3" t="str">
        <v>陕西</v>
      </c>
      <c r="AJ756" t="str">
        <v>西安</v>
      </c>
    </row>
    <row r="757">
      <c r="A757" s="1">
        <v>45464.76180555556</v>
      </c>
      <c r="B757" s="3">
        <f>RANDBETWEEN(10000,99999)</f>
      </c>
      <c r="C757" s="3">
        <f>RANDBETWEEN(10000,99999)</f>
      </c>
      <c r="D757" s="7" t="str">
        <v>订单名称756</v>
      </c>
      <c r="E757" s="4" t="str">
        <v>分销下单其他异常</v>
      </c>
      <c r="F757" s="7" t="str">
        <v>拼团订单</v>
      </c>
      <c r="G757" s="3">
        <f>RANDBETWEEN(60,450)</f>
      </c>
      <c r="H757" s="9">
        <f>RANDBETWEEN(5,20)</f>
      </c>
      <c r="I757" s="9">
        <f>RANDBETWEEN(5,20)</f>
      </c>
      <c r="M757" s="3">
        <f>SUM(G757-H757+I757)</f>
      </c>
      <c r="N757" s="4" t="str">
        <v>退款</v>
      </c>
      <c r="O757" s="4" t="str">
        <v>混合支付(余额+支付宝支付)</v>
      </c>
      <c r="P757" s="4" t="str">
        <v>未支付</v>
      </c>
      <c r="Q757" s="8">
        <v>45464.76875</v>
      </c>
      <c r="R757" s="8">
        <v>45464.870833333334</v>
      </c>
      <c r="S757" s="3" t="str">
        <v>淮南剪纸艺术馆</v>
      </c>
      <c r="T757" s="3" t="str">
        <v>淮南剪纸艺术馆</v>
      </c>
      <c r="U757" s="3" t="str">
        <v>淮南剪纸艺术馆</v>
      </c>
      <c r="V757" s="4" t="str">
        <v>开店审核失败</v>
      </c>
      <c r="W757" s="4" t="str">
        <v>特色商品</v>
      </c>
      <c r="X757" s="6">
        <v>45128</v>
      </c>
      <c r="Y757" s="6">
        <v>45128</v>
      </c>
      <c r="Z757" s="3" t="str">
        <v>淮南剪纸艺术馆</v>
      </c>
      <c r="AA757" s="3" t="str">
        <v>淮南剪纸艺术馆</v>
      </c>
      <c r="AB757" s="3" t="str">
        <v>营业</v>
      </c>
      <c r="AC757" s="3">
        <f>RANDBETWEEN(10000,99999)</f>
      </c>
      <c r="AD757" s="3" t="str">
        <v>普通会员</v>
      </c>
      <c r="AE757" s="3" t="str">
        <v>普通会员</v>
      </c>
      <c r="AF757" s="3" t="str">
        <v>男</v>
      </c>
      <c r="AG757" s="4">
        <f>CHOOSE(RANDBETWEEN(1,7),"儿童","学生", "老人", "儿童","学生", "老人", "其他")</f>
      </c>
      <c r="AH757" s="2">
        <v>45159</v>
      </c>
      <c r="AI757" s="3" t="str">
        <v>甘肃</v>
      </c>
      <c r="AJ757" t="str">
        <v>兰州</v>
      </c>
    </row>
    <row r="758">
      <c r="A758" s="1">
        <v>44965.07638888889</v>
      </c>
      <c r="B758" s="3">
        <f>RANDBETWEEN(10000,99999)</f>
      </c>
      <c r="C758" s="3">
        <f>RANDBETWEEN(10000,99999)</f>
      </c>
      <c r="D758" s="7" t="str">
        <v>订单名称757</v>
      </c>
      <c r="E758" s="4" t="str">
        <v>已收货</v>
      </c>
      <c r="F758" s="7" t="str">
        <v>拼团订单</v>
      </c>
      <c r="G758" s="3">
        <f>RANDBETWEEN(60,450)</f>
      </c>
      <c r="H758" s="9">
        <f>RANDBETWEEN(5,20)</f>
      </c>
      <c r="I758" s="9">
        <f>RANDBETWEEN(5,20)</f>
      </c>
      <c r="M758" s="3">
        <f>SUM(G758-H758+I758)</f>
      </c>
      <c r="N758" s="4" t="str">
        <v>提现</v>
      </c>
      <c r="O758" s="4" t="str">
        <v>混合支付(余额+微信支付)</v>
      </c>
      <c r="P758" s="4" t="str">
        <v>已支付</v>
      </c>
      <c r="Q758" s="8">
        <v>44965.07986111111</v>
      </c>
      <c r="R758" s="8">
        <v>44965.17013888889</v>
      </c>
      <c r="S758" s="3" t="str">
        <v>淮南市欢乐假期旅游有限公司</v>
      </c>
      <c r="T758" s="3" t="str">
        <v>淮南市欢乐假期旅游有限公司</v>
      </c>
      <c r="U758" s="3" t="str">
        <v>淮南市欢乐假期旅游有限公司</v>
      </c>
      <c r="V758" s="4" t="str">
        <v>正常营业</v>
      </c>
      <c r="W758" s="4" t="str">
        <v>摄影摄像</v>
      </c>
      <c r="X758" s="6">
        <v>44750</v>
      </c>
      <c r="Y758" s="6">
        <v>44812</v>
      </c>
      <c r="Z758" s="3" t="str">
        <v>淮南市欢乐假期旅游有限公司</v>
      </c>
      <c r="AA758" s="3" t="str">
        <v>淮南市欢乐假期旅游有限公司</v>
      </c>
      <c r="AB758" s="3" t="str">
        <v>装修中</v>
      </c>
      <c r="AC758" s="3">
        <f>RANDBETWEEN(10000,99999)</f>
      </c>
      <c r="AD758" s="3" t="str">
        <v>砖石会员</v>
      </c>
      <c r="AE758" s="3" t="str">
        <v>砖石会员</v>
      </c>
      <c r="AF758" s="3" t="str">
        <v>男</v>
      </c>
      <c r="AG758" s="4">
        <f>CHOOSE(RANDBETWEEN(1,7),"儿童","学生", "老人", "儿童","学生", "老人", "其他")</f>
      </c>
      <c r="AH758" s="2">
        <v>44750</v>
      </c>
      <c r="AI758" s="3" t="str">
        <v>吉林</v>
      </c>
      <c r="AJ758" t="str">
        <v>长春</v>
      </c>
    </row>
    <row r="759">
      <c r="A759" s="1">
        <v>45040.26111111111</v>
      </c>
      <c r="B759" s="3">
        <f>RANDBETWEEN(10000,99999)</f>
      </c>
      <c r="C759" s="3">
        <f>RANDBETWEEN(10000,99999)</f>
      </c>
      <c r="D759" s="7" t="str">
        <v>订单名称758</v>
      </c>
      <c r="E759" s="4" t="str">
        <v>已收货</v>
      </c>
      <c r="F759" s="7" t="str">
        <v>拼团订单</v>
      </c>
      <c r="G759" s="3">
        <f>RANDBETWEEN(60,450)</f>
      </c>
      <c r="H759" s="9">
        <f>RANDBETWEEN(5,20)</f>
      </c>
      <c r="I759" s="9">
        <f>RANDBETWEEN(5,20)</f>
      </c>
      <c r="M759" s="3">
        <f>SUM(G759-H759+I759)</f>
      </c>
      <c r="N759" s="4" t="str">
        <v>充值</v>
      </c>
      <c r="O759" s="4" t="str">
        <v>银联全民付</v>
      </c>
      <c r="P759" s="4" t="str">
        <v>未支付</v>
      </c>
      <c r="Q759" s="8">
        <v>45040.268055555556</v>
      </c>
      <c r="R759" s="8">
        <v>45040.28055555555</v>
      </c>
      <c r="S759" s="3" t="str">
        <v>田家庵区假日酒店</v>
      </c>
      <c r="T759" s="3" t="str">
        <v>田家庵区假日酒店</v>
      </c>
      <c r="U759" s="3" t="str">
        <v>田家庵区假日酒店</v>
      </c>
      <c r="V759" s="4" t="str">
        <v>冻结</v>
      </c>
      <c r="W759" s="4" t="str">
        <v>寻味美食</v>
      </c>
      <c r="X759" s="6">
        <v>44705</v>
      </c>
      <c r="Y759" s="6">
        <v>44797</v>
      </c>
      <c r="Z759" s="3" t="str">
        <v>田家庵区假日酒店</v>
      </c>
      <c r="AA759" s="3" t="str">
        <v>田家庵区假日酒店</v>
      </c>
      <c r="AB759" s="3" t="str">
        <v>营业</v>
      </c>
      <c r="AC759" s="3">
        <f>RANDBETWEEN(10000,99999)</f>
      </c>
      <c r="AD759" s="3" t="str">
        <v>普通会员</v>
      </c>
      <c r="AE759" s="3" t="str">
        <v>普通会员</v>
      </c>
      <c r="AF759" s="3" t="str">
        <v>女</v>
      </c>
      <c r="AG759" s="4">
        <f>CHOOSE(RANDBETWEEN(1,7),"儿童","学生", "老人", "儿童","学生", "老人", "其他")</f>
      </c>
      <c r="AH759" s="2">
        <v>44797</v>
      </c>
      <c r="AI759" s="3" t="str">
        <v>上海</v>
      </c>
      <c r="AJ759" t="str">
        <v>上海</v>
      </c>
    </row>
    <row r="760">
      <c r="A760" s="1">
        <v>45349.7375</v>
      </c>
      <c r="B760" s="3">
        <f>RANDBETWEEN(10000,99999)</f>
      </c>
      <c r="C760" s="3">
        <f>RANDBETWEEN(10000,99999)</f>
      </c>
      <c r="D760" s="7" t="str">
        <v>订单名称759</v>
      </c>
      <c r="E760" s="4" t="str">
        <v>待预约</v>
      </c>
      <c r="F760" s="7" t="str">
        <v>拼团订单</v>
      </c>
      <c r="G760" s="3">
        <f>RANDBETWEEN(60,450)</f>
      </c>
      <c r="H760" s="9">
        <f>RANDBETWEEN(5,20)</f>
      </c>
      <c r="I760" s="9">
        <f>RANDBETWEEN(5,20)</f>
      </c>
      <c r="M760" s="3">
        <f>SUM(G760-H760+I760)</f>
      </c>
      <c r="N760" s="4" t="str">
        <v>退款</v>
      </c>
      <c r="O760" s="4" t="str">
        <v>线下支付</v>
      </c>
      <c r="P760" s="4" t="str">
        <v>未支付</v>
      </c>
      <c r="Q760" s="8">
        <v>45349.742361111115</v>
      </c>
      <c r="R760" s="8">
        <v>45349.75416666667</v>
      </c>
      <c r="S760" s="3" t="str">
        <v>潘集酥瓜美食店</v>
      </c>
      <c r="T760" s="3" t="str">
        <v>潘集酥瓜美食店</v>
      </c>
      <c r="U760" s="3" t="str">
        <v>潘集酥瓜美食店</v>
      </c>
      <c r="V760" s="4" t="str">
        <v>正常营业</v>
      </c>
      <c r="W760" s="4" t="str">
        <v>摄影摄像</v>
      </c>
      <c r="X760" s="6">
        <v>45318</v>
      </c>
      <c r="Y760" s="6">
        <v>45349</v>
      </c>
      <c r="Z760" s="3" t="str">
        <v>潘集酥瓜美食店</v>
      </c>
      <c r="AA760" s="3" t="str">
        <v>潘集酥瓜美食店</v>
      </c>
      <c r="AB760" s="3" t="str">
        <v>营业</v>
      </c>
      <c r="AC760" s="3">
        <f>RANDBETWEEN(10000,99999)</f>
      </c>
      <c r="AD760" s="3" t="str">
        <v>砖石会员</v>
      </c>
      <c r="AE760" s="3" t="str">
        <v>砖石会员</v>
      </c>
      <c r="AF760" s="3" t="str">
        <v>女</v>
      </c>
      <c r="AG760" s="4">
        <f>CHOOSE(RANDBETWEEN(1,7),"儿童","学生", "老人", "儿童","学生", "老人", "其他")</f>
      </c>
      <c r="AH760" s="2">
        <v>45378</v>
      </c>
      <c r="AI760" s="3" t="str">
        <v>湖南</v>
      </c>
      <c r="AJ760" t="str">
        <v>长沙</v>
      </c>
    </row>
    <row r="761">
      <c r="A761" s="1">
        <v>45034.15</v>
      </c>
      <c r="B761" s="3">
        <f>RANDBETWEEN(10000,99999)</f>
      </c>
      <c r="C761" s="3">
        <f>RANDBETWEEN(10000,99999)</f>
      </c>
      <c r="D761" s="7" t="str">
        <v>订单名称760</v>
      </c>
      <c r="E761" s="4" t="str">
        <v>异步下单成功</v>
      </c>
      <c r="F761" s="7" t="str">
        <v>拼团订单</v>
      </c>
      <c r="G761" s="3">
        <f>RANDBETWEEN(60,450)</f>
      </c>
      <c r="H761" s="9">
        <f>RANDBETWEEN(5,20)</f>
      </c>
      <c r="I761" s="9">
        <f>RANDBETWEEN(5,20)</f>
      </c>
      <c r="M761" s="3">
        <f>SUM(G761-H761+I761)</f>
      </c>
      <c r="N761" s="4" t="str">
        <v>保证金充值</v>
      </c>
      <c r="O761" s="4" t="str">
        <v>支付宝支付</v>
      </c>
      <c r="P761" s="4" t="str">
        <v>未支付</v>
      </c>
      <c r="Q761" s="8">
        <v>45034.15138888889</v>
      </c>
      <c r="R761" s="8">
        <v>45034.166666666664</v>
      </c>
      <c r="S761" s="3" t="str">
        <v>淮南特产超市</v>
      </c>
      <c r="T761" s="3" t="str">
        <v>淮南特产超市</v>
      </c>
      <c r="U761" s="3" t="str">
        <v>淮南特产超市</v>
      </c>
      <c r="V761" s="4" t="str">
        <v>开店待审核</v>
      </c>
      <c r="W761" s="4" t="str">
        <v>特色商品</v>
      </c>
      <c r="X761" s="6">
        <v>44975</v>
      </c>
      <c r="Y761" s="6">
        <v>45064</v>
      </c>
      <c r="Z761" s="3" t="str">
        <v>淮南特产超市</v>
      </c>
      <c r="AA761" s="3" t="str">
        <v>淮南特产超市</v>
      </c>
      <c r="AB761" s="3" t="str">
        <v>营业</v>
      </c>
      <c r="AC761" s="3">
        <f>RANDBETWEEN(10000,99999)</f>
      </c>
      <c r="AD761" s="3" t="str">
        <v>普通会员</v>
      </c>
      <c r="AE761" s="3" t="str">
        <v>普通会员</v>
      </c>
      <c r="AF761" s="3" t="str">
        <v>女</v>
      </c>
      <c r="AG761" s="4">
        <f>CHOOSE(RANDBETWEEN(1,7),"儿童","学生", "老人", "儿童","学生", "老人", "其他")</f>
      </c>
      <c r="AH761" s="2">
        <v>45064</v>
      </c>
      <c r="AI761" s="3" t="str">
        <v>云南</v>
      </c>
      <c r="AJ761" t="str">
        <v>昆明</v>
      </c>
    </row>
    <row r="762">
      <c r="A762" s="1">
        <v>45334.97083333333</v>
      </c>
      <c r="B762" s="3">
        <f>RANDBETWEEN(10000,99999)</f>
      </c>
      <c r="C762" s="3">
        <f>RANDBETWEEN(10000,99999)</f>
      </c>
      <c r="D762" s="7" t="str">
        <v>订单名称761</v>
      </c>
      <c r="E762" s="4" t="str">
        <v>异步下单成功</v>
      </c>
      <c r="F762" s="7" t="str">
        <v>拼团订单</v>
      </c>
      <c r="G762" s="3">
        <f>RANDBETWEEN(60,450)</f>
      </c>
      <c r="H762" s="9">
        <f>RANDBETWEEN(5,20)</f>
      </c>
      <c r="I762" s="9">
        <f>RANDBETWEEN(5,20)</f>
      </c>
      <c r="M762" s="3">
        <f>SUM(G762-H762+I762)</f>
      </c>
      <c r="N762" s="4" t="str">
        <v>打赏</v>
      </c>
      <c r="O762" s="4" t="str">
        <v>混合支付(余额+支付宝支付)</v>
      </c>
      <c r="P762" s="4" t="str">
        <v>已支付</v>
      </c>
      <c r="Q762" s="8">
        <v>45334.97708333333</v>
      </c>
      <c r="R762" s="8">
        <v>45334.99722222222</v>
      </c>
      <c r="S762" s="3" t="str">
        <v>淮南国际饭店</v>
      </c>
      <c r="T762" s="3" t="str">
        <v>淮南国际饭店</v>
      </c>
      <c r="U762" s="3" t="str">
        <v>淮南国际饭店</v>
      </c>
      <c r="V762" s="4" t="str">
        <v>正常营业</v>
      </c>
      <c r="W762" s="4" t="str">
        <v>娱乐场所、体验场馆</v>
      </c>
      <c r="X762" s="6">
        <v>45150</v>
      </c>
      <c r="Y762" s="6">
        <v>45272</v>
      </c>
      <c r="Z762" s="3" t="str">
        <v>淮南国际饭店</v>
      </c>
      <c r="AA762" s="3" t="str">
        <v>淮南国际饭店</v>
      </c>
      <c r="AB762" s="3" t="str">
        <v>营业</v>
      </c>
      <c r="AC762" s="3">
        <f>RANDBETWEEN(10000,99999)</f>
      </c>
      <c r="AD762" s="3" t="str">
        <v>普通会员</v>
      </c>
      <c r="AE762" s="3" t="str">
        <v>普通会员</v>
      </c>
      <c r="AF762" s="3" t="str">
        <v>女</v>
      </c>
      <c r="AG762" s="4">
        <f>CHOOSE(RANDBETWEEN(1,7),"儿童","学生", "老人", "儿童","学生", "老人", "其他")</f>
      </c>
      <c r="AH762" s="2">
        <v>45181</v>
      </c>
      <c r="AI762" s="3" t="str">
        <v>天津</v>
      </c>
      <c r="AJ762" t="str">
        <v>天津</v>
      </c>
    </row>
    <row r="763">
      <c r="A763" s="1">
        <v>45076.42291666667</v>
      </c>
      <c r="B763" s="3">
        <f>RANDBETWEEN(10000,99999)</f>
      </c>
      <c r="C763" s="3">
        <f>RANDBETWEEN(10000,99999)</f>
      </c>
      <c r="D763" s="7" t="str">
        <v>订单名称762</v>
      </c>
      <c r="E763" s="4" t="str">
        <v>已取消（系统）</v>
      </c>
      <c r="F763" s="7" t="str">
        <v>秒杀</v>
      </c>
      <c r="G763" s="3">
        <f>RANDBETWEEN(60,450)</f>
      </c>
      <c r="H763" s="9">
        <f>RANDBETWEEN(5,20)</f>
      </c>
      <c r="I763" s="9">
        <f>RANDBETWEEN(5,20)</f>
      </c>
      <c r="M763" s="3">
        <f>SUM(G763-H763+I763)</f>
      </c>
      <c r="N763" s="4" t="str">
        <v>订单</v>
      </c>
      <c r="O763" s="4" t="str">
        <v>混合支付(余额+银联全民付)</v>
      </c>
      <c r="P763" s="4" t="str">
        <v>未支付</v>
      </c>
      <c r="Q763" s="8">
        <v>45076.42916666667</v>
      </c>
      <c r="R763" s="8">
        <v>45076.472916666666</v>
      </c>
      <c r="S763" s="3" t="str">
        <v>八公山腐皮王专卖店</v>
      </c>
      <c r="T763" s="3" t="str">
        <v>八公山腐皮王专卖店</v>
      </c>
      <c r="U763" s="3" t="str">
        <v>八公山腐皮王专卖店</v>
      </c>
      <c r="V763" s="4" t="str">
        <v>开店审核失败</v>
      </c>
      <c r="W763" s="4" t="str">
        <v>娱乐场所、体验场馆</v>
      </c>
      <c r="X763" s="6">
        <v>44834</v>
      </c>
      <c r="Y763" s="6">
        <v>44925</v>
      </c>
      <c r="Z763" s="3" t="str">
        <v>八公山腐皮王专卖店</v>
      </c>
      <c r="AA763" s="3" t="str">
        <v>八公山腐皮王专卖店</v>
      </c>
      <c r="AB763" s="3" t="str">
        <v>营业</v>
      </c>
      <c r="AC763" s="3">
        <f>RANDBETWEEN(10000,99999)</f>
      </c>
      <c r="AD763" s="3" t="str">
        <v>普通会员</v>
      </c>
      <c r="AE763" s="3" t="str">
        <v>普通会员</v>
      </c>
      <c r="AF763" s="3" t="str">
        <v>男</v>
      </c>
      <c r="AG763" s="4">
        <f>CHOOSE(RANDBETWEEN(1,7),"儿童","学生", "老人", "儿童","学生", "老人", "其他")</f>
      </c>
      <c r="AH763" s="2">
        <v>44834</v>
      </c>
      <c r="AI763" s="3" t="str">
        <v>新疆</v>
      </c>
      <c r="AJ763" t="str">
        <v>乌鲁木齐</v>
      </c>
    </row>
    <row r="764">
      <c r="A764" s="1">
        <v>45159.03472222222</v>
      </c>
      <c r="B764" s="3">
        <f>RANDBETWEEN(10000,99999)</f>
      </c>
      <c r="C764" s="3">
        <f>RANDBETWEEN(10000,99999)</f>
      </c>
      <c r="D764" s="7" t="str">
        <v>订单名称763</v>
      </c>
      <c r="E764" s="4" t="str">
        <v>已退款</v>
      </c>
      <c r="F764" s="7" t="str">
        <v>10云仓分销订单</v>
      </c>
      <c r="G764" s="3">
        <f>RANDBETWEEN(60,450)</f>
      </c>
      <c r="H764" s="9">
        <f>RANDBETWEEN(5,20)</f>
      </c>
      <c r="I764" s="9">
        <f>RANDBETWEEN(5,20)</f>
      </c>
      <c r="M764" s="3">
        <f>SUM(G764-H764+I764)</f>
      </c>
      <c r="N764" s="4" t="str">
        <v>打赏</v>
      </c>
      <c r="O764" s="4" t="str">
        <v>混合支付(余额+支付宝支付)</v>
      </c>
      <c r="P764" s="4" t="str">
        <v>已支付</v>
      </c>
      <c r="Q764" s="8">
        <v>45159.04097222222</v>
      </c>
      <c r="R764" s="8">
        <v>45159.04583333333</v>
      </c>
      <c r="S764" s="3" t="str">
        <v>寿州窑工艺品店</v>
      </c>
      <c r="T764" s="3" t="str">
        <v>寿州窑工艺品店</v>
      </c>
      <c r="U764" s="3" t="str">
        <v>寿州窑工艺品店</v>
      </c>
      <c r="V764" s="4" t="str">
        <v>复业待审核</v>
      </c>
      <c r="W764" s="4" t="str">
        <v>特色商品</v>
      </c>
      <c r="X764" s="6">
        <v>44855</v>
      </c>
      <c r="Y764" s="6">
        <v>45006</v>
      </c>
      <c r="Z764" s="3" t="str">
        <v>寿州窑工艺品店</v>
      </c>
      <c r="AA764" s="3" t="str">
        <v>寿州窑工艺品店</v>
      </c>
      <c r="AB764" s="3" t="str">
        <v>营业</v>
      </c>
      <c r="AC764" s="3">
        <f>RANDBETWEEN(10000,99999)</f>
      </c>
      <c r="AD764" s="3" t="str">
        <v>砖石会员</v>
      </c>
      <c r="AE764" s="3" t="str">
        <v>砖石会员</v>
      </c>
      <c r="AF764" s="3" t="str">
        <v>女</v>
      </c>
      <c r="AG764" s="4">
        <f>CHOOSE(RANDBETWEEN(1,7),"儿童","学生", "老人", "儿童","学生", "老人", "其他")</f>
      </c>
      <c r="AH764" s="2">
        <v>44855</v>
      </c>
      <c r="AI764" s="3" t="str">
        <v>河北</v>
      </c>
      <c r="AJ764" t="str">
        <v>石家庄</v>
      </c>
    </row>
    <row r="765">
      <c r="A765" s="1">
        <v>45295.75</v>
      </c>
      <c r="B765" s="3">
        <f>RANDBETWEEN(10000,99999)</f>
      </c>
      <c r="C765" s="3">
        <f>RANDBETWEEN(10000,99999)</f>
      </c>
      <c r="D765" s="7" t="str">
        <v>订单名称764</v>
      </c>
      <c r="E765" s="4" t="str">
        <v>已退款</v>
      </c>
      <c r="F765" s="7" t="str">
        <v>10云仓分销订单</v>
      </c>
      <c r="G765" s="3">
        <f>RANDBETWEEN(60,450)</f>
      </c>
      <c r="H765" s="9">
        <f>RANDBETWEEN(5,20)</f>
      </c>
      <c r="I765" s="9">
        <f>RANDBETWEEN(5,20)</f>
      </c>
      <c r="M765" s="3">
        <f>SUM(G765-H765+I765)</f>
      </c>
      <c r="N765" s="4" t="str">
        <v>打赏</v>
      </c>
      <c r="O765" s="4" t="str">
        <v>混合支付(余额+支付宝支付)</v>
      </c>
      <c r="P765" s="4" t="str">
        <v>未支付</v>
      </c>
      <c r="Q765" s="8">
        <v>45295.75208333333</v>
      </c>
      <c r="R765" s="8">
        <v>45295.802083333336</v>
      </c>
      <c r="S765" s="3" t="str">
        <v>田家庵区购物中心</v>
      </c>
      <c r="T765" s="3" t="str">
        <v>田家庵区购物中心</v>
      </c>
      <c r="U765" s="3" t="str">
        <v>田家庵区购物中心</v>
      </c>
      <c r="V765" s="4" t="str">
        <v>正常营业</v>
      </c>
      <c r="W765" s="4" t="str">
        <v>特色商品</v>
      </c>
      <c r="X765" s="6">
        <v>45050</v>
      </c>
      <c r="Y765" s="6">
        <v>45081</v>
      </c>
      <c r="Z765" s="3" t="str">
        <v>田家庵区购物中心</v>
      </c>
      <c r="AA765" s="3" t="str">
        <v>田家庵区购物中心</v>
      </c>
      <c r="AB765" s="3" t="str">
        <v>装修中</v>
      </c>
      <c r="AC765" s="3">
        <f>RANDBETWEEN(10000,99999)</f>
      </c>
      <c r="AD765" s="3" t="str">
        <v>普通会员</v>
      </c>
      <c r="AE765" s="3" t="str">
        <v>普通会员</v>
      </c>
      <c r="AF765" s="3" t="str">
        <v>男</v>
      </c>
      <c r="AG765" s="4">
        <f>CHOOSE(RANDBETWEEN(1,7),"儿童","学生", "老人", "儿童","学生", "老人", "其他")</f>
      </c>
      <c r="AH765" s="2">
        <v>45050</v>
      </c>
      <c r="AI765" s="3" t="str">
        <v>广西</v>
      </c>
      <c r="AJ765" t="str">
        <v>南宁</v>
      </c>
    </row>
    <row r="766">
      <c r="A766" s="1">
        <v>45423.83472222222</v>
      </c>
      <c r="B766" s="3">
        <f>RANDBETWEEN(10000,99999)</f>
      </c>
      <c r="C766" s="3">
        <f>RANDBETWEEN(10000,99999)</f>
      </c>
      <c r="D766" s="7" t="str">
        <v>订单名称765</v>
      </c>
      <c r="E766" s="4" t="str">
        <v>已收货</v>
      </c>
      <c r="F766" s="7" t="str">
        <v>秒杀</v>
      </c>
      <c r="G766" s="3">
        <f>RANDBETWEEN(60,450)</f>
      </c>
      <c r="H766" s="9">
        <f>RANDBETWEEN(5,20)</f>
      </c>
      <c r="I766" s="9">
        <f>RANDBETWEEN(5,20)</f>
      </c>
      <c r="M766" s="3">
        <f>SUM(G766-H766+I766)</f>
      </c>
      <c r="N766" s="4" t="str">
        <v>充值</v>
      </c>
      <c r="O766" s="4" t="str">
        <v>混合支付(余额+银联全民付)</v>
      </c>
      <c r="P766" s="4" t="str">
        <v>已支付</v>
      </c>
      <c r="Q766" s="8">
        <v>45423.83819444444</v>
      </c>
      <c r="R766" s="8">
        <v>45423.97986111111</v>
      </c>
      <c r="S766" s="3" t="str">
        <v>淮南特产超市</v>
      </c>
      <c r="T766" s="3" t="str">
        <v>淮南特产超市</v>
      </c>
      <c r="U766" s="3" t="str">
        <v>淮南特产超市</v>
      </c>
      <c r="V766" s="4" t="str">
        <v>关店审核失败</v>
      </c>
      <c r="W766" s="4" t="str">
        <v>寻味美食</v>
      </c>
      <c r="X766" s="6">
        <v>45423</v>
      </c>
      <c r="Y766" s="6">
        <v>45607</v>
      </c>
      <c r="Z766" s="3" t="str">
        <v>淮南特产超市</v>
      </c>
      <c r="AA766" s="3" t="str">
        <v>淮南特产超市</v>
      </c>
      <c r="AB766" s="3" t="str">
        <v>营业</v>
      </c>
      <c r="AC766" s="3">
        <f>RANDBETWEEN(10000,99999)</f>
      </c>
      <c r="AD766" s="3" t="str">
        <v>普通会员</v>
      </c>
      <c r="AE766" s="3" t="str">
        <v>普通会员</v>
      </c>
      <c r="AF766" s="3" t="str">
        <v>男</v>
      </c>
      <c r="AG766" s="4">
        <f>CHOOSE(RANDBETWEEN(1,7),"儿童","学生", "老人", "儿童","学生", "老人", "其他")</f>
      </c>
      <c r="AH766" s="2">
        <v>45423</v>
      </c>
      <c r="AI766" s="3" t="str">
        <v>江西</v>
      </c>
      <c r="AJ766" t="str">
        <v>南昌</v>
      </c>
    </row>
    <row r="767">
      <c r="A767" s="1">
        <v>45225.052777777775</v>
      </c>
      <c r="B767" s="3">
        <f>RANDBETWEEN(10000,99999)</f>
      </c>
      <c r="C767" s="3">
        <f>RANDBETWEEN(10000,99999)</f>
      </c>
      <c r="D767" s="7" t="str">
        <v>订单名称766</v>
      </c>
      <c r="E767" s="4" t="str">
        <v>已取消（管理员）</v>
      </c>
      <c r="F767" s="7" t="str">
        <v>接龙订单</v>
      </c>
      <c r="G767" s="3">
        <f>RANDBETWEEN(60,450)</f>
      </c>
      <c r="H767" s="9">
        <f>RANDBETWEEN(5,20)</f>
      </c>
      <c r="I767" s="9">
        <f>RANDBETWEEN(5,20)</f>
      </c>
      <c r="M767" s="3">
        <f>SUM(G767-H767+I767)</f>
      </c>
      <c r="N767" s="4" t="str">
        <v>提现</v>
      </c>
      <c r="O767" s="4" t="str">
        <v>线下支付</v>
      </c>
      <c r="P767" s="4" t="str">
        <v>未支付</v>
      </c>
      <c r="Q767" s="8">
        <v>45225.059027777774</v>
      </c>
      <c r="R767" s="8">
        <v>45225.192361111105</v>
      </c>
      <c r="S767" s="3" t="str">
        <v>淮南市黄金假日旅行社</v>
      </c>
      <c r="T767" s="3" t="str">
        <v>淮南市黄金假日旅行社</v>
      </c>
      <c r="U767" s="3" t="str">
        <v>淮南市黄金假日旅行社</v>
      </c>
      <c r="V767" s="4" t="str">
        <v>冻结</v>
      </c>
      <c r="W767" s="4" t="str">
        <v>寻味美食</v>
      </c>
      <c r="X767" s="6">
        <v>44952</v>
      </c>
      <c r="Y767" s="6">
        <v>44983</v>
      </c>
      <c r="Z767" s="3" t="str">
        <v>淮南市黄金假日旅行社</v>
      </c>
      <c r="AA767" s="3" t="str">
        <v>淮南市黄金假日旅行社</v>
      </c>
      <c r="AB767" s="3" t="str">
        <v>营业</v>
      </c>
      <c r="AC767" s="3">
        <f>RANDBETWEEN(10000,99999)</f>
      </c>
      <c r="AD767" s="3" t="str">
        <v>普通会员</v>
      </c>
      <c r="AE767" s="3" t="str">
        <v>普通会员</v>
      </c>
      <c r="AF767" s="3" t="str">
        <v>女</v>
      </c>
      <c r="AG767" s="4">
        <f>CHOOSE(RANDBETWEEN(1,7),"儿童","学生", "老人", "儿童","学生", "老人", "其他")</f>
      </c>
      <c r="AH767" s="2">
        <v>44952</v>
      </c>
      <c r="AI767" s="3" t="str">
        <v>海南</v>
      </c>
      <c r="AJ767" t="str">
        <v>海口</v>
      </c>
    </row>
    <row r="768">
      <c r="A768" s="1">
        <v>45010.600694444445</v>
      </c>
      <c r="B768" s="3">
        <f>RANDBETWEEN(10000,99999)</f>
      </c>
      <c r="C768" s="3">
        <f>RANDBETWEEN(10000,99999)</f>
      </c>
      <c r="D768" s="7" t="str">
        <v>订单名称767</v>
      </c>
      <c r="E768" s="4" t="str">
        <v>分销退款中</v>
      </c>
      <c r="F768" s="7" t="str">
        <v>秒杀</v>
      </c>
      <c r="G768" s="3">
        <f>RANDBETWEEN(60,450)</f>
      </c>
      <c r="H768" s="9">
        <f>RANDBETWEEN(5,20)</f>
      </c>
      <c r="I768" s="9">
        <f>RANDBETWEEN(5,20)</f>
      </c>
      <c r="M768" s="3">
        <f>SUM(G768-H768+I768)</f>
      </c>
      <c r="N768" s="4" t="str">
        <v>订单</v>
      </c>
      <c r="O768" s="4" t="str">
        <v>微信支付</v>
      </c>
      <c r="P768" s="4" t="str">
        <v>未支付</v>
      </c>
      <c r="Q768" s="8">
        <v>45010.60555555556</v>
      </c>
      <c r="R768" s="8">
        <v>45010.70208333334</v>
      </c>
      <c r="S768" s="3" t="str">
        <v>潘集酥瓜美食店</v>
      </c>
      <c r="T768" s="3" t="str">
        <v>潘集酥瓜美食店</v>
      </c>
      <c r="U768" s="3" t="str">
        <v>潘集酥瓜美食店</v>
      </c>
      <c r="V768" s="4" t="str">
        <v>复业待审核</v>
      </c>
      <c r="W768" s="4" t="str">
        <v>寻味美食</v>
      </c>
      <c r="X768" s="6">
        <v>45010</v>
      </c>
      <c r="Y768" s="6">
        <v>45010</v>
      </c>
      <c r="Z768" s="3" t="str">
        <v>潘集酥瓜美食店</v>
      </c>
      <c r="AA768" s="3" t="str">
        <v>潘集酥瓜美食店</v>
      </c>
      <c r="AB768" s="3" t="str">
        <v>营业</v>
      </c>
      <c r="AC768" s="3">
        <f>RANDBETWEEN(10000,99999)</f>
      </c>
      <c r="AD768" s="3" t="str">
        <v>普通会员</v>
      </c>
      <c r="AE768" s="3" t="str">
        <v>普通会员</v>
      </c>
      <c r="AF768" s="3" t="str">
        <v>男</v>
      </c>
      <c r="AG768" s="4">
        <f>CHOOSE(RANDBETWEEN(1,7),"儿童","学生", "老人", "儿童","学生", "老人", "其他")</f>
      </c>
      <c r="AH768" s="2">
        <v>45041</v>
      </c>
      <c r="AI768" s="3" t="str">
        <v>江苏</v>
      </c>
      <c r="AJ768" t="str">
        <v>南京</v>
      </c>
    </row>
    <row r="769">
      <c r="A769" s="1">
        <v>45212.62222222222</v>
      </c>
      <c r="B769" s="3">
        <f>RANDBETWEEN(10000,99999)</f>
      </c>
      <c r="C769" s="3">
        <f>RANDBETWEEN(10000,99999)</f>
      </c>
      <c r="D769" s="7" t="str">
        <v>订单名称768</v>
      </c>
      <c r="E769" s="4" t="str">
        <v>分销下单其他异常</v>
      </c>
      <c r="F769" s="7" t="str">
        <v>拼团订单</v>
      </c>
      <c r="G769" s="3">
        <f>RANDBETWEEN(60,450)</f>
      </c>
      <c r="H769" s="9">
        <f>RANDBETWEEN(5,20)</f>
      </c>
      <c r="I769" s="9">
        <f>RANDBETWEEN(5,20)</f>
      </c>
      <c r="M769" s="3">
        <f>SUM(G769-H769+I769)</f>
      </c>
      <c r="N769" s="4" t="str">
        <v>转账</v>
      </c>
      <c r="O769" s="4" t="str">
        <v>线下支付</v>
      </c>
      <c r="P769" s="4" t="str">
        <v>已支付</v>
      </c>
      <c r="Q769" s="8">
        <v>45212.629166666666</v>
      </c>
      <c r="R769" s="8">
        <v>45212.646527777775</v>
      </c>
      <c r="S769" s="3" t="str">
        <v>八公山豆腐坊</v>
      </c>
      <c r="T769" s="3" t="str">
        <v>八公山豆腐坊</v>
      </c>
      <c r="U769" s="3" t="str">
        <v>八公山豆腐坊</v>
      </c>
      <c r="V769" s="4" t="str">
        <v>正常营业</v>
      </c>
      <c r="W769" s="4" t="str">
        <v>娱乐场所、体验场馆</v>
      </c>
      <c r="X769" s="6">
        <v>45120</v>
      </c>
      <c r="Y769" s="6">
        <v>45273</v>
      </c>
      <c r="Z769" s="3" t="str">
        <v>八公山豆腐坊</v>
      </c>
      <c r="AA769" s="3" t="str">
        <v>八公山豆腐坊</v>
      </c>
      <c r="AB769" s="3" t="str">
        <v>营业</v>
      </c>
      <c r="AC769" s="3">
        <f>RANDBETWEEN(10000,99999)</f>
      </c>
      <c r="AD769" s="3" t="str">
        <v>普通会员</v>
      </c>
      <c r="AE769" s="3" t="str">
        <v>普通会员</v>
      </c>
      <c r="AF769" s="3" t="str">
        <v>女</v>
      </c>
      <c r="AG769" s="4">
        <f>CHOOSE(RANDBETWEEN(1,7),"儿童","学生", "老人", "儿童","学生", "老人", "其他")</f>
      </c>
      <c r="AH769" s="2">
        <v>45151</v>
      </c>
      <c r="AI769" s="3" t="str">
        <v>浙江</v>
      </c>
      <c r="AJ769" t="str">
        <v>杭州</v>
      </c>
    </row>
    <row r="770">
      <c r="A770" s="1">
        <v>45065.631944444445</v>
      </c>
      <c r="B770" s="3">
        <f>RANDBETWEEN(10000,99999)</f>
      </c>
      <c r="C770" s="3">
        <f>RANDBETWEEN(10000,99999)</f>
      </c>
      <c r="D770" s="7" t="str">
        <v>订单名称769</v>
      </c>
      <c r="E770" s="4" t="str">
        <v>已取消（系统）</v>
      </c>
      <c r="F770" s="7" t="str">
        <v>10云仓分销订单</v>
      </c>
      <c r="G770" s="3">
        <f>RANDBETWEEN(60,450)</f>
      </c>
      <c r="H770" s="9">
        <f>RANDBETWEEN(5,20)</f>
      </c>
      <c r="I770" s="9">
        <f>RANDBETWEEN(5,20)</f>
      </c>
      <c r="M770" s="3">
        <f>SUM(G770-H770+I770)</f>
      </c>
      <c r="N770" s="4" t="str">
        <v>打赏</v>
      </c>
      <c r="O770" s="4" t="str">
        <v>余额支付</v>
      </c>
      <c r="P770" s="4" t="str">
        <v>已支付</v>
      </c>
      <c r="Q770" s="8">
        <v>45065.638194444444</v>
      </c>
      <c r="R770" s="8">
        <v>45065.77361111111</v>
      </c>
      <c r="S770" s="3" t="str">
        <v>淮南大润发超市</v>
      </c>
      <c r="T770" s="3" t="str">
        <v>淮南大润发超市</v>
      </c>
      <c r="U770" s="3" t="str">
        <v>淮南大润发超市</v>
      </c>
      <c r="V770" s="4" t="str">
        <v>关店</v>
      </c>
      <c r="W770" s="4" t="str">
        <v>寻味美食</v>
      </c>
      <c r="X770" s="6">
        <v>44761</v>
      </c>
      <c r="Y770" s="6">
        <v>44884</v>
      </c>
      <c r="Z770" s="3" t="str">
        <v>淮南大润发超市</v>
      </c>
      <c r="AA770" s="3" t="str">
        <v>淮南大润发超市</v>
      </c>
      <c r="AB770" s="3" t="str">
        <v>营业</v>
      </c>
      <c r="AC770" s="3">
        <f>RANDBETWEEN(10000,99999)</f>
      </c>
      <c r="AD770" s="3" t="str">
        <v>普通会员</v>
      </c>
      <c r="AE770" s="3" t="str">
        <v>普通会员</v>
      </c>
      <c r="AF770" s="3" t="str">
        <v>女</v>
      </c>
      <c r="AG770" s="4">
        <f>CHOOSE(RANDBETWEEN(1,7),"儿童","学生", "老人", "儿童","学生", "老人", "其他")</f>
      </c>
      <c r="AH770" s="2">
        <v>44792</v>
      </c>
      <c r="AI770" s="3" t="str">
        <v>安徽</v>
      </c>
      <c r="AJ770" t="str">
        <v>合肥</v>
      </c>
    </row>
    <row r="771">
      <c r="A771" s="1">
        <v>45097.23402777778</v>
      </c>
      <c r="B771" s="3">
        <f>RANDBETWEEN(10000,99999)</f>
      </c>
      <c r="C771" s="3">
        <f>RANDBETWEEN(10000,99999)</f>
      </c>
      <c r="D771" s="7" t="str">
        <v>订单名称770</v>
      </c>
      <c r="E771" s="4" t="str">
        <v>异步下单成功</v>
      </c>
      <c r="F771" s="7" t="str">
        <v>10云仓分销订单</v>
      </c>
      <c r="G771" s="3">
        <f>RANDBETWEEN(60,450)</f>
      </c>
      <c r="H771" s="9">
        <f>RANDBETWEEN(5,20)</f>
      </c>
      <c r="I771" s="9">
        <f>RANDBETWEEN(5,20)</f>
      </c>
      <c r="M771" s="3">
        <f>SUM(G771-H771+I771)</f>
      </c>
      <c r="N771" s="4" t="str">
        <v>打赏</v>
      </c>
      <c r="O771" s="4" t="str">
        <v>混合支付(余额+微信支付)</v>
      </c>
      <c r="P771" s="4" t="str">
        <v>未支付</v>
      </c>
      <c r="Q771" s="8">
        <v>45097.23888888889</v>
      </c>
      <c r="R771" s="8">
        <v>45097.33888888889</v>
      </c>
      <c r="S771" s="3" t="str">
        <v>淮南市康辉旅行社有限公司</v>
      </c>
      <c r="T771" s="3" t="str">
        <v>淮南市康辉旅行社有限公司</v>
      </c>
      <c r="U771" s="3" t="str">
        <v>淮南市康辉旅行社有限公司</v>
      </c>
      <c r="V771" s="4" t="str">
        <v>草稿</v>
      </c>
      <c r="W771" s="4" t="str">
        <v>摄影摄像</v>
      </c>
      <c r="X771" s="6">
        <v>44793</v>
      </c>
      <c r="Y771" s="6">
        <v>44824</v>
      </c>
      <c r="Z771" s="3" t="str">
        <v>淮南市康辉旅行社有限公司</v>
      </c>
      <c r="AA771" s="3" t="str">
        <v>淮南市康辉旅行社有限公司</v>
      </c>
      <c r="AB771" s="3" t="str">
        <v>营业</v>
      </c>
      <c r="AC771" s="3">
        <f>RANDBETWEEN(10000,99999)</f>
      </c>
      <c r="AD771" s="3" t="str">
        <v>普通会员</v>
      </c>
      <c r="AE771" s="3" t="str">
        <v>普通会员</v>
      </c>
      <c r="AF771" s="3" t="str">
        <v>女</v>
      </c>
      <c r="AG771" s="4">
        <f>CHOOSE(RANDBETWEEN(1,7),"儿童","学生", "老人", "儿童","学生", "老人", "其他")</f>
      </c>
      <c r="AH771" s="2">
        <v>44854</v>
      </c>
      <c r="AI771" s="3" t="str">
        <v>重庆</v>
      </c>
      <c r="AJ771" t="str">
        <v>重庆</v>
      </c>
    </row>
    <row r="772">
      <c r="A772" s="1">
        <v>45454.67013888889</v>
      </c>
      <c r="B772" s="3">
        <f>RANDBETWEEN(10000,99999)</f>
      </c>
      <c r="C772" s="3">
        <f>RANDBETWEEN(10000,99999)</f>
      </c>
      <c r="D772" s="7" t="str">
        <v>订单名称771</v>
      </c>
      <c r="E772" s="4" t="str">
        <v>已取消（买家）</v>
      </c>
      <c r="F772" s="7" t="str">
        <v>秒杀</v>
      </c>
      <c r="G772" s="3">
        <f>RANDBETWEEN(60,450)</f>
      </c>
      <c r="H772" s="9">
        <f>RANDBETWEEN(5,20)</f>
      </c>
      <c r="I772" s="9">
        <f>RANDBETWEEN(5,20)</f>
      </c>
      <c r="M772" s="3">
        <f>SUM(G772-H772+I772)</f>
      </c>
      <c r="N772" s="4" t="str">
        <v>授信还款</v>
      </c>
      <c r="O772" s="4" t="str">
        <v>余额支付</v>
      </c>
      <c r="P772" s="4" t="str">
        <v>已支付</v>
      </c>
      <c r="Q772" s="8">
        <v>45454.674305555556</v>
      </c>
      <c r="R772" s="8">
        <v>45454.81736111111</v>
      </c>
      <c r="S772" s="3" t="str">
        <v>淮南汉庭连锁酒店</v>
      </c>
      <c r="T772" s="3" t="str">
        <v>淮南汉庭连锁酒店</v>
      </c>
      <c r="U772" s="3" t="str">
        <v>淮南汉庭连锁酒店</v>
      </c>
      <c r="V772" s="4" t="str">
        <v>草稿</v>
      </c>
      <c r="W772" s="4" t="str">
        <v>线路产品</v>
      </c>
      <c r="X772" s="6">
        <v>45454</v>
      </c>
      <c r="Y772" s="6">
        <v>45484</v>
      </c>
      <c r="Z772" s="3" t="str">
        <v>淮南汉庭连锁酒店</v>
      </c>
      <c r="AA772" s="3" t="str">
        <v>淮南汉庭连锁酒店</v>
      </c>
      <c r="AB772" s="3" t="str">
        <v>营业</v>
      </c>
      <c r="AC772" s="3">
        <f>RANDBETWEEN(10000,99999)</f>
      </c>
      <c r="AD772" s="3" t="str">
        <v>普通会员</v>
      </c>
      <c r="AE772" s="3" t="str">
        <v>普通会员</v>
      </c>
      <c r="AF772" s="3" t="str">
        <v>男</v>
      </c>
      <c r="AG772" s="4">
        <f>CHOOSE(RANDBETWEEN(1,7),"儿童","学生", "老人", "儿童","学生", "老人", "其他")</f>
      </c>
      <c r="AH772" s="2">
        <v>45484</v>
      </c>
      <c r="AI772" s="3" t="str">
        <v>广东</v>
      </c>
      <c r="AJ772" t="str">
        <v>广州</v>
      </c>
    </row>
    <row r="773">
      <c r="A773" s="1">
        <v>45096.399305555555</v>
      </c>
      <c r="B773" s="3">
        <f>RANDBETWEEN(10000,99999)</f>
      </c>
      <c r="C773" s="3">
        <f>RANDBETWEEN(10000,99999)</f>
      </c>
      <c r="D773" s="7" t="str">
        <v>订单名称772</v>
      </c>
      <c r="E773" s="4" t="str">
        <v>分销退款中</v>
      </c>
      <c r="F773" s="7" t="str">
        <v>10云仓分销订单</v>
      </c>
      <c r="G773" s="3">
        <f>RANDBETWEEN(60,450)</f>
      </c>
      <c r="H773" s="9">
        <f>RANDBETWEEN(5,20)</f>
      </c>
      <c r="I773" s="9">
        <f>RANDBETWEEN(5,20)</f>
      </c>
      <c r="M773" s="3">
        <f>SUM(G773-H773+I773)</f>
      </c>
      <c r="N773" s="4" t="str">
        <v>提现</v>
      </c>
      <c r="O773" s="4" t="str">
        <v>混合支付(余额+银联全民付)</v>
      </c>
      <c r="P773" s="4" t="str">
        <v>已支付</v>
      </c>
      <c r="Q773" s="8">
        <v>45096.40416666667</v>
      </c>
      <c r="R773" s="8">
        <v>45096.42083333334</v>
      </c>
      <c r="S773" s="3" t="str">
        <v>淮南非遗传承馆</v>
      </c>
      <c r="T773" s="3" t="str">
        <v>淮南非遗传承馆</v>
      </c>
      <c r="U773" s="3" t="str">
        <v>淮南非遗传承馆</v>
      </c>
      <c r="V773" s="4" t="str">
        <v>正常营业</v>
      </c>
      <c r="W773" s="4" t="str">
        <v>摄影摄像</v>
      </c>
      <c r="X773" s="6">
        <v>44945</v>
      </c>
      <c r="Y773" s="6">
        <v>45126</v>
      </c>
      <c r="Z773" s="3" t="str">
        <v>淮南非遗传承馆</v>
      </c>
      <c r="AA773" s="3" t="str">
        <v>淮南非遗传承馆</v>
      </c>
      <c r="AB773" s="3" t="str">
        <v>营业</v>
      </c>
      <c r="AC773" s="3">
        <f>RANDBETWEEN(10000,99999)</f>
      </c>
      <c r="AD773" s="3" t="str">
        <v>普通会员</v>
      </c>
      <c r="AE773" s="3" t="str">
        <v>普通会员</v>
      </c>
      <c r="AF773" s="3" t="str">
        <v>女</v>
      </c>
      <c r="AG773" s="4">
        <f>CHOOSE(RANDBETWEEN(1,7),"儿童","学生", "老人", "儿童","学生", "老人", "其他")</f>
      </c>
      <c r="AH773" s="2">
        <v>44976</v>
      </c>
      <c r="AI773" s="3" t="str">
        <v>辽宁</v>
      </c>
      <c r="AJ773" t="str">
        <v>沈阳</v>
      </c>
    </row>
    <row r="774">
      <c r="A774" s="1">
        <v>45239.15625</v>
      </c>
      <c r="B774" s="3">
        <f>RANDBETWEEN(10000,99999)</f>
      </c>
      <c r="C774" s="3">
        <f>RANDBETWEEN(10000,99999)</f>
      </c>
      <c r="D774" s="7" t="str">
        <v>订单名称773</v>
      </c>
      <c r="E774" s="4" t="str">
        <v>已退款</v>
      </c>
      <c r="F774" s="7" t="str">
        <v>拼团订单</v>
      </c>
      <c r="G774" s="3">
        <f>RANDBETWEEN(60,450)</f>
      </c>
      <c r="H774" s="9">
        <f>RANDBETWEEN(5,20)</f>
      </c>
      <c r="I774" s="9">
        <f>RANDBETWEEN(5,20)</f>
      </c>
      <c r="M774" s="3">
        <f>SUM(G774-H774+I774)</f>
      </c>
      <c r="N774" s="4" t="str">
        <v>退款</v>
      </c>
      <c r="O774" s="4" t="str">
        <v>余额支付</v>
      </c>
      <c r="P774" s="4" t="str">
        <v>未支付</v>
      </c>
      <c r="Q774" s="8">
        <v>45239.15902777778</v>
      </c>
      <c r="R774" s="8">
        <v>45239.17013888889</v>
      </c>
      <c r="S774" s="3" t="str">
        <v>淮南剪纸艺术馆</v>
      </c>
      <c r="T774" s="3" t="str">
        <v>淮南剪纸艺术馆</v>
      </c>
      <c r="U774" s="3" t="str">
        <v>淮南剪纸艺术馆</v>
      </c>
      <c r="V774" s="4" t="str">
        <v>复业审核失败</v>
      </c>
      <c r="W774" s="4" t="str">
        <v>寻味美食</v>
      </c>
      <c r="X774" s="6">
        <v>44994</v>
      </c>
      <c r="Y774" s="6">
        <v>45086</v>
      </c>
      <c r="Z774" s="3" t="str">
        <v>淮南剪纸艺术馆</v>
      </c>
      <c r="AA774" s="3" t="str">
        <v>淮南剪纸艺术馆</v>
      </c>
      <c r="AB774" s="3" t="str">
        <v>营业</v>
      </c>
      <c r="AC774" s="3">
        <f>RANDBETWEEN(10000,99999)</f>
      </c>
      <c r="AD774" s="3" t="str">
        <v>普通会员</v>
      </c>
      <c r="AE774" s="3" t="str">
        <v>普通会员</v>
      </c>
      <c r="AF774" s="3" t="str">
        <v>女</v>
      </c>
      <c r="AG774" s="4">
        <f>CHOOSE(RANDBETWEEN(1,7),"儿童","学生", "老人", "儿童","学生", "老人", "其他")</f>
      </c>
      <c r="AH774" s="2">
        <v>45086</v>
      </c>
      <c r="AI774" s="3" t="str">
        <v>北京</v>
      </c>
      <c r="AJ774" t="str">
        <v>北京</v>
      </c>
    </row>
    <row r="775">
      <c r="A775" s="1">
        <v>45226.61666666667</v>
      </c>
      <c r="B775" s="3">
        <f>RANDBETWEEN(10000,99999)</f>
      </c>
      <c r="C775" s="3">
        <f>RANDBETWEEN(10000,99999)</f>
      </c>
      <c r="D775" s="7" t="str">
        <v>订单名称774</v>
      </c>
      <c r="E775" s="4" t="str">
        <v>异步下单成功</v>
      </c>
      <c r="F775" s="7" t="str">
        <v>10云仓分销订单</v>
      </c>
      <c r="G775" s="3">
        <f>RANDBETWEEN(60,450)</f>
      </c>
      <c r="H775" s="9">
        <f>RANDBETWEEN(5,20)</f>
      </c>
      <c r="I775" s="9">
        <f>RANDBETWEEN(5,20)</f>
      </c>
      <c r="M775" s="3">
        <f>SUM(G775-H775+I775)</f>
      </c>
      <c r="N775" s="4" t="str">
        <v>退款</v>
      </c>
      <c r="O775" s="4" t="str">
        <v>混合支付(余额+银联全民付)</v>
      </c>
      <c r="P775" s="4" t="str">
        <v>未支付</v>
      </c>
      <c r="Q775" s="8">
        <v>45226.617361111115</v>
      </c>
      <c r="R775" s="8">
        <v>45226.76111111112</v>
      </c>
      <c r="S775" s="3" t="str">
        <v>寿县古城文化旅游公司</v>
      </c>
      <c r="T775" s="3" t="str">
        <v>寿县古城文化旅游公司</v>
      </c>
      <c r="U775" s="3" t="str">
        <v>寿县古城文化旅游公司</v>
      </c>
      <c r="V775" s="4" t="str">
        <v>正常营业</v>
      </c>
      <c r="W775" s="4" t="str">
        <v>特色商品</v>
      </c>
      <c r="X775" s="6">
        <v>45104</v>
      </c>
      <c r="Y775" s="6">
        <v>45134</v>
      </c>
      <c r="Z775" s="3" t="str">
        <v>寿县古城文化旅游公司</v>
      </c>
      <c r="AA775" s="3" t="str">
        <v>寿县古城文化旅游公司</v>
      </c>
      <c r="AB775" s="3" t="str">
        <v>装修中</v>
      </c>
      <c r="AC775" s="3">
        <f>RANDBETWEEN(10000,99999)</f>
      </c>
      <c r="AD775" s="3" t="str">
        <v>黄金会员</v>
      </c>
      <c r="AE775" s="3" t="str">
        <v>黄金会员</v>
      </c>
      <c r="AF775" s="3" t="str">
        <v>女</v>
      </c>
      <c r="AG775" s="4">
        <f>CHOOSE(RANDBETWEEN(1,7),"儿童","学生", "老人", "儿童","学生", "老人", "其他")</f>
      </c>
      <c r="AH775" s="2">
        <v>45196</v>
      </c>
      <c r="AI775" s="3" t="str">
        <v>福建</v>
      </c>
      <c r="AJ775" t="str">
        <v>福州</v>
      </c>
    </row>
    <row r="776">
      <c r="A776" s="1">
        <v>45378.13055555556</v>
      </c>
      <c r="B776" s="3">
        <f>RANDBETWEEN(10000,99999)</f>
      </c>
      <c r="C776" s="3">
        <f>RANDBETWEEN(10000,99999)</f>
      </c>
      <c r="D776" s="7" t="str">
        <v>订单名称775</v>
      </c>
      <c r="E776" s="4" t="str">
        <v>已评价</v>
      </c>
      <c r="F776" s="7" t="str">
        <v>秒杀</v>
      </c>
      <c r="G776" s="3">
        <f>RANDBETWEEN(60,450)</f>
      </c>
      <c r="H776" s="9">
        <f>RANDBETWEEN(5,20)</f>
      </c>
      <c r="I776" s="9">
        <f>RANDBETWEEN(5,20)</f>
      </c>
      <c r="M776" s="3">
        <f>SUM(G776-H776+I776)</f>
      </c>
      <c r="N776" s="4" t="str">
        <v>转账</v>
      </c>
      <c r="O776" s="4" t="str">
        <v>混合支付(余额+支付宝支付)</v>
      </c>
      <c r="P776" s="4" t="str">
        <v>未支付</v>
      </c>
      <c r="Q776" s="8">
        <v>45378.13611111112</v>
      </c>
      <c r="R776" s="8">
        <v>45378.234027777784</v>
      </c>
      <c r="S776" s="3" t="str">
        <v>淮南游乐园</v>
      </c>
      <c r="T776" s="3" t="str">
        <v>淮南游乐园</v>
      </c>
      <c r="U776" s="3" t="str">
        <v>淮南游乐园</v>
      </c>
      <c r="V776" s="4" t="str">
        <v>正常营业</v>
      </c>
      <c r="W776" s="4" t="str">
        <v>景点门票</v>
      </c>
      <c r="X776" s="6">
        <v>45287</v>
      </c>
      <c r="Y776" s="6">
        <v>45470</v>
      </c>
      <c r="Z776" s="3" t="str">
        <v>淮南游乐园</v>
      </c>
      <c r="AA776" s="3" t="str">
        <v>淮南游乐园</v>
      </c>
      <c r="AB776" s="3" t="str">
        <v>关闭</v>
      </c>
      <c r="AC776" s="3">
        <f>RANDBETWEEN(10000,99999)</f>
      </c>
      <c r="AD776" s="3" t="str">
        <v>普通会员</v>
      </c>
      <c r="AE776" s="3" t="str">
        <v>普通会员</v>
      </c>
      <c r="AF776" s="3" t="str">
        <v>男</v>
      </c>
      <c r="AG776" s="4">
        <f>CHOOSE(RANDBETWEEN(1,7),"儿童","学生", "老人", "儿童","学生", "老人", "其他")</f>
      </c>
      <c r="AH776" s="2">
        <v>45349</v>
      </c>
      <c r="AI776" s="3" t="str">
        <v>内蒙古</v>
      </c>
      <c r="AJ776" t="str">
        <v>呼和浩特</v>
      </c>
    </row>
    <row r="777">
      <c r="A777" s="1">
        <v>45320.12152777778</v>
      </c>
      <c r="B777" s="3">
        <f>RANDBETWEEN(10000,99999)</f>
      </c>
      <c r="C777" s="3">
        <f>RANDBETWEEN(10000,99999)</f>
      </c>
      <c r="D777" s="7" t="str">
        <v>订单名称776</v>
      </c>
      <c r="E777" s="4" t="str">
        <v>已取消（买家）</v>
      </c>
      <c r="F777" s="7" t="str">
        <v>接龙订单</v>
      </c>
      <c r="G777" s="3">
        <f>RANDBETWEEN(60,450)</f>
      </c>
      <c r="H777" s="9">
        <f>RANDBETWEEN(5,20)</f>
      </c>
      <c r="I777" s="9">
        <f>RANDBETWEEN(5,20)</f>
      </c>
      <c r="M777" s="3">
        <f>SUM(G777-H777+I777)</f>
      </c>
      <c r="N777" s="4" t="str">
        <v>退款</v>
      </c>
      <c r="O777" s="4" t="str">
        <v>线下支付</v>
      </c>
      <c r="P777" s="4" t="str">
        <v>已支付</v>
      </c>
      <c r="Q777" s="8">
        <v>45320.123611111114</v>
      </c>
      <c r="R777" s="8">
        <v>45320.13958333334</v>
      </c>
      <c r="S777" s="3" t="str">
        <v>淮南万达广场</v>
      </c>
      <c r="T777" s="3" t="str">
        <v>淮南万达广场</v>
      </c>
      <c r="U777" s="3" t="str">
        <v>淮南万达广场</v>
      </c>
      <c r="V777" s="4" t="str">
        <v>正常营业</v>
      </c>
      <c r="W777" s="4" t="str">
        <v>城市会员</v>
      </c>
      <c r="X777" s="6">
        <v>44955</v>
      </c>
      <c r="Y777" s="6">
        <v>45106</v>
      </c>
      <c r="Z777" s="3" t="str">
        <v>淮南万达广场</v>
      </c>
      <c r="AA777" s="3" t="str">
        <v>淮南万达广场</v>
      </c>
      <c r="AB777" s="3" t="str">
        <v>营业</v>
      </c>
      <c r="AC777" s="3">
        <f>RANDBETWEEN(10000,99999)</f>
      </c>
      <c r="AD777" s="3" t="str">
        <v>砖石会员</v>
      </c>
      <c r="AE777" s="3" t="str">
        <v>砖石会员</v>
      </c>
      <c r="AF777" s="3" t="str">
        <v>男</v>
      </c>
      <c r="AG777" s="4">
        <f>CHOOSE(RANDBETWEEN(1,7),"儿童","学生", "老人", "儿童","学生", "老人", "其他")</f>
      </c>
      <c r="AH777" s="2">
        <v>45014</v>
      </c>
      <c r="AI777" s="3" t="str">
        <v>四川</v>
      </c>
      <c r="AJ777" t="str">
        <v>成都</v>
      </c>
    </row>
    <row r="778">
      <c r="A778" s="1">
        <v>45142.23125</v>
      </c>
      <c r="B778" s="3">
        <f>RANDBETWEEN(10000,99999)</f>
      </c>
      <c r="C778" s="3">
        <f>RANDBETWEEN(10000,99999)</f>
      </c>
      <c r="D778" s="7" t="str">
        <v>订单名称777</v>
      </c>
      <c r="E778" s="4" t="str">
        <v>待付款</v>
      </c>
      <c r="F778" s="7" t="str">
        <v>10云仓分销订单</v>
      </c>
      <c r="G778" s="3">
        <f>RANDBETWEEN(60,450)</f>
      </c>
      <c r="H778" s="9">
        <f>RANDBETWEEN(5,20)</f>
      </c>
      <c r="I778" s="9">
        <f>RANDBETWEEN(5,20)</f>
      </c>
      <c r="M778" s="3">
        <f>SUM(G778-H778+I778)</f>
      </c>
      <c r="N778" s="4" t="str">
        <v>保证金充值</v>
      </c>
      <c r="O778" s="4" t="str">
        <v>支付宝支付</v>
      </c>
      <c r="P778" s="4" t="str">
        <v>未支付</v>
      </c>
      <c r="Q778" s="8">
        <v>45142.23541666666</v>
      </c>
      <c r="R778" s="8">
        <v>45142.33819444444</v>
      </c>
      <c r="S778" s="3" t="str">
        <v>淮南特产超市</v>
      </c>
      <c r="T778" s="3" t="str">
        <v>淮南特产超市</v>
      </c>
      <c r="U778" s="3" t="str">
        <v>淮南特产超市</v>
      </c>
      <c r="V778" s="4" t="str">
        <v>开店审核失败</v>
      </c>
      <c r="W778" s="4" t="str">
        <v>酒店民宿</v>
      </c>
      <c r="X778" s="6">
        <v>44869</v>
      </c>
      <c r="Y778" s="6">
        <v>44930</v>
      </c>
      <c r="Z778" s="3" t="str">
        <v>淮南特产超市</v>
      </c>
      <c r="AA778" s="3" t="str">
        <v>淮南特产超市</v>
      </c>
      <c r="AB778" s="3" t="str">
        <v>营业</v>
      </c>
      <c r="AC778" s="3">
        <f>RANDBETWEEN(10000,99999)</f>
      </c>
      <c r="AD778" s="3" t="str">
        <v>普通会员</v>
      </c>
      <c r="AE778" s="3" t="str">
        <v>普通会员</v>
      </c>
      <c r="AF778" s="3" t="str">
        <v>男</v>
      </c>
      <c r="AG778" s="4">
        <f>CHOOSE(RANDBETWEEN(1,7),"儿童","学生", "老人", "儿童","学生", "老人", "其他")</f>
      </c>
      <c r="AH778" s="2">
        <v>44899</v>
      </c>
      <c r="AI778" s="3" t="str">
        <v>黑龙江</v>
      </c>
      <c r="AJ778" t="str">
        <v>哈尔滨</v>
      </c>
    </row>
    <row r="779">
      <c r="A779" s="1">
        <v>45165.53333333333</v>
      </c>
      <c r="B779" s="3">
        <f>RANDBETWEEN(10000,99999)</f>
      </c>
      <c r="C779" s="3">
        <f>RANDBETWEEN(10000,99999)</f>
      </c>
      <c r="D779" s="7" t="str">
        <v>订单名称778</v>
      </c>
      <c r="E779" s="4" t="str">
        <v>已取消（买家）</v>
      </c>
      <c r="F779" s="7" t="str">
        <v>拼团订单</v>
      </c>
      <c r="G779" s="3">
        <f>RANDBETWEEN(60,450)</f>
      </c>
      <c r="H779" s="9">
        <f>RANDBETWEEN(5,20)</f>
      </c>
      <c r="I779" s="9">
        <f>RANDBETWEEN(5,20)</f>
      </c>
      <c r="M779" s="3">
        <f>SUM(G779-H779+I779)</f>
      </c>
      <c r="N779" s="4" t="str">
        <v>打赏</v>
      </c>
      <c r="O779" s="4" t="str">
        <v>混合支付(余额+银联全民付)</v>
      </c>
      <c r="P779" s="4" t="str">
        <v>未支付</v>
      </c>
      <c r="Q779" s="8">
        <v>45165.53402777778</v>
      </c>
      <c r="R779" s="8">
        <v>45165.63611111111</v>
      </c>
      <c r="S779" s="3" t="str">
        <v>八公山腐皮王专卖店</v>
      </c>
      <c r="T779" s="3" t="str">
        <v>八公山腐皮王专卖店</v>
      </c>
      <c r="U779" s="3" t="str">
        <v>八公山腐皮王专卖店</v>
      </c>
      <c r="V779" s="4" t="str">
        <v>复业待审核</v>
      </c>
      <c r="W779" s="4" t="str">
        <v>线路产品</v>
      </c>
      <c r="X779" s="6">
        <v>44800</v>
      </c>
      <c r="Y779" s="6">
        <v>44800</v>
      </c>
      <c r="Z779" s="3" t="str">
        <v>八公山腐皮王专卖店</v>
      </c>
      <c r="AA779" s="3" t="str">
        <v>八公山腐皮王专卖店</v>
      </c>
      <c r="AB779" s="3" t="str">
        <v>营业</v>
      </c>
      <c r="AC779" s="3">
        <f>RANDBETWEEN(10000,99999)</f>
      </c>
      <c r="AD779" s="3" t="str">
        <v>黄金会员</v>
      </c>
      <c r="AE779" s="3" t="str">
        <v>黄金会员</v>
      </c>
      <c r="AF779" s="3" t="str">
        <v>男</v>
      </c>
      <c r="AG779" s="4">
        <f>CHOOSE(RANDBETWEEN(1,7),"儿童","学生", "老人", "儿童","学生", "老人", "其他")</f>
      </c>
      <c r="AH779" s="2">
        <v>44861</v>
      </c>
      <c r="AI779" s="3" t="str">
        <v>河南</v>
      </c>
      <c r="AJ779" t="str">
        <v>郑州</v>
      </c>
    </row>
    <row r="780">
      <c r="A780" s="1">
        <v>44950.819444444445</v>
      </c>
      <c r="B780" s="3">
        <f>RANDBETWEEN(10000,99999)</f>
      </c>
      <c r="C780" s="3">
        <f>RANDBETWEEN(10000,99999)</f>
      </c>
      <c r="D780" s="7" t="str">
        <v>订单名称779</v>
      </c>
      <c r="E780" s="4" t="str">
        <v>已取消（商家）</v>
      </c>
      <c r="F780" s="7" t="str">
        <v>秒杀</v>
      </c>
      <c r="G780" s="3">
        <f>RANDBETWEEN(60,450)</f>
      </c>
      <c r="H780" s="9">
        <f>RANDBETWEEN(5,20)</f>
      </c>
      <c r="I780" s="9">
        <f>RANDBETWEEN(5,20)</f>
      </c>
      <c r="M780" s="3">
        <f>SUM(G780-H780+I780)</f>
      </c>
      <c r="N780" s="4" t="str">
        <v>充值</v>
      </c>
      <c r="O780" s="4" t="str">
        <v>线下支付</v>
      </c>
      <c r="P780" s="4" t="str">
        <v>已支付</v>
      </c>
      <c r="Q780" s="8">
        <v>44950.82638888889</v>
      </c>
      <c r="R780" s="8">
        <v>44950.84444444445</v>
      </c>
      <c r="S780" s="3" t="str">
        <v>淮南民间艺术团</v>
      </c>
      <c r="T780" s="3" t="str">
        <v>淮南民间艺术团</v>
      </c>
      <c r="U780" s="3" t="str">
        <v>淮南民间艺术团</v>
      </c>
      <c r="V780" s="4" t="str">
        <v>冻结</v>
      </c>
      <c r="W780" s="4" t="str">
        <v>酒店民宿</v>
      </c>
      <c r="X780" s="6">
        <v>44585</v>
      </c>
      <c r="Y780" s="6">
        <v>44766</v>
      </c>
      <c r="Z780" s="3" t="str">
        <v>淮南民间艺术团</v>
      </c>
      <c r="AA780" s="3" t="str">
        <v>淮南民间艺术团</v>
      </c>
      <c r="AB780" s="3" t="str">
        <v>营业</v>
      </c>
      <c r="AC780" s="3">
        <f>RANDBETWEEN(10000,99999)</f>
      </c>
      <c r="AD780" s="3" t="str">
        <v>黄金会员</v>
      </c>
      <c r="AE780" s="3" t="str">
        <v>黄金会员</v>
      </c>
      <c r="AF780" s="3" t="str">
        <v>男</v>
      </c>
      <c r="AG780" s="4">
        <f>CHOOSE(RANDBETWEEN(1,7),"儿童","学生", "老人", "儿童","学生", "老人", "其他")</f>
      </c>
      <c r="AH780" s="2">
        <v>44675</v>
      </c>
      <c r="AI780" s="3" t="str">
        <v>山西</v>
      </c>
      <c r="AJ780" t="str">
        <v>太原</v>
      </c>
    </row>
    <row r="781">
      <c r="A781" s="1">
        <v>45233.041666666664</v>
      </c>
      <c r="B781" s="3">
        <f>RANDBETWEEN(10000,99999)</f>
      </c>
      <c r="C781" s="3">
        <f>RANDBETWEEN(10000,99999)</f>
      </c>
      <c r="D781" s="7" t="str">
        <v>订单名称780</v>
      </c>
      <c r="E781" s="4" t="str">
        <v>已取消（管理员）</v>
      </c>
      <c r="F781" s="7" t="str">
        <v>抢购订单</v>
      </c>
      <c r="G781" s="3">
        <f>RANDBETWEEN(60,450)</f>
      </c>
      <c r="H781" s="9">
        <f>RANDBETWEEN(5,20)</f>
      </c>
      <c r="I781" s="9">
        <f>RANDBETWEEN(5,20)</f>
      </c>
      <c r="M781" s="3">
        <f>SUM(G781-H781+I781)</f>
      </c>
      <c r="N781" s="4" t="str">
        <v>提现</v>
      </c>
      <c r="O781" s="4" t="str">
        <v>混合支付(余额+微信支付)</v>
      </c>
      <c r="P781" s="4" t="str">
        <v>未支付</v>
      </c>
      <c r="Q781" s="8">
        <v>45233.04861111111</v>
      </c>
      <c r="R781" s="8">
        <v>45233.13611111111</v>
      </c>
      <c r="S781" s="3" t="str">
        <v>淮南特色小吃一条街</v>
      </c>
      <c r="T781" s="3" t="str">
        <v>淮南特色小吃一条街</v>
      </c>
      <c r="U781" s="3" t="str">
        <v>淮南特色小吃一条街</v>
      </c>
      <c r="V781" s="4" t="str">
        <v>关店审核失败</v>
      </c>
      <c r="W781" s="4" t="str">
        <v>寻味美食</v>
      </c>
      <c r="X781" s="6">
        <v>45049</v>
      </c>
      <c r="Y781" s="6">
        <v>45172</v>
      </c>
      <c r="Z781" s="3" t="str">
        <v>淮南特色小吃一条街</v>
      </c>
      <c r="AA781" s="3" t="str">
        <v>淮南特色小吃一条街</v>
      </c>
      <c r="AB781" s="3" t="str">
        <v>营业</v>
      </c>
      <c r="AC781" s="3">
        <f>RANDBETWEEN(10000,99999)</f>
      </c>
      <c r="AD781" s="3" t="str">
        <v>砖石会员</v>
      </c>
      <c r="AE781" s="3" t="str">
        <v>砖石会员</v>
      </c>
      <c r="AF781" s="3" t="str">
        <v>女</v>
      </c>
      <c r="AG781" s="4">
        <f>CHOOSE(RANDBETWEEN(1,7),"儿童","学生", "老人", "儿童","学生", "老人", "其他")</f>
      </c>
      <c r="AH781" s="2">
        <v>45141</v>
      </c>
      <c r="AI781" s="7" t="str">
        <v>安徽</v>
      </c>
      <c r="AJ781" s="7" t="str">
        <v>合肥</v>
      </c>
    </row>
    <row r="782">
      <c r="A782" s="1">
        <v>45009.353472222225</v>
      </c>
      <c r="B782" s="3">
        <f>RANDBETWEEN(10000,99999)</f>
      </c>
      <c r="C782" s="3">
        <f>RANDBETWEEN(10000,99999)</f>
      </c>
      <c r="D782" s="7" t="str">
        <v>订单名称781</v>
      </c>
      <c r="E782" s="4" t="str">
        <v>异步下单成功</v>
      </c>
      <c r="F782" s="7" t="str">
        <v>抢购订单</v>
      </c>
      <c r="G782" s="3">
        <f>RANDBETWEEN(60,450)</f>
      </c>
      <c r="H782" s="9">
        <f>RANDBETWEEN(5,20)</f>
      </c>
      <c r="I782" s="9">
        <f>RANDBETWEEN(5,20)</f>
      </c>
      <c r="M782" s="3">
        <f>SUM(G782-H782+I782)</f>
      </c>
      <c r="N782" s="4" t="str">
        <v>打赏</v>
      </c>
      <c r="O782" s="4" t="str">
        <v>线下支付</v>
      </c>
      <c r="P782" s="4" t="str">
        <v>未支付</v>
      </c>
      <c r="Q782" s="8">
        <v>45009.356250000004</v>
      </c>
      <c r="R782" s="8">
        <v>45009.45416666667</v>
      </c>
      <c r="S782" s="3" t="str">
        <v>淮南民间艺术团</v>
      </c>
      <c r="T782" s="3" t="str">
        <v>淮南民间艺术团</v>
      </c>
      <c r="U782" s="3" t="str">
        <v>淮南民间艺术团</v>
      </c>
      <c r="V782" s="4" t="str">
        <v>复业审核失败</v>
      </c>
      <c r="W782" s="4" t="str">
        <v>研学旅行</v>
      </c>
      <c r="X782" s="6">
        <v>44950</v>
      </c>
      <c r="Y782" s="6">
        <v>45040</v>
      </c>
      <c r="Z782" s="3" t="str">
        <v>淮南民间艺术团</v>
      </c>
      <c r="AA782" s="3" t="str">
        <v>淮南民间艺术团</v>
      </c>
      <c r="AB782" s="3" t="str">
        <v>营业</v>
      </c>
      <c r="AC782" s="3">
        <f>RANDBETWEEN(10000,99999)</f>
      </c>
      <c r="AD782" s="3" t="str">
        <v>普通会员</v>
      </c>
      <c r="AE782" s="3" t="str">
        <v>普通会员</v>
      </c>
      <c r="AF782" s="3" t="str">
        <v>男</v>
      </c>
      <c r="AG782" s="4">
        <f>CHOOSE(RANDBETWEEN(1,7),"儿童","学生", "老人", "儿童","学生", "老人", "其他")</f>
      </c>
      <c r="AH782" s="2">
        <v>44950</v>
      </c>
      <c r="AI782" s="7" t="str">
        <v>安徽</v>
      </c>
      <c r="AJ782" s="7" t="str">
        <v>合肥</v>
      </c>
    </row>
    <row r="783">
      <c r="A783" s="1">
        <v>45469.311111111114</v>
      </c>
      <c r="B783" s="3">
        <f>RANDBETWEEN(10000,99999)</f>
      </c>
      <c r="C783" s="3">
        <f>RANDBETWEEN(10000,99999)</f>
      </c>
      <c r="D783" s="7" t="str">
        <v>订单名称782</v>
      </c>
      <c r="E783" s="4" t="str">
        <v>已取消（系统）</v>
      </c>
      <c r="F783" s="7" t="str">
        <v>拼团订单</v>
      </c>
      <c r="G783" s="3">
        <f>RANDBETWEEN(60,450)</f>
      </c>
      <c r="H783" s="9">
        <f>RANDBETWEEN(5,20)</f>
      </c>
      <c r="I783" s="9">
        <f>RANDBETWEEN(5,20)</f>
      </c>
      <c r="M783" s="3">
        <f>SUM(G783-H783+I783)</f>
      </c>
      <c r="N783" s="4" t="str">
        <v>转账</v>
      </c>
      <c r="O783" s="4" t="str">
        <v>微信支付</v>
      </c>
      <c r="P783" s="4" t="str">
        <v>已支付</v>
      </c>
      <c r="Q783" s="8">
        <v>45469.31805555556</v>
      </c>
      <c r="R783" s="8">
        <v>45469.37916666667</v>
      </c>
      <c r="S783" s="3" t="str">
        <v>淮南市电影院</v>
      </c>
      <c r="T783" s="3" t="str">
        <v>淮南市电影院</v>
      </c>
      <c r="U783" s="3" t="str">
        <v>淮南市电影院</v>
      </c>
      <c r="V783" s="4" t="str">
        <v>关店审核失败</v>
      </c>
      <c r="W783" s="4" t="str">
        <v>酒店民宿</v>
      </c>
      <c r="X783" s="6">
        <v>45286</v>
      </c>
      <c r="Y783" s="6">
        <v>45286</v>
      </c>
      <c r="Z783" s="3" t="str">
        <v>淮南市电影院</v>
      </c>
      <c r="AA783" s="3" t="str">
        <v>淮南市电影院</v>
      </c>
      <c r="AB783" s="3" t="str">
        <v>营业</v>
      </c>
      <c r="AC783" s="3">
        <f>RANDBETWEEN(10000,99999)</f>
      </c>
      <c r="AD783" s="3" t="str">
        <v>普通会员</v>
      </c>
      <c r="AE783" s="3" t="str">
        <v>普通会员</v>
      </c>
      <c r="AF783" s="3" t="str">
        <v>男</v>
      </c>
      <c r="AG783" s="4">
        <f>CHOOSE(RANDBETWEEN(1,7),"儿童","学生", "老人", "儿童","学生", "老人", "其他")</f>
      </c>
      <c r="AH783" s="2">
        <v>45317</v>
      </c>
      <c r="AI783" s="7" t="str">
        <v>安徽</v>
      </c>
      <c r="AJ783" s="7" t="str">
        <v>合肥</v>
      </c>
    </row>
    <row r="784">
      <c r="A784" s="1">
        <v>45228.07847222222</v>
      </c>
      <c r="B784" s="3">
        <f>RANDBETWEEN(10000,99999)</f>
      </c>
      <c r="C784" s="3">
        <f>RANDBETWEEN(10000,99999)</f>
      </c>
      <c r="D784" s="7" t="str">
        <v>订单名称783</v>
      </c>
      <c r="E784" s="4" t="str">
        <v>异步下单成功</v>
      </c>
      <c r="F784" s="7" t="str">
        <v>普通订单</v>
      </c>
      <c r="G784" s="3">
        <f>RANDBETWEEN(60,450)</f>
      </c>
      <c r="H784" s="9">
        <f>RANDBETWEEN(5,20)</f>
      </c>
      <c r="I784" s="9">
        <f>RANDBETWEEN(5,20)</f>
      </c>
      <c r="M784" s="3">
        <f>SUM(G784-H784+I784)</f>
      </c>
      <c r="N784" s="4" t="str">
        <v>充值</v>
      </c>
      <c r="O784" s="4" t="str">
        <v>支付宝支付</v>
      </c>
      <c r="P784" s="4" t="str">
        <v>已支付</v>
      </c>
      <c r="Q784" s="8">
        <v>45228.08402777778</v>
      </c>
      <c r="R784" s="8">
        <v>45228.09375000001</v>
      </c>
      <c r="S784" s="3" t="str">
        <v>淮南市新世纪旅行社</v>
      </c>
      <c r="T784" s="3" t="str">
        <v>淮南市新世纪旅行社</v>
      </c>
      <c r="U784" s="3" t="str">
        <v>淮南市新世纪旅行社</v>
      </c>
      <c r="V784" s="4" t="str">
        <v>关店审核失败</v>
      </c>
      <c r="W784" s="4" t="str">
        <v>酒店民宿</v>
      </c>
      <c r="X784" s="6">
        <v>45198</v>
      </c>
      <c r="Y784" s="6">
        <v>45289</v>
      </c>
      <c r="Z784" s="3" t="str">
        <v>淮南市新世纪旅行社</v>
      </c>
      <c r="AA784" s="3" t="str">
        <v>淮南市新世纪旅行社</v>
      </c>
      <c r="AB784" s="3" t="str">
        <v>营业</v>
      </c>
      <c r="AC784" s="3">
        <f>RANDBETWEEN(10000,99999)</f>
      </c>
      <c r="AD784" s="3" t="str">
        <v>普通会员</v>
      </c>
      <c r="AE784" s="3" t="str">
        <v>普通会员</v>
      </c>
      <c r="AF784" s="3" t="str">
        <v>女</v>
      </c>
      <c r="AG784" s="4">
        <f>CHOOSE(RANDBETWEEN(1,7),"儿童","学生", "老人", "儿童","学生", "老人", "其他")</f>
      </c>
      <c r="AH784" s="2">
        <v>45289</v>
      </c>
      <c r="AI784" s="7" t="str">
        <v>安徽</v>
      </c>
      <c r="AJ784" s="7" t="str">
        <v>合肥</v>
      </c>
    </row>
    <row r="785">
      <c r="A785" s="1">
        <v>45360.46666666667</v>
      </c>
      <c r="B785" s="3">
        <f>RANDBETWEEN(10000,99999)</f>
      </c>
      <c r="C785" s="3">
        <f>RANDBETWEEN(10000,99999)</f>
      </c>
      <c r="D785" s="7" t="str">
        <v>订单名称784</v>
      </c>
      <c r="E785" s="4" t="str">
        <v>待预约</v>
      </c>
      <c r="F785" s="7" t="str">
        <v>拼团订单</v>
      </c>
      <c r="G785" s="3">
        <f>RANDBETWEEN(60,450)</f>
      </c>
      <c r="H785" s="9">
        <f>RANDBETWEEN(5,20)</f>
      </c>
      <c r="I785" s="9">
        <f>RANDBETWEEN(5,20)</f>
      </c>
      <c r="M785" s="3">
        <f>SUM(G785-H785+I785)</f>
      </c>
      <c r="N785" s="4" t="str">
        <v>保证金充值</v>
      </c>
      <c r="O785" s="4" t="str">
        <v>银联全民付</v>
      </c>
      <c r="P785" s="4" t="str">
        <v>未支付</v>
      </c>
      <c r="Q785" s="8">
        <v>45360.47361111111</v>
      </c>
      <c r="R785" s="8">
        <v>45360.52569444445</v>
      </c>
      <c r="S785" s="3" t="str">
        <v>淮南市常华旅行社</v>
      </c>
      <c r="T785" s="3" t="str">
        <v>淮南市常华旅行社</v>
      </c>
      <c r="U785" s="3" t="str">
        <v>淮南市常华旅行社</v>
      </c>
      <c r="V785" s="4" t="str">
        <v>复业待审核</v>
      </c>
      <c r="W785" s="4" t="str">
        <v>娱乐场所、体验场馆</v>
      </c>
      <c r="X785" s="6">
        <v>45025</v>
      </c>
      <c r="Y785" s="6">
        <v>45116</v>
      </c>
      <c r="Z785" s="3" t="str">
        <v>淮南市常华旅行社</v>
      </c>
      <c r="AA785" s="3" t="str">
        <v>淮南市常华旅行社</v>
      </c>
      <c r="AB785" s="3" t="str">
        <v>营业</v>
      </c>
      <c r="AC785" s="3">
        <f>RANDBETWEEN(10000,99999)</f>
      </c>
      <c r="AD785" s="3" t="str">
        <v>普通会员</v>
      </c>
      <c r="AE785" s="3" t="str">
        <v>普通会员</v>
      </c>
      <c r="AF785" s="3" t="str">
        <v>男</v>
      </c>
      <c r="AG785" s="4">
        <f>CHOOSE(RANDBETWEEN(1,7),"儿童","学生", "老人", "儿童","学生", "老人", "其他")</f>
      </c>
      <c r="AH785" s="2">
        <v>45116</v>
      </c>
      <c r="AI785" s="7" t="str">
        <v>安徽</v>
      </c>
      <c r="AJ785" s="7" t="str">
        <v>合肥</v>
      </c>
    </row>
    <row r="786">
      <c r="A786" s="1">
        <v>45287.10208333333</v>
      </c>
      <c r="B786" s="3">
        <f>RANDBETWEEN(10000,99999)</f>
      </c>
      <c r="C786" s="3">
        <f>RANDBETWEEN(10000,99999)</f>
      </c>
      <c r="D786" s="7" t="str">
        <v>订单名称785</v>
      </c>
      <c r="E786" s="4" t="str">
        <v>异步下单成功</v>
      </c>
      <c r="F786" s="7" t="str">
        <v>拼团订单</v>
      </c>
      <c r="G786" s="3">
        <f>RANDBETWEEN(60,450)</f>
      </c>
      <c r="H786" s="9">
        <f>RANDBETWEEN(5,20)</f>
      </c>
      <c r="I786" s="9">
        <f>RANDBETWEEN(5,20)</f>
      </c>
      <c r="M786" s="3">
        <f>SUM(G786-H786+I786)</f>
      </c>
      <c r="N786" s="4" t="str">
        <v>保证金充值</v>
      </c>
      <c r="O786" s="4" t="str">
        <v>支付宝支付</v>
      </c>
      <c r="P786" s="4" t="str">
        <v>未支付</v>
      </c>
      <c r="Q786" s="8">
        <v>45287.10902777778</v>
      </c>
      <c r="R786" s="8">
        <v>45287.24930555555</v>
      </c>
      <c r="S786" s="3" t="str">
        <v>淮南黄晶梨果园直销点</v>
      </c>
      <c r="T786" s="3" t="str">
        <v>淮南黄晶梨果园直销点</v>
      </c>
      <c r="U786" s="3" t="str">
        <v>淮南黄晶梨果园直销点</v>
      </c>
      <c r="V786" s="4" t="str">
        <v>关店审核失败</v>
      </c>
      <c r="W786" s="4" t="str">
        <v>特色商品</v>
      </c>
      <c r="X786" s="6">
        <v>45257</v>
      </c>
      <c r="Y786" s="6">
        <v>45349</v>
      </c>
      <c r="Z786" s="3" t="str">
        <v>淮南黄晶梨果园直销点</v>
      </c>
      <c r="AA786" s="3" t="str">
        <v>淮南黄晶梨果园直销点</v>
      </c>
      <c r="AB786" s="3" t="str">
        <v>营业</v>
      </c>
      <c r="AC786" s="3">
        <f>RANDBETWEEN(10000,99999)</f>
      </c>
      <c r="AD786" s="3" t="str">
        <v>普通会员</v>
      </c>
      <c r="AE786" s="3" t="str">
        <v>普通会员</v>
      </c>
      <c r="AF786" s="3" t="str">
        <v>男</v>
      </c>
      <c r="AG786" s="4">
        <f>CHOOSE(RANDBETWEEN(1,7),"儿童","学生", "老人", "儿童","学生", "老人", "其他")</f>
      </c>
      <c r="AH786" s="2">
        <v>45257</v>
      </c>
      <c r="AI786" s="7" t="str">
        <v>安徽</v>
      </c>
      <c r="AJ786" s="7" t="str">
        <v>合肥</v>
      </c>
    </row>
    <row r="787">
      <c r="A787" s="1">
        <v>45026.26527777778</v>
      </c>
      <c r="B787" s="3">
        <f>RANDBETWEEN(10000,99999)</f>
      </c>
      <c r="C787" s="3">
        <f>RANDBETWEEN(10000,99999)</f>
      </c>
      <c r="D787" s="7" t="str">
        <v>订单名称786</v>
      </c>
      <c r="E787" s="4" t="str">
        <v>已取消（商家）</v>
      </c>
      <c r="F787" s="7" t="str">
        <v>拼团订单</v>
      </c>
      <c r="G787" s="3">
        <f>RANDBETWEEN(60,450)</f>
      </c>
      <c r="H787" s="9">
        <f>RANDBETWEEN(5,20)</f>
      </c>
      <c r="I787" s="9">
        <f>RANDBETWEEN(5,20)</f>
      </c>
      <c r="M787" s="3">
        <f>SUM(G787-H787+I787)</f>
      </c>
      <c r="N787" s="4" t="str">
        <v>订单</v>
      </c>
      <c r="O787" s="4" t="str">
        <v>线下支付</v>
      </c>
      <c r="P787" s="4" t="str">
        <v>已支付</v>
      </c>
      <c r="Q787" s="8">
        <v>45026.26736111111</v>
      </c>
      <c r="R787" s="8">
        <v>45026.39444444444</v>
      </c>
      <c r="S787" s="3" t="str">
        <v>淮南市飞扬旅行社</v>
      </c>
      <c r="T787" s="3" t="str">
        <v>淮南市飞扬旅行社</v>
      </c>
      <c r="U787" s="3" t="str">
        <v>淮南市飞扬旅行社</v>
      </c>
      <c r="V787" s="4" t="str">
        <v>复业待审核</v>
      </c>
      <c r="W787" s="4" t="str">
        <v>摄影摄像</v>
      </c>
      <c r="X787" s="6">
        <v>44661</v>
      </c>
      <c r="Y787" s="6">
        <v>44722</v>
      </c>
      <c r="Z787" s="3" t="str">
        <v>淮南市飞扬旅行社</v>
      </c>
      <c r="AA787" s="3" t="str">
        <v>淮南市飞扬旅行社</v>
      </c>
      <c r="AB787" s="3" t="str">
        <v>营业</v>
      </c>
      <c r="AC787" s="3">
        <f>RANDBETWEEN(10000,99999)</f>
      </c>
      <c r="AD787" s="3" t="str">
        <v>普通会员</v>
      </c>
      <c r="AE787" s="3" t="str">
        <v>普通会员</v>
      </c>
      <c r="AF787" s="3" t="str">
        <v>女</v>
      </c>
      <c r="AG787" s="4">
        <f>CHOOSE(RANDBETWEEN(1,7),"儿童","学生", "老人", "儿童","学生", "老人", "其他")</f>
      </c>
      <c r="AH787" s="2">
        <v>44661</v>
      </c>
      <c r="AI787" s="7" t="str">
        <v>安徽</v>
      </c>
      <c r="AJ787" s="7" t="str">
        <v>合肥</v>
      </c>
    </row>
    <row r="788">
      <c r="A788" s="1">
        <v>45376.75763888889</v>
      </c>
      <c r="B788" s="3">
        <f>RANDBETWEEN(10000,99999)</f>
      </c>
      <c r="C788" s="3">
        <f>RANDBETWEEN(10000,99999)</f>
      </c>
      <c r="D788" s="7" t="str">
        <v>订单名称787</v>
      </c>
      <c r="E788" s="4" t="str">
        <v>已取消（买家）</v>
      </c>
      <c r="F788" s="7" t="str">
        <v>秒杀</v>
      </c>
      <c r="G788" s="3">
        <f>RANDBETWEEN(60,450)</f>
      </c>
      <c r="H788" s="9">
        <f>RANDBETWEEN(5,20)</f>
      </c>
      <c r="I788" s="9">
        <f>RANDBETWEEN(5,20)</f>
      </c>
      <c r="M788" s="3">
        <f>SUM(G788-H788+I788)</f>
      </c>
      <c r="N788" s="4" t="str">
        <v>授信还款</v>
      </c>
      <c r="O788" s="4" t="str">
        <v>支付宝支付</v>
      </c>
      <c r="P788" s="4" t="str">
        <v>未支付</v>
      </c>
      <c r="Q788" s="8">
        <v>45376.762500000004</v>
      </c>
      <c r="R788" s="8">
        <v>45376.77222222223</v>
      </c>
      <c r="S788" s="3" t="str">
        <v>八公山豆腐坊</v>
      </c>
      <c r="T788" s="3" t="str">
        <v>八公山豆腐坊</v>
      </c>
      <c r="U788" s="3" t="str">
        <v>八公山豆腐坊</v>
      </c>
      <c r="V788" s="4" t="str">
        <v>正常营业</v>
      </c>
      <c r="W788" s="4" t="str">
        <v>线路产品</v>
      </c>
      <c r="X788" s="6">
        <v>45010</v>
      </c>
      <c r="Y788" s="6">
        <v>45102</v>
      </c>
      <c r="Z788" s="3" t="str">
        <v>八公山豆腐坊</v>
      </c>
      <c r="AA788" s="3" t="str">
        <v>八公山豆腐坊</v>
      </c>
      <c r="AB788" s="3" t="str">
        <v>营业</v>
      </c>
      <c r="AC788" s="3">
        <f>RANDBETWEEN(10000,99999)</f>
      </c>
      <c r="AD788" s="3" t="str">
        <v>砖石会员</v>
      </c>
      <c r="AE788" s="3" t="str">
        <v>砖石会员</v>
      </c>
      <c r="AF788" s="3" t="str">
        <v>女</v>
      </c>
      <c r="AG788" s="4">
        <f>CHOOSE(RANDBETWEEN(1,7),"儿童","学生", "老人", "儿童","学生", "老人", "其他")</f>
      </c>
      <c r="AH788" s="2">
        <v>45041</v>
      </c>
      <c r="AI788" s="7" t="str">
        <v>安徽</v>
      </c>
      <c r="AJ788" s="7" t="str">
        <v>合肥</v>
      </c>
    </row>
    <row r="789">
      <c r="A789" s="1">
        <v>45347.81180555555</v>
      </c>
      <c r="B789" s="3">
        <f>RANDBETWEEN(10000,99999)</f>
      </c>
      <c r="C789" s="3">
        <f>RANDBETWEEN(10000,99999)</f>
      </c>
      <c r="D789" s="7" t="str">
        <v>订单名称788</v>
      </c>
      <c r="E789" s="4" t="str">
        <v>已取消（系统）</v>
      </c>
      <c r="F789" s="7" t="str">
        <v>秒杀</v>
      </c>
      <c r="G789" s="3">
        <f>RANDBETWEEN(60,450)</f>
      </c>
      <c r="H789" s="9">
        <f>RANDBETWEEN(5,20)</f>
      </c>
      <c r="I789" s="9">
        <f>RANDBETWEEN(5,20)</f>
      </c>
      <c r="M789" s="3">
        <f>SUM(G789-H789+I789)</f>
      </c>
      <c r="N789" s="4" t="str">
        <v>转账</v>
      </c>
      <c r="O789" s="4" t="str">
        <v>银联全民付</v>
      </c>
      <c r="P789" s="4" t="str">
        <v>未支付</v>
      </c>
      <c r="Q789" s="8">
        <v>45347.81319444444</v>
      </c>
      <c r="R789" s="8">
        <v>45347.95138888888</v>
      </c>
      <c r="S789" s="3" t="str">
        <v>淮南民间艺术团</v>
      </c>
      <c r="T789" s="3" t="str">
        <v>淮南民间艺术团</v>
      </c>
      <c r="U789" s="3" t="str">
        <v>淮南民间艺术团</v>
      </c>
      <c r="V789" s="4" t="str">
        <v>冻结</v>
      </c>
      <c r="W789" s="4" t="str">
        <v>酒店民宿</v>
      </c>
      <c r="X789" s="6">
        <v>45285</v>
      </c>
      <c r="Y789" s="6">
        <v>45468</v>
      </c>
      <c r="Z789" s="3" t="str">
        <v>淮南民间艺术团</v>
      </c>
      <c r="AA789" s="3" t="str">
        <v>淮南民间艺术团</v>
      </c>
      <c r="AB789" s="3" t="str">
        <v>营业</v>
      </c>
      <c r="AC789" s="3">
        <f>RANDBETWEEN(10000,99999)</f>
      </c>
      <c r="AD789" s="3" t="str">
        <v>砖石会员</v>
      </c>
      <c r="AE789" s="3" t="str">
        <v>砖石会员</v>
      </c>
      <c r="AF789" s="3" t="str">
        <v>女</v>
      </c>
      <c r="AG789" s="4">
        <f>CHOOSE(RANDBETWEEN(1,7),"儿童","学生", "老人", "儿童","学生", "老人", "其他")</f>
      </c>
      <c r="AH789" s="2">
        <v>45316</v>
      </c>
      <c r="AI789" s="7" t="str">
        <v>安徽</v>
      </c>
      <c r="AJ789" s="7" t="str">
        <v>合肥</v>
      </c>
    </row>
    <row r="790">
      <c r="A790" s="1">
        <v>45352.91805555556</v>
      </c>
      <c r="B790" s="3">
        <f>RANDBETWEEN(10000,99999)</f>
      </c>
      <c r="C790" s="3">
        <f>RANDBETWEEN(10000,99999)</f>
      </c>
      <c r="D790" s="7" t="str">
        <v>订单名称789</v>
      </c>
      <c r="E790" s="4" t="str">
        <v>已评价</v>
      </c>
      <c r="F790" s="7" t="str">
        <v>拼团订单</v>
      </c>
      <c r="G790" s="3">
        <f>RANDBETWEEN(60,450)</f>
      </c>
      <c r="H790" s="9">
        <f>RANDBETWEEN(5,20)</f>
      </c>
      <c r="I790" s="9">
        <f>RANDBETWEEN(5,20)</f>
      </c>
      <c r="M790" s="3">
        <f>SUM(G790-H790+I790)</f>
      </c>
      <c r="N790" s="4" t="str">
        <v>充值</v>
      </c>
      <c r="O790" s="4" t="str">
        <v>微信支付</v>
      </c>
      <c r="P790" s="4" t="str">
        <v>已支付</v>
      </c>
      <c r="Q790" s="8">
        <v>45352.918750000004</v>
      </c>
      <c r="R790" s="8">
        <v>45352.93680555556</v>
      </c>
      <c r="S790" s="3" t="str">
        <v>淮南市飞扬旅行社</v>
      </c>
      <c r="T790" s="3" t="str">
        <v>淮南市飞扬旅行社</v>
      </c>
      <c r="U790" s="3" t="str">
        <v>淮南市飞扬旅行社</v>
      </c>
      <c r="V790" s="4" t="str">
        <v>关店审核失败</v>
      </c>
      <c r="W790" s="4" t="str">
        <v>娱乐场所、体验场馆</v>
      </c>
      <c r="X790" s="6">
        <v>45139</v>
      </c>
      <c r="Y790" s="6">
        <v>45292</v>
      </c>
      <c r="Z790" s="3" t="str">
        <v>淮南市飞扬旅行社</v>
      </c>
      <c r="AA790" s="3" t="str">
        <v>淮南市飞扬旅行社</v>
      </c>
      <c r="AB790" s="3" t="str">
        <v>营业</v>
      </c>
      <c r="AC790" s="3">
        <f>RANDBETWEEN(10000,99999)</f>
      </c>
      <c r="AD790" s="3" t="str">
        <v>普通会员</v>
      </c>
      <c r="AE790" s="3" t="str">
        <v>普通会员</v>
      </c>
      <c r="AF790" s="3" t="str">
        <v>女</v>
      </c>
      <c r="AG790" s="4">
        <f>CHOOSE(RANDBETWEEN(1,7),"儿童","学生", "老人", "儿童","学生", "老人", "其他")</f>
      </c>
      <c r="AH790" s="2">
        <v>45200</v>
      </c>
      <c r="AI790" s="7" t="str">
        <v>安徽</v>
      </c>
      <c r="AJ790" s="7" t="str">
        <v>淮北</v>
      </c>
    </row>
    <row r="791">
      <c r="A791" s="1">
        <v>45466.64791666667</v>
      </c>
      <c r="B791" s="3">
        <f>RANDBETWEEN(10000,99999)</f>
      </c>
      <c r="C791" s="3">
        <f>RANDBETWEEN(10000,99999)</f>
      </c>
      <c r="D791" s="7" t="str">
        <v>订单名称790</v>
      </c>
      <c r="E791" s="4" t="str">
        <v>分销退款中</v>
      </c>
      <c r="F791" s="7" t="str">
        <v>接龙订单</v>
      </c>
      <c r="G791" s="3">
        <f>RANDBETWEEN(60,450)</f>
      </c>
      <c r="H791" s="9">
        <f>RANDBETWEEN(5,20)</f>
      </c>
      <c r="I791" s="9">
        <f>RANDBETWEEN(5,20)</f>
      </c>
      <c r="M791" s="3">
        <f>SUM(G791-H791+I791)</f>
      </c>
      <c r="N791" s="4" t="str">
        <v>打赏</v>
      </c>
      <c r="O791" s="4" t="str">
        <v>混合支付(余额+支付宝支付)</v>
      </c>
      <c r="P791" s="4" t="str">
        <v>未支付</v>
      </c>
      <c r="Q791" s="8">
        <v>45466.648611111115</v>
      </c>
      <c r="R791" s="8">
        <v>45466.78333333334</v>
      </c>
      <c r="S791" s="3" t="str">
        <v>淮南特色小吃一条街</v>
      </c>
      <c r="T791" s="3" t="str">
        <v>淮南特色小吃一条街</v>
      </c>
      <c r="U791" s="3" t="str">
        <v>淮南特色小吃一条街</v>
      </c>
      <c r="V791" s="4" t="str">
        <v>关店审核失败</v>
      </c>
      <c r="W791" s="4" t="str">
        <v>研学旅行</v>
      </c>
      <c r="X791" s="6">
        <v>45435</v>
      </c>
      <c r="Y791" s="6">
        <v>45558</v>
      </c>
      <c r="Z791" s="3" t="str">
        <v>淮南特色小吃一条街</v>
      </c>
      <c r="AA791" s="3" t="str">
        <v>淮南特色小吃一条街</v>
      </c>
      <c r="AB791" s="3" t="str">
        <v>营业</v>
      </c>
      <c r="AC791" s="3">
        <f>RANDBETWEEN(10000,99999)</f>
      </c>
      <c r="AD791" s="3" t="str">
        <v>普通会员</v>
      </c>
      <c r="AE791" s="3" t="str">
        <v>普通会员</v>
      </c>
      <c r="AF791" s="3" t="str">
        <v>男</v>
      </c>
      <c r="AG791" s="4">
        <f>CHOOSE(RANDBETWEEN(1,7),"儿童","学生", "老人", "儿童","学生", "老人", "其他")</f>
      </c>
      <c r="AH791" s="2">
        <v>45466</v>
      </c>
      <c r="AI791" s="7" t="str">
        <v>安徽</v>
      </c>
      <c r="AJ791" s="7" t="str">
        <v>淮北</v>
      </c>
    </row>
    <row r="792">
      <c r="A792" s="1">
        <v>45346.19583333333</v>
      </c>
      <c r="B792" s="3">
        <f>RANDBETWEEN(10000,99999)</f>
      </c>
      <c r="C792" s="3">
        <f>RANDBETWEEN(10000,99999)</f>
      </c>
      <c r="D792" s="7" t="str">
        <v>订单名称791</v>
      </c>
      <c r="E792" s="4" t="str">
        <v>已取消（商家）</v>
      </c>
      <c r="F792" s="7" t="str">
        <v>秒杀</v>
      </c>
      <c r="G792" s="3">
        <f>RANDBETWEEN(60,450)</f>
      </c>
      <c r="H792" s="9">
        <f>RANDBETWEEN(5,20)</f>
      </c>
      <c r="I792" s="9">
        <f>RANDBETWEEN(5,20)</f>
      </c>
      <c r="M792" s="3">
        <f>SUM(G792-H792+I792)</f>
      </c>
      <c r="N792" s="4" t="str">
        <v>打赏</v>
      </c>
      <c r="O792" s="4" t="str">
        <v>银联全民付</v>
      </c>
      <c r="P792" s="4" t="str">
        <v>已支付</v>
      </c>
      <c r="Q792" s="8">
        <v>45346.2</v>
      </c>
      <c r="R792" s="8">
        <v>45346.20763888889</v>
      </c>
      <c r="S792" s="3" t="str">
        <v>八公山腐皮王专卖店</v>
      </c>
      <c r="T792" s="3" t="str">
        <v>八公山腐皮王专卖店</v>
      </c>
      <c r="U792" s="3" t="str">
        <v>八公山腐皮王专卖店</v>
      </c>
      <c r="V792" s="4" t="str">
        <v>关店审核失败</v>
      </c>
      <c r="W792" s="4" t="str">
        <v>特色商品</v>
      </c>
      <c r="X792" s="6">
        <v>45193</v>
      </c>
      <c r="Y792" s="6">
        <v>45284</v>
      </c>
      <c r="Z792" s="3" t="str">
        <v>八公山腐皮王专卖店</v>
      </c>
      <c r="AA792" s="3" t="str">
        <v>八公山腐皮王专卖店</v>
      </c>
      <c r="AB792" s="3" t="str">
        <v>装修中</v>
      </c>
      <c r="AC792" s="3">
        <f>RANDBETWEEN(10000,99999)</f>
      </c>
      <c r="AD792" s="3" t="str">
        <v>普通会员</v>
      </c>
      <c r="AE792" s="3" t="str">
        <v>普通会员</v>
      </c>
      <c r="AF792" s="3" t="str">
        <v>男</v>
      </c>
      <c r="AG792" s="4">
        <f>CHOOSE(RANDBETWEEN(1,7),"儿童","学生", "老人", "儿童","学生", "老人", "其他")</f>
      </c>
      <c r="AH792" s="2">
        <v>45284</v>
      </c>
      <c r="AI792" s="7" t="str">
        <v>安徽</v>
      </c>
      <c r="AJ792" s="7" t="str">
        <v>淮北</v>
      </c>
    </row>
    <row r="793">
      <c r="A793" s="1">
        <v>45435.947222222225</v>
      </c>
      <c r="B793" s="3">
        <f>RANDBETWEEN(10000,99999)</f>
      </c>
      <c r="C793" s="3">
        <f>RANDBETWEEN(10000,99999)</f>
      </c>
      <c r="D793" s="7" t="str">
        <v>订单名称792</v>
      </c>
      <c r="E793" s="4" t="str">
        <v>已取消（系统）</v>
      </c>
      <c r="F793" s="7" t="str">
        <v>抢购订单</v>
      </c>
      <c r="G793" s="3">
        <f>RANDBETWEEN(60,450)</f>
      </c>
      <c r="H793" s="9">
        <f>RANDBETWEEN(5,20)</f>
      </c>
      <c r="I793" s="9">
        <f>RANDBETWEEN(5,20)</f>
      </c>
      <c r="M793" s="3">
        <f>SUM(G793-H793+I793)</f>
      </c>
      <c r="N793" s="4" t="str">
        <v>订单</v>
      </c>
      <c r="O793" s="4" t="str">
        <v>微信支付</v>
      </c>
      <c r="P793" s="4" t="str">
        <v>已支付</v>
      </c>
      <c r="Q793" s="8">
        <v>45435.950000000004</v>
      </c>
      <c r="R793" s="8">
        <v>45435.96319444445</v>
      </c>
      <c r="S793" s="3" t="str">
        <v>淮南大润发超市</v>
      </c>
      <c r="T793" s="3" t="str">
        <v>淮南大润发超市</v>
      </c>
      <c r="U793" s="3" t="str">
        <v>淮南大润发超市</v>
      </c>
      <c r="V793" s="4" t="str">
        <v>复业待审核</v>
      </c>
      <c r="W793" s="4" t="str">
        <v>城市会员</v>
      </c>
      <c r="X793" s="6">
        <v>45435</v>
      </c>
      <c r="Y793" s="6">
        <v>45466</v>
      </c>
      <c r="Z793" s="3" t="str">
        <v>淮南大润发超市</v>
      </c>
      <c r="AA793" s="3" t="str">
        <v>淮南大润发超市</v>
      </c>
      <c r="AB793" s="3" t="str">
        <v>关闭</v>
      </c>
      <c r="AC793" s="3">
        <f>RANDBETWEEN(10000,99999)</f>
      </c>
      <c r="AD793" s="3" t="str">
        <v>普通会员</v>
      </c>
      <c r="AE793" s="3" t="str">
        <v>普通会员</v>
      </c>
      <c r="AF793" s="3" t="str">
        <v>男</v>
      </c>
      <c r="AG793" s="4">
        <f>CHOOSE(RANDBETWEEN(1,7),"儿童","学生", "老人", "儿童","学生", "老人", "其他")</f>
      </c>
      <c r="AH793" s="2">
        <v>45527</v>
      </c>
      <c r="AI793" s="7" t="str">
        <v>安徽</v>
      </c>
      <c r="AJ793" s="7" t="str">
        <v>淮北</v>
      </c>
    </row>
    <row r="794">
      <c r="A794" s="1">
        <v>45440.964583333334</v>
      </c>
      <c r="B794" s="3">
        <f>RANDBETWEEN(10000,99999)</f>
      </c>
      <c r="C794" s="3">
        <f>RANDBETWEEN(10000,99999)</f>
      </c>
      <c r="D794" s="7" t="str">
        <v>订单名称793</v>
      </c>
      <c r="E794" s="4" t="str">
        <v>分销下单其他异常</v>
      </c>
      <c r="F794" s="7" t="str">
        <v>秒杀</v>
      </c>
      <c r="G794" s="3">
        <f>RANDBETWEEN(60,450)</f>
      </c>
      <c r="H794" s="9">
        <f>RANDBETWEEN(5,20)</f>
      </c>
      <c r="I794" s="9">
        <f>RANDBETWEEN(5,20)</f>
      </c>
      <c r="M794" s="3">
        <f>SUM(G794-H794+I794)</f>
      </c>
      <c r="N794" s="4" t="str">
        <v>退款</v>
      </c>
      <c r="O794" s="4" t="str">
        <v>余额支付</v>
      </c>
      <c r="P794" s="4" t="str">
        <v>未支付</v>
      </c>
      <c r="Q794" s="8">
        <v>45440.97013888889</v>
      </c>
      <c r="R794" s="8">
        <v>45441.09652777778</v>
      </c>
      <c r="S794" s="3" t="str">
        <v>大通区山水宾馆</v>
      </c>
      <c r="T794" s="3" t="str">
        <v>大通区山水宾馆</v>
      </c>
      <c r="U794" s="3" t="str">
        <v>大通区山水宾馆</v>
      </c>
      <c r="V794" s="4" t="str">
        <v>关店</v>
      </c>
      <c r="W794" s="4" t="str">
        <v>寻味美食</v>
      </c>
      <c r="X794" s="6">
        <v>45228</v>
      </c>
      <c r="Y794" s="6">
        <v>45411</v>
      </c>
      <c r="Z794" s="3" t="str">
        <v>大通区山水宾馆</v>
      </c>
      <c r="AA794" s="3" t="str">
        <v>大通区山水宾馆</v>
      </c>
      <c r="AB794" s="3" t="str">
        <v>营业</v>
      </c>
      <c r="AC794" s="3">
        <f>RANDBETWEEN(10000,99999)</f>
      </c>
      <c r="AD794" s="3" t="str">
        <v>砖石会员</v>
      </c>
      <c r="AE794" s="3" t="str">
        <v>砖石会员</v>
      </c>
      <c r="AF794" s="3" t="str">
        <v>男</v>
      </c>
      <c r="AG794" s="4">
        <f>CHOOSE(RANDBETWEEN(1,7),"儿童","学生", "老人", "儿童","学生", "老人", "其他")</f>
      </c>
      <c r="AH794" s="2">
        <v>45228</v>
      </c>
      <c r="AI794" s="7" t="str">
        <v>安徽</v>
      </c>
      <c r="AJ794" s="7" t="str">
        <v>亳州</v>
      </c>
    </row>
    <row r="795">
      <c r="A795" s="1">
        <v>45288.225</v>
      </c>
      <c r="B795" s="3">
        <f>RANDBETWEEN(10000,99999)</f>
      </c>
      <c r="C795" s="3">
        <f>RANDBETWEEN(10000,99999)</f>
      </c>
      <c r="D795" s="7" t="str">
        <v>订单名称794</v>
      </c>
      <c r="E795" s="4" t="str">
        <v>分销下单其他异常</v>
      </c>
      <c r="F795" s="7" t="str">
        <v>拼团订单</v>
      </c>
      <c r="G795" s="3">
        <f>RANDBETWEEN(60,450)</f>
      </c>
      <c r="H795" s="9">
        <f>RANDBETWEEN(5,20)</f>
      </c>
      <c r="I795" s="9">
        <f>RANDBETWEEN(5,20)</f>
      </c>
      <c r="M795" s="3">
        <f>SUM(G795-H795+I795)</f>
      </c>
      <c r="N795" s="4" t="str">
        <v>提现</v>
      </c>
      <c r="O795" s="4" t="str">
        <v>支付宝支付</v>
      </c>
      <c r="P795" s="4" t="str">
        <v>未支付</v>
      </c>
      <c r="Q795" s="8">
        <v>45288.225694444445</v>
      </c>
      <c r="R795" s="8">
        <v>45288.36111111111</v>
      </c>
      <c r="S795" s="3" t="str">
        <v>淮南游乐园</v>
      </c>
      <c r="T795" s="3" t="str">
        <v>淮南游乐园</v>
      </c>
      <c r="U795" s="3" t="str">
        <v>淮南游乐园</v>
      </c>
      <c r="V795" s="4" t="str">
        <v>复业审核失败</v>
      </c>
      <c r="W795" s="4" t="str">
        <v>酒店民宿</v>
      </c>
      <c r="X795" s="6">
        <v>45197</v>
      </c>
      <c r="Y795" s="6">
        <v>45227</v>
      </c>
      <c r="Z795" s="3" t="str">
        <v>淮南游乐园</v>
      </c>
      <c r="AA795" s="3" t="str">
        <v>淮南游乐园</v>
      </c>
      <c r="AB795" s="3" t="str">
        <v>营业</v>
      </c>
      <c r="AC795" s="3">
        <f>RANDBETWEEN(10000,99999)</f>
      </c>
      <c r="AD795" s="3" t="str">
        <v>砖石会员</v>
      </c>
      <c r="AE795" s="3" t="str">
        <v>砖石会员</v>
      </c>
      <c r="AF795" s="3" t="str">
        <v>男</v>
      </c>
      <c r="AG795" s="4">
        <f>CHOOSE(RANDBETWEEN(1,7),"儿童","学生", "老人", "儿童","学生", "老人", "其他")</f>
      </c>
      <c r="AH795" s="2">
        <v>45288</v>
      </c>
      <c r="AI795" s="7" t="str">
        <v>安徽</v>
      </c>
      <c r="AJ795" s="7" t="str">
        <v>亳州</v>
      </c>
    </row>
    <row r="796">
      <c r="A796" s="1">
        <v>45377.98819444444</v>
      </c>
      <c r="B796" s="3">
        <f>RANDBETWEEN(10000,99999)</f>
      </c>
      <c r="C796" s="3">
        <f>RANDBETWEEN(10000,99999)</f>
      </c>
      <c r="D796" s="7" t="str">
        <v>订单名称795</v>
      </c>
      <c r="E796" s="4" t="str">
        <v>异步下单成功</v>
      </c>
      <c r="F796" s="7" t="str">
        <v>秒杀</v>
      </c>
      <c r="G796" s="3">
        <f>RANDBETWEEN(60,450)</f>
      </c>
      <c r="H796" s="9">
        <f>RANDBETWEEN(5,20)</f>
      </c>
      <c r="I796" s="9">
        <f>RANDBETWEEN(5,20)</f>
      </c>
      <c r="M796" s="3">
        <f>SUM(G796-H796+I796)</f>
      </c>
      <c r="N796" s="4" t="str">
        <v>打赏</v>
      </c>
      <c r="O796" s="4" t="str">
        <v>银联全民付</v>
      </c>
      <c r="P796" s="4" t="str">
        <v>未支付</v>
      </c>
      <c r="Q796" s="8">
        <v>45377.99513888889</v>
      </c>
      <c r="R796" s="8">
        <v>45378.129166666666</v>
      </c>
      <c r="S796" s="3" t="str">
        <v>闻鸡淮花-淮南麻黄鸡汤馆</v>
      </c>
      <c r="T796" s="3" t="str">
        <v>闻鸡淮花-淮南麻黄鸡汤馆</v>
      </c>
      <c r="U796" s="3" t="str">
        <v>闻鸡淮花-淮南麻黄鸡汤馆</v>
      </c>
      <c r="V796" s="4" t="str">
        <v>关店</v>
      </c>
      <c r="W796" s="4" t="str">
        <v>娱乐场所、体验场馆</v>
      </c>
      <c r="X796" s="6">
        <v>45043</v>
      </c>
      <c r="Y796" s="6">
        <v>45226</v>
      </c>
      <c r="Z796" s="3" t="str">
        <v>闻鸡淮花-淮南麻黄鸡汤馆</v>
      </c>
      <c r="AA796" s="3" t="str">
        <v>闻鸡淮花-淮南麻黄鸡汤馆</v>
      </c>
      <c r="AB796" s="3" t="str">
        <v>营业</v>
      </c>
      <c r="AC796" s="3">
        <f>RANDBETWEEN(10000,99999)</f>
      </c>
      <c r="AD796" s="3" t="str">
        <v>黄金会员</v>
      </c>
      <c r="AE796" s="3" t="str">
        <v>黄金会员</v>
      </c>
      <c r="AF796" s="3" t="str">
        <v>女</v>
      </c>
      <c r="AG796" s="4">
        <f>CHOOSE(RANDBETWEEN(1,7),"儿童","学生", "老人", "儿童","学生", "老人", "其他")</f>
      </c>
      <c r="AH796" s="2">
        <v>45073</v>
      </c>
      <c r="AI796" s="7" t="str">
        <v>安徽</v>
      </c>
      <c r="AJ796" s="7" t="str">
        <v>亳州</v>
      </c>
    </row>
    <row r="797">
      <c r="A797" s="1">
        <v>45265.97708333333</v>
      </c>
      <c r="B797" s="3">
        <f>RANDBETWEEN(10000,99999)</f>
      </c>
      <c r="C797" s="3">
        <f>RANDBETWEEN(10000,99999)</f>
      </c>
      <c r="D797" s="7" t="str">
        <v>订单名称796</v>
      </c>
      <c r="E797" s="4" t="str">
        <v>异步下单成功</v>
      </c>
      <c r="F797" s="7" t="str">
        <v>拼团订单</v>
      </c>
      <c r="G797" s="3">
        <f>RANDBETWEEN(60,450)</f>
      </c>
      <c r="H797" s="9">
        <f>RANDBETWEEN(5,20)</f>
      </c>
      <c r="I797" s="9">
        <f>RANDBETWEEN(5,20)</f>
      </c>
      <c r="M797" s="3">
        <f>SUM(G797-H797+I797)</f>
      </c>
      <c r="N797" s="4" t="str">
        <v>退款</v>
      </c>
      <c r="O797" s="4" t="str">
        <v>银联全民付</v>
      </c>
      <c r="P797" s="4" t="str">
        <v>未支付</v>
      </c>
      <c r="Q797" s="8">
        <v>45265.981944444444</v>
      </c>
      <c r="R797" s="8">
        <v>45266.06875</v>
      </c>
      <c r="S797" s="3" t="str">
        <v>淮南国际饭店</v>
      </c>
      <c r="T797" s="3" t="str">
        <v>淮南国际饭店</v>
      </c>
      <c r="U797" s="3" t="str">
        <v>淮南国际饭店</v>
      </c>
      <c r="V797" s="4" t="str">
        <v>冻结</v>
      </c>
      <c r="W797" s="4" t="str">
        <v>特色商品</v>
      </c>
      <c r="X797" s="6">
        <v>45175</v>
      </c>
      <c r="Y797" s="6">
        <v>45266</v>
      </c>
      <c r="Z797" s="3" t="str">
        <v>淮南国际饭店</v>
      </c>
      <c r="AA797" s="3" t="str">
        <v>淮南国际饭店</v>
      </c>
      <c r="AB797" s="3" t="str">
        <v>关闭</v>
      </c>
      <c r="AC797" s="3">
        <f>RANDBETWEEN(10000,99999)</f>
      </c>
      <c r="AD797" s="3" t="str">
        <v>黄金会员</v>
      </c>
      <c r="AE797" s="3" t="str">
        <v>黄金会员</v>
      </c>
      <c r="AF797" s="3" t="str">
        <v>男</v>
      </c>
      <c r="AG797" s="4">
        <f>CHOOSE(RANDBETWEEN(1,7),"儿童","学生", "老人", "儿童","学生", "老人", "其他")</f>
      </c>
      <c r="AH797" s="2">
        <v>45266</v>
      </c>
      <c r="AI797" s="7" t="str">
        <v>安徽</v>
      </c>
      <c r="AJ797" s="7" t="str">
        <v>亳州</v>
      </c>
    </row>
    <row r="798">
      <c r="A798" s="1">
        <v>45123.60972222222</v>
      </c>
      <c r="B798" s="3">
        <f>RANDBETWEEN(10000,99999)</f>
      </c>
      <c r="C798" s="3">
        <f>RANDBETWEEN(10000,99999)</f>
      </c>
      <c r="D798" s="7" t="str">
        <v>订单名称797</v>
      </c>
      <c r="E798" s="4" t="str">
        <v>已取消（系统）</v>
      </c>
      <c r="F798" s="7" t="str">
        <v>拼团订单</v>
      </c>
      <c r="G798" s="3">
        <f>RANDBETWEEN(60,450)</f>
      </c>
      <c r="H798" s="9">
        <f>RANDBETWEEN(5,20)</f>
      </c>
      <c r="I798" s="9">
        <f>RANDBETWEEN(5,20)</f>
      </c>
      <c r="M798" s="3">
        <f>SUM(G798-H798+I798)</f>
      </c>
      <c r="N798" s="4" t="str">
        <v>授信还款</v>
      </c>
      <c r="O798" s="4" t="str">
        <v>支付宝支付</v>
      </c>
      <c r="P798" s="4" t="str">
        <v>已支付</v>
      </c>
      <c r="Q798" s="8">
        <v>45123.611805555556</v>
      </c>
      <c r="R798" s="8">
        <v>45123.74375</v>
      </c>
      <c r="S798" s="3" t="str">
        <v>淮南万达广场</v>
      </c>
      <c r="T798" s="3" t="str">
        <v>淮南万达广场</v>
      </c>
      <c r="U798" s="3" t="str">
        <v>淮南万达广场</v>
      </c>
      <c r="V798" s="4" t="str">
        <v>关店审核失败</v>
      </c>
      <c r="W798" s="4" t="str">
        <v>景点门票</v>
      </c>
      <c r="X798" s="6">
        <v>44758</v>
      </c>
      <c r="Y798" s="6">
        <v>44911</v>
      </c>
      <c r="Z798" s="3" t="str">
        <v>淮南万达广场</v>
      </c>
      <c r="AA798" s="3" t="str">
        <v>淮南万达广场</v>
      </c>
      <c r="AB798" s="3" t="str">
        <v>装修中</v>
      </c>
      <c r="AC798" s="3">
        <f>RANDBETWEEN(10000,99999)</f>
      </c>
      <c r="AD798" s="3" t="str">
        <v>普通会员</v>
      </c>
      <c r="AE798" s="3" t="str">
        <v>普通会员</v>
      </c>
      <c r="AF798" s="3" t="str">
        <v>女</v>
      </c>
      <c r="AG798" s="4">
        <f>CHOOSE(RANDBETWEEN(1,7),"儿童","学生", "老人", "儿童","学生", "老人", "其他")</f>
      </c>
      <c r="AH798" s="2">
        <v>44789</v>
      </c>
      <c r="AI798" s="7" t="str">
        <v>安徽</v>
      </c>
      <c r="AJ798" s="7" t="str">
        <v>宿州</v>
      </c>
    </row>
    <row r="799">
      <c r="A799" s="1">
        <v>45139.53680555556</v>
      </c>
      <c r="B799" s="3">
        <f>RANDBETWEEN(10000,99999)</f>
      </c>
      <c r="C799" s="3">
        <f>RANDBETWEEN(10000,99999)</f>
      </c>
      <c r="D799" s="7" t="str">
        <v>订单名称798</v>
      </c>
      <c r="E799" s="4" t="str">
        <v>异步下单成功</v>
      </c>
      <c r="F799" s="7" t="str">
        <v>接龙订单</v>
      </c>
      <c r="G799" s="3">
        <f>RANDBETWEEN(60,450)</f>
      </c>
      <c r="H799" s="9">
        <f>RANDBETWEEN(5,20)</f>
      </c>
      <c r="I799" s="9">
        <f>RANDBETWEEN(5,20)</f>
      </c>
      <c r="M799" s="3">
        <f>SUM(G799-H799+I799)</f>
      </c>
      <c r="N799" s="4" t="str">
        <v>退款</v>
      </c>
      <c r="O799" s="4" t="str">
        <v>混合支付(余额+银联全民付)</v>
      </c>
      <c r="P799" s="4" t="str">
        <v>已支付</v>
      </c>
      <c r="Q799" s="8">
        <v>45139.538194444445</v>
      </c>
      <c r="R799" s="8">
        <v>45139.55625</v>
      </c>
      <c r="S799" s="3" t="str">
        <v>淮南水上世界</v>
      </c>
      <c r="T799" s="3" t="str">
        <v>淮南水上世界</v>
      </c>
      <c r="U799" s="3" t="str">
        <v>淮南水上世界</v>
      </c>
      <c r="V799" s="4" t="str">
        <v>正常营业</v>
      </c>
      <c r="W799" s="4" t="str">
        <v>线路产品</v>
      </c>
      <c r="X799" s="6">
        <v>45078</v>
      </c>
      <c r="Y799" s="6">
        <v>45200</v>
      </c>
      <c r="Z799" s="3" t="str">
        <v>淮南水上世界</v>
      </c>
      <c r="AA799" s="3" t="str">
        <v>淮南水上世界</v>
      </c>
      <c r="AB799" s="3" t="str">
        <v>营业</v>
      </c>
      <c r="AC799" s="3">
        <f>RANDBETWEEN(10000,99999)</f>
      </c>
      <c r="AD799" s="3" t="str">
        <v>普通会员</v>
      </c>
      <c r="AE799" s="3" t="str">
        <v>普通会员</v>
      </c>
      <c r="AF799" s="3" t="str">
        <v>男</v>
      </c>
      <c r="AG799" s="4">
        <f>CHOOSE(RANDBETWEEN(1,7),"儿童","学生", "老人", "儿童","学生", "老人", "其他")</f>
      </c>
      <c r="AH799" s="2">
        <v>45078</v>
      </c>
      <c r="AI799" s="7" t="str">
        <v>安徽</v>
      </c>
      <c r="AJ799" s="7" t="str">
        <v>宿州</v>
      </c>
    </row>
    <row r="800">
      <c r="A800" s="1">
        <v>45303.72222222222</v>
      </c>
      <c r="B800" s="3">
        <f>RANDBETWEEN(10000,99999)</f>
      </c>
      <c r="C800" s="3">
        <f>RANDBETWEEN(10000,99999)</f>
      </c>
      <c r="D800" s="7" t="str">
        <v>订单名称799</v>
      </c>
      <c r="E800" s="4" t="str">
        <v>分销下单其他异常</v>
      </c>
      <c r="F800" s="7" t="str">
        <v>抢购订单</v>
      </c>
      <c r="G800" s="3">
        <f>RANDBETWEEN(60,450)</f>
      </c>
      <c r="H800" s="9">
        <f>RANDBETWEEN(5,20)</f>
      </c>
      <c r="I800" s="9">
        <f>RANDBETWEEN(5,20)</f>
      </c>
      <c r="M800" s="3">
        <f>SUM(G800-H800+I800)</f>
      </c>
      <c r="N800" s="4" t="str">
        <v>保证金充值</v>
      </c>
      <c r="O800" s="4" t="str">
        <v>银联全民付</v>
      </c>
      <c r="P800" s="4" t="str">
        <v>未支付</v>
      </c>
      <c r="Q800" s="8">
        <v>45303.725</v>
      </c>
      <c r="R800" s="8">
        <v>45303.85347222222</v>
      </c>
      <c r="S800" s="3" t="str">
        <v>淮南市运输总公司交通假日旅行社</v>
      </c>
      <c r="T800" s="3" t="str">
        <v>淮南市运输总公司交通假日旅行社</v>
      </c>
      <c r="U800" s="3" t="str">
        <v>淮南市运输总公司交通假日旅行社</v>
      </c>
      <c r="V800" s="4" t="str">
        <v>草稿</v>
      </c>
      <c r="W800" s="4" t="str">
        <v>研学旅行</v>
      </c>
      <c r="X800" s="6">
        <v>45272</v>
      </c>
      <c r="Y800" s="6">
        <v>45334</v>
      </c>
      <c r="Z800" s="3" t="str">
        <v>淮南市运输总公司交通假日旅行社</v>
      </c>
      <c r="AA800" s="3" t="str">
        <v>淮南市运输总公司交通假日旅行社</v>
      </c>
      <c r="AB800" s="3" t="str">
        <v>营业</v>
      </c>
      <c r="AC800" s="3">
        <f>RANDBETWEEN(10000,99999)</f>
      </c>
      <c r="AD800" s="3" t="str">
        <v>黄金会员</v>
      </c>
      <c r="AE800" s="3" t="str">
        <v>黄金会员</v>
      </c>
      <c r="AF800" s="3" t="str">
        <v>女</v>
      </c>
      <c r="AG800" s="4">
        <f>CHOOSE(RANDBETWEEN(1,7),"儿童","学生", "老人", "儿童","学生", "老人", "其他")</f>
      </c>
      <c r="AH800" s="2">
        <v>45272</v>
      </c>
      <c r="AI800" t="str">
        <v>浙江</v>
      </c>
      <c r="AJ800" t="str">
        <v>杭州</v>
      </c>
    </row>
    <row r="801">
      <c r="A801" s="1">
        <v>45118.50208333333</v>
      </c>
      <c r="B801" s="3">
        <f>RANDBETWEEN(10000,99999)</f>
      </c>
      <c r="C801" s="3">
        <f>RANDBETWEEN(10000,99999)</f>
      </c>
      <c r="D801" s="7" t="str">
        <v>订单名称800</v>
      </c>
      <c r="E801" s="4" t="str">
        <v>已收货</v>
      </c>
      <c r="F801" s="7" t="str">
        <v>接龙订单</v>
      </c>
      <c r="G801" s="3">
        <f>RANDBETWEEN(60,450)</f>
      </c>
      <c r="H801" s="9">
        <f>RANDBETWEEN(5,20)</f>
      </c>
      <c r="I801" s="9">
        <f>RANDBETWEEN(5,20)</f>
      </c>
      <c r="M801" s="3">
        <f>SUM(G801-H801+I801)</f>
      </c>
      <c r="N801" s="4" t="str">
        <v>订单</v>
      </c>
      <c r="O801" s="4" t="str">
        <v>混合支付(余额+支付宝支付)</v>
      </c>
      <c r="P801" s="4" t="str">
        <v>已支付</v>
      </c>
      <c r="Q801" s="8">
        <v>45118.50347222222</v>
      </c>
      <c r="R801" s="8">
        <v>45118.513194444444</v>
      </c>
      <c r="S801" s="3" t="str">
        <v>淮南市蓝天旅行社</v>
      </c>
      <c r="T801" s="3" t="str">
        <v>淮南市蓝天旅行社</v>
      </c>
      <c r="U801" s="3" t="str">
        <v>淮南市蓝天旅行社</v>
      </c>
      <c r="V801" s="4" t="str">
        <v>正常营业</v>
      </c>
      <c r="W801" s="4" t="str">
        <v>酒店民宿</v>
      </c>
      <c r="X801" s="6">
        <v>45057</v>
      </c>
      <c r="Y801" s="6">
        <v>45241</v>
      </c>
      <c r="Z801" s="3" t="str">
        <v>淮南市蓝天旅行社</v>
      </c>
      <c r="AA801" s="3" t="str">
        <v>淮南市蓝天旅行社</v>
      </c>
      <c r="AB801" s="3" t="str">
        <v>营业</v>
      </c>
      <c r="AC801" s="3">
        <f>RANDBETWEEN(10000,99999)</f>
      </c>
      <c r="AD801" s="3" t="str">
        <v>砖石会员</v>
      </c>
      <c r="AE801" s="3" t="str">
        <v>砖石会员</v>
      </c>
      <c r="AF801" s="3" t="str">
        <v>女</v>
      </c>
      <c r="AG801" s="4">
        <f>CHOOSE(RANDBETWEEN(1,7),"儿童","学生", "老人", "儿童","学生", "老人", "其他")</f>
      </c>
      <c r="AH801" s="2">
        <v>45088</v>
      </c>
      <c r="AI801" t="str">
        <v>安徽</v>
      </c>
      <c r="AJ801" t="str">
        <v>合肥</v>
      </c>
    </row>
    <row r="802">
      <c r="A802" s="1">
        <v>45244.177777777775</v>
      </c>
      <c r="B802" s="3">
        <f>RANDBETWEEN(10000,99999)</f>
      </c>
      <c r="C802" s="3">
        <f>RANDBETWEEN(10000,99999)</f>
      </c>
      <c r="D802" s="7" t="str">
        <v>订单名称801</v>
      </c>
      <c r="E802" s="4" t="str">
        <v>已取消（商家）</v>
      </c>
      <c r="F802" s="7" t="str">
        <v>普通订单</v>
      </c>
      <c r="G802" s="3">
        <f>RANDBETWEEN(60,450)</f>
      </c>
      <c r="H802" s="9">
        <f>RANDBETWEEN(5,20)</f>
      </c>
      <c r="I802" s="9">
        <f>RANDBETWEEN(5,20)</f>
      </c>
      <c r="M802" s="3">
        <f>SUM(G802-H802+I802)</f>
      </c>
      <c r="N802" s="4" t="str">
        <v>授信还款</v>
      </c>
      <c r="O802" s="4" t="str">
        <v>微信支付</v>
      </c>
      <c r="P802" s="4" t="str">
        <v>已支付</v>
      </c>
      <c r="Q802" s="8">
        <v>45244.181249999994</v>
      </c>
      <c r="R802" s="8">
        <v>45244.197916666664</v>
      </c>
      <c r="S802" s="3" t="str">
        <v>寿县古城文化旅游公司</v>
      </c>
      <c r="T802" s="3" t="str">
        <v>寿县古城文化旅游公司</v>
      </c>
      <c r="U802" s="3" t="str">
        <v>寿县古城文化旅游公司</v>
      </c>
      <c r="V802" s="4" t="str">
        <v>复业待审核</v>
      </c>
      <c r="W802" s="4" t="str">
        <v>研学旅行</v>
      </c>
      <c r="X802" s="6">
        <v>45152</v>
      </c>
      <c r="Y802" s="6">
        <v>45213</v>
      </c>
      <c r="Z802" s="3" t="str">
        <v>寿县古城文化旅游公司</v>
      </c>
      <c r="AA802" s="3" t="str">
        <v>寿县古城文化旅游公司</v>
      </c>
      <c r="AB802" s="3" t="str">
        <v>营业</v>
      </c>
      <c r="AC802" s="3">
        <f>RANDBETWEEN(10000,99999)</f>
      </c>
      <c r="AD802" s="3" t="str">
        <v>砖石会员</v>
      </c>
      <c r="AE802" s="3" t="str">
        <v>砖石会员</v>
      </c>
      <c r="AF802" s="3" t="str">
        <v>女</v>
      </c>
      <c r="AG802" s="4">
        <f>CHOOSE(RANDBETWEEN(1,7),"儿童","学生", "老人", "儿童","学生", "老人", "其他")</f>
      </c>
      <c r="AH802" s="2">
        <v>45213</v>
      </c>
      <c r="AI802" t="str">
        <v>重庆</v>
      </c>
      <c r="AJ802" t="str">
        <v>重庆</v>
      </c>
    </row>
    <row r="803">
      <c r="A803" s="1">
        <v>44999.55138888889</v>
      </c>
      <c r="B803" s="3">
        <f>RANDBETWEEN(10000,99999)</f>
      </c>
      <c r="C803" s="3">
        <f>RANDBETWEEN(10000,99999)</f>
      </c>
      <c r="D803" s="7" t="str">
        <v>订单名称802</v>
      </c>
      <c r="E803" s="4" t="str">
        <v>待预约</v>
      </c>
      <c r="F803" s="7" t="str">
        <v>拼团订单</v>
      </c>
      <c r="G803" s="3">
        <f>RANDBETWEEN(60,450)</f>
      </c>
      <c r="H803" s="9">
        <f>RANDBETWEEN(5,20)</f>
      </c>
      <c r="I803" s="9">
        <f>RANDBETWEEN(5,20)</f>
      </c>
      <c r="M803" s="3">
        <f>SUM(G803-H803+I803)</f>
      </c>
      <c r="N803" s="4" t="str">
        <v>打赏</v>
      </c>
      <c r="O803" s="4" t="str">
        <v>银联全民付</v>
      </c>
      <c r="P803" s="4" t="str">
        <v>未支付</v>
      </c>
      <c r="Q803" s="8">
        <v>44999.55763888889</v>
      </c>
      <c r="R803" s="8">
        <v>44999.601388888885</v>
      </c>
      <c r="S803" s="3" t="str">
        <v>寿州窑工艺品店</v>
      </c>
      <c r="T803" s="3" t="str">
        <v>寿州窑工艺品店</v>
      </c>
      <c r="U803" s="3" t="str">
        <v>寿州窑工艺品店</v>
      </c>
      <c r="V803" s="4" t="str">
        <v>草稿</v>
      </c>
      <c r="W803" s="4" t="str">
        <v>研学旅行</v>
      </c>
      <c r="X803" s="6">
        <v>44848</v>
      </c>
      <c r="Y803" s="6">
        <v>44940</v>
      </c>
      <c r="Z803" s="3" t="str">
        <v>寿州窑工艺品店</v>
      </c>
      <c r="AA803" s="3" t="str">
        <v>寿州窑工艺品店</v>
      </c>
      <c r="AB803" s="3" t="str">
        <v>营业</v>
      </c>
      <c r="AC803" s="3">
        <f>RANDBETWEEN(10000,99999)</f>
      </c>
      <c r="AD803" s="3" t="str">
        <v>普通会员</v>
      </c>
      <c r="AE803" s="3" t="str">
        <v>普通会员</v>
      </c>
      <c r="AF803" s="3" t="str">
        <v>男</v>
      </c>
      <c r="AG803" s="4">
        <f>CHOOSE(RANDBETWEEN(1,7),"儿童","学生", "老人", "儿童","学生", "老人", "其他")</f>
      </c>
      <c r="AH803" s="2">
        <v>44940</v>
      </c>
      <c r="AI803" t="str">
        <v>广东</v>
      </c>
      <c r="AJ803" t="str">
        <v>广州</v>
      </c>
    </row>
    <row r="804">
      <c r="A804" s="1">
        <v>45133.75833333333</v>
      </c>
      <c r="B804" s="3">
        <f>RANDBETWEEN(10000,99999)</f>
      </c>
      <c r="C804" s="3">
        <f>RANDBETWEEN(10000,99999)</f>
      </c>
      <c r="D804" s="7" t="str">
        <v>订单名称803</v>
      </c>
      <c r="E804" s="4" t="str">
        <v>已取消（商家）</v>
      </c>
      <c r="F804" s="7" t="str">
        <v>抢购订单</v>
      </c>
      <c r="G804" s="3">
        <f>RANDBETWEEN(60,450)</f>
      </c>
      <c r="H804" s="9">
        <f>RANDBETWEEN(5,20)</f>
      </c>
      <c r="I804" s="9">
        <f>RANDBETWEEN(5,20)</f>
      </c>
      <c r="M804" s="3">
        <f>SUM(G804-H804+I804)</f>
      </c>
      <c r="N804" s="4" t="str">
        <v>打赏</v>
      </c>
      <c r="O804" s="4" t="str">
        <v>混合支付(余额+微信支付)</v>
      </c>
      <c r="P804" s="4" t="str">
        <v>已支付</v>
      </c>
      <c r="Q804" s="8">
        <v>45133.76180555555</v>
      </c>
      <c r="R804" s="8">
        <v>45133.851388888885</v>
      </c>
      <c r="S804" s="3" t="str">
        <v>淮南市飞扬旅行社</v>
      </c>
      <c r="T804" s="3" t="str">
        <v>淮南市飞扬旅行社</v>
      </c>
      <c r="U804" s="3" t="str">
        <v>淮南市飞扬旅行社</v>
      </c>
      <c r="V804" s="4" t="str">
        <v>草稿</v>
      </c>
      <c r="W804" s="4" t="str">
        <v>特色商品</v>
      </c>
      <c r="X804" s="6">
        <v>44952</v>
      </c>
      <c r="Y804" s="6">
        <v>45042</v>
      </c>
      <c r="Z804" s="3" t="str">
        <v>淮南市飞扬旅行社</v>
      </c>
      <c r="AA804" s="3" t="str">
        <v>淮南市飞扬旅行社</v>
      </c>
      <c r="AB804" s="3" t="str">
        <v>关闭</v>
      </c>
      <c r="AC804" s="3">
        <f>RANDBETWEEN(10000,99999)</f>
      </c>
      <c r="AD804" s="3" t="str">
        <v>砖石会员</v>
      </c>
      <c r="AE804" s="3" t="str">
        <v>砖石会员</v>
      </c>
      <c r="AF804" s="3" t="str">
        <v>女</v>
      </c>
      <c r="AG804" s="4">
        <f>CHOOSE(RANDBETWEEN(1,7),"儿童","学生", "老人", "儿童","学生", "老人", "其他")</f>
      </c>
      <c r="AH804" s="2">
        <v>44983</v>
      </c>
      <c r="AI804" t="str">
        <v>辽宁</v>
      </c>
      <c r="AJ804" t="str">
        <v>沈阳</v>
      </c>
    </row>
    <row r="805">
      <c r="A805" s="1">
        <v>44944.49166666667</v>
      </c>
      <c r="B805" s="3">
        <f>RANDBETWEEN(10000,99999)</f>
      </c>
      <c r="C805" s="3">
        <f>RANDBETWEEN(10000,99999)</f>
      </c>
      <c r="D805" s="7" t="str">
        <v>订单名称804</v>
      </c>
      <c r="E805" s="4" t="str">
        <v>已退款</v>
      </c>
      <c r="F805" s="7" t="str">
        <v>接龙订单</v>
      </c>
      <c r="G805" s="3">
        <f>RANDBETWEEN(60,450)</f>
      </c>
      <c r="H805" s="9">
        <f>RANDBETWEEN(5,20)</f>
      </c>
      <c r="I805" s="9">
        <f>RANDBETWEEN(5,20)</f>
      </c>
      <c r="M805" s="3">
        <f>SUM(G805-H805+I805)</f>
      </c>
      <c r="N805" s="4" t="str">
        <v>转账</v>
      </c>
      <c r="O805" s="4" t="str">
        <v>微信支付</v>
      </c>
      <c r="P805" s="4" t="str">
        <v>已支付</v>
      </c>
      <c r="Q805" s="8">
        <v>44944.492361111115</v>
      </c>
      <c r="R805" s="8">
        <v>44944.50555555556</v>
      </c>
      <c r="S805" s="3" t="str">
        <v>淮南市黄金假日旅行社</v>
      </c>
      <c r="T805" s="3" t="str">
        <v>淮南市黄金假日旅行社</v>
      </c>
      <c r="U805" s="3" t="str">
        <v>淮南市黄金假日旅行社</v>
      </c>
      <c r="V805" s="4" t="str">
        <v>冻结</v>
      </c>
      <c r="W805" s="4" t="str">
        <v>研学旅行</v>
      </c>
      <c r="X805" s="6">
        <v>44760</v>
      </c>
      <c r="Y805" s="6">
        <v>44852</v>
      </c>
      <c r="Z805" s="3" t="str">
        <v>淮南市黄金假日旅行社</v>
      </c>
      <c r="AA805" s="3" t="str">
        <v>淮南市黄金假日旅行社</v>
      </c>
      <c r="AB805" s="3" t="str">
        <v>营业</v>
      </c>
      <c r="AC805" s="3">
        <f>RANDBETWEEN(10000,99999)</f>
      </c>
      <c r="AD805" s="3" t="str">
        <v>普通会员</v>
      </c>
      <c r="AE805" s="3" t="str">
        <v>普通会员</v>
      </c>
      <c r="AF805" s="3" t="str">
        <v>男</v>
      </c>
      <c r="AG805" s="4">
        <f>CHOOSE(RANDBETWEEN(1,7),"儿童","学生", "老人", "儿童","学生", "老人", "其他")</f>
      </c>
      <c r="AH805" s="2">
        <v>44760</v>
      </c>
      <c r="AI805" t="str">
        <v>北京</v>
      </c>
      <c r="AJ805" t="str">
        <v>北京</v>
      </c>
    </row>
    <row r="806">
      <c r="A806" s="1">
        <v>45362.57986111111</v>
      </c>
      <c r="B806" s="3">
        <f>RANDBETWEEN(10000,99999)</f>
      </c>
      <c r="C806" s="3">
        <f>RANDBETWEEN(10000,99999)</f>
      </c>
      <c r="D806" s="7" t="str">
        <v>订单名称805</v>
      </c>
      <c r="E806" s="4" t="str">
        <v>已取消（管理员）</v>
      </c>
      <c r="F806" s="7" t="str">
        <v>10云仓分销订单</v>
      </c>
      <c r="G806" s="3">
        <f>RANDBETWEEN(60,450)</f>
      </c>
      <c r="H806" s="9">
        <f>RANDBETWEEN(5,20)</f>
      </c>
      <c r="I806" s="9">
        <f>RANDBETWEEN(5,20)</f>
      </c>
      <c r="M806" s="3">
        <f>SUM(G806-H806+I806)</f>
      </c>
      <c r="N806" s="4" t="str">
        <v>充值</v>
      </c>
      <c r="O806" s="4" t="str">
        <v>微信支付</v>
      </c>
      <c r="P806" s="4" t="str">
        <v>已支付</v>
      </c>
      <c r="Q806" s="8">
        <v>45362.58611111111</v>
      </c>
      <c r="R806" s="8">
        <v>45362.59097222222</v>
      </c>
      <c r="S806" s="3" t="str">
        <v>八公山腐皮王专卖店</v>
      </c>
      <c r="T806" s="3" t="str">
        <v>八公山腐皮王专卖店</v>
      </c>
      <c r="U806" s="3" t="str">
        <v>八公山腐皮王专卖店</v>
      </c>
      <c r="V806" s="4" t="str">
        <v>开店待审核</v>
      </c>
      <c r="W806" s="4" t="str">
        <v>摄影摄像</v>
      </c>
      <c r="X806" s="6">
        <v>45362</v>
      </c>
      <c r="Y806" s="6">
        <v>45362</v>
      </c>
      <c r="Z806" s="3" t="str">
        <v>八公山腐皮王专卖店</v>
      </c>
      <c r="AA806" s="3" t="str">
        <v>八公山腐皮王专卖店</v>
      </c>
      <c r="AB806" s="3" t="str">
        <v>营业</v>
      </c>
      <c r="AC806" s="3">
        <f>RANDBETWEEN(10000,99999)</f>
      </c>
      <c r="AD806" s="3" t="str">
        <v>普通会员</v>
      </c>
      <c r="AE806" s="3" t="str">
        <v>普通会员</v>
      </c>
      <c r="AF806" s="3" t="str">
        <v>男</v>
      </c>
      <c r="AG806" s="4">
        <f>CHOOSE(RANDBETWEEN(1,7),"儿童","学生", "老人", "儿童","学生", "老人", "其他")</f>
      </c>
      <c r="AH806" s="2">
        <v>45362</v>
      </c>
      <c r="AI806" t="str">
        <v>浙江</v>
      </c>
      <c r="AJ806" t="str">
        <v>杭州</v>
      </c>
    </row>
    <row r="807">
      <c r="A807" s="1">
        <v>44972.85277777778</v>
      </c>
      <c r="B807" s="3">
        <f>RANDBETWEEN(10000,99999)</f>
      </c>
      <c r="C807" s="3">
        <f>RANDBETWEEN(10000,99999)</f>
      </c>
      <c r="D807" s="7" t="str">
        <v>订单名称806</v>
      </c>
      <c r="E807" s="4" t="str">
        <v>已退款</v>
      </c>
      <c r="F807" s="7" t="str">
        <v>抢购订单</v>
      </c>
      <c r="G807" s="3">
        <f>RANDBETWEEN(60,450)</f>
      </c>
      <c r="H807" s="9">
        <f>RANDBETWEEN(5,20)</f>
      </c>
      <c r="I807" s="9">
        <f>RANDBETWEEN(5,20)</f>
      </c>
      <c r="M807" s="3">
        <f>SUM(G807-H807+I807)</f>
      </c>
      <c r="N807" s="4" t="str">
        <v>授信还款</v>
      </c>
      <c r="O807" s="4" t="str">
        <v>混合支付(余额+微信支付)</v>
      </c>
      <c r="P807" s="4" t="str">
        <v>未支付</v>
      </c>
      <c r="Q807" s="8">
        <v>44972.85833333334</v>
      </c>
      <c r="R807" s="8">
        <v>44973.003472222226</v>
      </c>
      <c r="S807" s="3" t="str">
        <v>淮南世纪联华超市</v>
      </c>
      <c r="T807" s="3" t="str">
        <v>淮南世纪联华超市</v>
      </c>
      <c r="U807" s="3" t="str">
        <v>淮南世纪联华超市</v>
      </c>
      <c r="V807" s="4" t="str">
        <v>关店审核失败</v>
      </c>
      <c r="W807" s="4" t="str">
        <v>寻味美食</v>
      </c>
      <c r="X807" s="6">
        <v>44789</v>
      </c>
      <c r="Y807" s="6">
        <v>44973</v>
      </c>
      <c r="Z807" s="3" t="str">
        <v>淮南世纪联华超市</v>
      </c>
      <c r="AA807" s="3" t="str">
        <v>淮南世纪联华超市</v>
      </c>
      <c r="AB807" s="3" t="str">
        <v>营业</v>
      </c>
      <c r="AC807" s="3">
        <f>RANDBETWEEN(10000,99999)</f>
      </c>
      <c r="AD807" s="3" t="str">
        <v>普通会员</v>
      </c>
      <c r="AE807" s="3" t="str">
        <v>普通会员</v>
      </c>
      <c r="AF807" s="3" t="str">
        <v>女</v>
      </c>
      <c r="AG807" s="4">
        <f>CHOOSE(RANDBETWEEN(1,7),"儿童","学生", "老人", "儿童","学生", "老人", "其他")</f>
      </c>
      <c r="AH807" s="2">
        <v>44789</v>
      </c>
      <c r="AI807" t="str">
        <v>安徽</v>
      </c>
      <c r="AJ807" t="str">
        <v>合肥</v>
      </c>
    </row>
    <row r="808">
      <c r="A808" s="1">
        <v>45035.57847222222</v>
      </c>
      <c r="B808" s="3">
        <f>RANDBETWEEN(10000,99999)</f>
      </c>
      <c r="C808" s="3">
        <f>RANDBETWEEN(10000,99999)</f>
      </c>
      <c r="D808" s="7" t="str">
        <v>订单名称807</v>
      </c>
      <c r="E808" s="4" t="str">
        <v>已取消（买家）</v>
      </c>
      <c r="F808" s="7" t="str">
        <v>秒杀</v>
      </c>
      <c r="G808" s="3">
        <f>RANDBETWEEN(60,450)</f>
      </c>
      <c r="H808" s="9">
        <f>RANDBETWEEN(5,20)</f>
      </c>
      <c r="I808" s="9">
        <f>RANDBETWEEN(5,20)</f>
      </c>
      <c r="M808" s="3">
        <f>SUM(G808-H808+I808)</f>
      </c>
      <c r="N808" s="4" t="str">
        <v>转账</v>
      </c>
      <c r="O808" s="4" t="str">
        <v>混合支付(余额+支付宝支付)</v>
      </c>
      <c r="P808" s="4" t="str">
        <v>未支付</v>
      </c>
      <c r="Q808" s="8">
        <v>45035.580555555556</v>
      </c>
      <c r="R808" s="8">
        <v>45035.600694444445</v>
      </c>
      <c r="S808" s="3" t="str">
        <v>淮南剪纸艺术馆</v>
      </c>
      <c r="T808" s="3" t="str">
        <v>淮南剪纸艺术馆</v>
      </c>
      <c r="U808" s="3" t="str">
        <v>淮南剪纸艺术馆</v>
      </c>
      <c r="V808" s="4" t="str">
        <v>正常营业</v>
      </c>
      <c r="W808" s="4" t="str">
        <v>摄影摄像</v>
      </c>
      <c r="X808" s="6">
        <v>44731</v>
      </c>
      <c r="Y808" s="6">
        <v>44761</v>
      </c>
      <c r="Z808" s="3" t="str">
        <v>淮南剪纸艺术馆</v>
      </c>
      <c r="AA808" s="3" t="str">
        <v>淮南剪纸艺术馆</v>
      </c>
      <c r="AB808" s="3" t="str">
        <v>装修中</v>
      </c>
      <c r="AC808" s="3">
        <f>RANDBETWEEN(10000,99999)</f>
      </c>
      <c r="AD808" s="3" t="str">
        <v>普通会员</v>
      </c>
      <c r="AE808" s="3" t="str">
        <v>普通会员</v>
      </c>
      <c r="AF808" s="3" t="str">
        <v>男</v>
      </c>
      <c r="AG808" s="4">
        <f>CHOOSE(RANDBETWEEN(1,7),"儿童","学生", "老人", "儿童","学生", "老人", "其他")</f>
      </c>
      <c r="AH808" s="2">
        <v>44731</v>
      </c>
      <c r="AI808" t="str">
        <v>重庆</v>
      </c>
      <c r="AJ808" t="str">
        <v>重庆</v>
      </c>
    </row>
    <row r="809">
      <c r="A809" s="1">
        <v>45231.504166666666</v>
      </c>
      <c r="B809" s="3">
        <f>RANDBETWEEN(10000,99999)</f>
      </c>
      <c r="C809" s="3">
        <f>RANDBETWEEN(10000,99999)</f>
      </c>
      <c r="D809" s="7" t="str">
        <v>订单名称808</v>
      </c>
      <c r="E809" s="4" t="str">
        <v>异步下单成功</v>
      </c>
      <c r="F809" s="7" t="str">
        <v>10云仓分销订单</v>
      </c>
      <c r="G809" s="3">
        <f>RANDBETWEEN(60,450)</f>
      </c>
      <c r="H809" s="9">
        <f>RANDBETWEEN(5,20)</f>
      </c>
      <c r="I809" s="9">
        <f>RANDBETWEEN(5,20)</f>
      </c>
      <c r="M809" s="3">
        <f>SUM(G809-H809+I809)</f>
      </c>
      <c r="N809" s="4" t="str">
        <v>授信还款</v>
      </c>
      <c r="O809" s="4" t="str">
        <v>混合支付(余额+支付宝支付)</v>
      </c>
      <c r="P809" s="4" t="str">
        <v>已支付</v>
      </c>
      <c r="Q809" s="8">
        <v>45231.50902777778</v>
      </c>
      <c r="R809" s="8">
        <v>45231.51180555556</v>
      </c>
      <c r="S809" s="3" t="str">
        <v>淮南特产超市</v>
      </c>
      <c r="T809" s="3" t="str">
        <v>淮南特产超市</v>
      </c>
      <c r="U809" s="3" t="str">
        <v>淮南特产超市</v>
      </c>
      <c r="V809" s="4" t="str">
        <v>关店审核失败</v>
      </c>
      <c r="W809" s="4" t="str">
        <v>酒店民宿</v>
      </c>
      <c r="X809" s="6">
        <v>45108</v>
      </c>
      <c r="Y809" s="6">
        <v>45261</v>
      </c>
      <c r="Z809" s="3" t="str">
        <v>淮南特产超市</v>
      </c>
      <c r="AA809" s="3" t="str">
        <v>淮南特产超市</v>
      </c>
      <c r="AB809" s="3" t="str">
        <v>装修中</v>
      </c>
      <c r="AC809" s="3">
        <f>RANDBETWEEN(10000,99999)</f>
      </c>
      <c r="AD809" s="3" t="str">
        <v>砖石会员</v>
      </c>
      <c r="AE809" s="3" t="str">
        <v>砖石会员</v>
      </c>
      <c r="AF809" s="3" t="str">
        <v>男</v>
      </c>
      <c r="AG809" s="4">
        <f>CHOOSE(RANDBETWEEN(1,7),"儿童","学生", "老人", "儿童","学生", "老人", "其他")</f>
      </c>
      <c r="AH809" s="2">
        <v>45170</v>
      </c>
      <c r="AI809" t="str">
        <v>广东</v>
      </c>
      <c r="AJ809" t="str">
        <v>广州</v>
      </c>
    </row>
    <row r="810">
      <c r="A810" s="1">
        <v>45328.669444444444</v>
      </c>
      <c r="B810" s="3">
        <f>RANDBETWEEN(10000,99999)</f>
      </c>
      <c r="C810" s="3">
        <f>RANDBETWEEN(10000,99999)</f>
      </c>
      <c r="D810" s="7" t="str">
        <v>订单名称809</v>
      </c>
      <c r="E810" s="4" t="str">
        <v>已取消（商家）</v>
      </c>
      <c r="F810" s="7" t="str">
        <v>拼团订单</v>
      </c>
      <c r="G810" s="3">
        <f>RANDBETWEEN(60,450)</f>
      </c>
      <c r="H810" s="9">
        <f>RANDBETWEEN(5,20)</f>
      </c>
      <c r="I810" s="9">
        <f>RANDBETWEEN(5,20)</f>
      </c>
      <c r="M810" s="3">
        <f>SUM(G810-H810+I810)</f>
      </c>
      <c r="N810" s="4" t="str">
        <v>充值</v>
      </c>
      <c r="O810" s="4" t="str">
        <v>余额支付</v>
      </c>
      <c r="P810" s="4" t="str">
        <v>未支付</v>
      </c>
      <c r="Q810" s="8">
        <v>45328.67291666666</v>
      </c>
      <c r="R810" s="8">
        <v>45328.76388888888</v>
      </c>
      <c r="S810" s="3" t="str">
        <v>淮南大润发超市</v>
      </c>
      <c r="T810" s="3" t="str">
        <v>淮南大润发超市</v>
      </c>
      <c r="U810" s="3" t="str">
        <v>淮南大润发超市</v>
      </c>
      <c r="V810" s="4" t="str">
        <v>正常营业</v>
      </c>
      <c r="W810" s="4" t="str">
        <v>城市会员</v>
      </c>
      <c r="X810" s="6">
        <v>44963</v>
      </c>
      <c r="Y810" s="6">
        <v>45113</v>
      </c>
      <c r="Z810" s="3" t="str">
        <v>淮南大润发超市</v>
      </c>
      <c r="AA810" s="3" t="str">
        <v>淮南大润发超市</v>
      </c>
      <c r="AB810" s="3" t="str">
        <v>营业</v>
      </c>
      <c r="AC810" s="3">
        <f>RANDBETWEEN(10000,99999)</f>
      </c>
      <c r="AD810" s="3" t="str">
        <v>普通会员</v>
      </c>
      <c r="AE810" s="3" t="str">
        <v>普通会员</v>
      </c>
      <c r="AF810" s="3" t="str">
        <v>女</v>
      </c>
      <c r="AG810" s="4">
        <f>CHOOSE(RANDBETWEEN(1,7),"儿童","学生", "老人", "儿童","学生", "老人", "其他")</f>
      </c>
      <c r="AH810" s="2">
        <v>44991</v>
      </c>
      <c r="AI810" t="str">
        <v>辽宁</v>
      </c>
      <c r="AJ810" t="str">
        <v>沈阳</v>
      </c>
    </row>
    <row r="811">
      <c r="A811" s="1">
        <v>45170.53194444445</v>
      </c>
      <c r="B811" s="3">
        <f>RANDBETWEEN(10000,99999)</f>
      </c>
      <c r="C811" s="3">
        <f>RANDBETWEEN(10000,99999)</f>
      </c>
      <c r="D811" s="7" t="str">
        <v>订单名称810</v>
      </c>
      <c r="E811" s="4" t="str">
        <v>分销下单其他异常</v>
      </c>
      <c r="F811" s="7" t="str">
        <v>普通订单</v>
      </c>
      <c r="G811" s="3">
        <f>RANDBETWEEN(60,450)</f>
      </c>
      <c r="H811" s="9">
        <f>RANDBETWEEN(5,20)</f>
      </c>
      <c r="I811" s="9">
        <f>RANDBETWEEN(5,20)</f>
      </c>
      <c r="M811" s="3">
        <f>SUM(G811-H811+I811)</f>
      </c>
      <c r="N811" s="4" t="str">
        <v>保证金充值</v>
      </c>
      <c r="O811" s="4" t="str">
        <v>混合支付(余额+银联全民付)</v>
      </c>
      <c r="P811" s="4" t="str">
        <v>未支付</v>
      </c>
      <c r="Q811" s="8">
        <v>45170.53888888889</v>
      </c>
      <c r="R811" s="8">
        <v>45170.543750000004</v>
      </c>
      <c r="S811" s="3" t="str">
        <v>淮南市春秋旅行社</v>
      </c>
      <c r="T811" s="3" t="str">
        <v>淮南市春秋旅行社</v>
      </c>
      <c r="U811" s="3" t="str">
        <v>淮南市春秋旅行社</v>
      </c>
      <c r="V811" s="4" t="str">
        <v>关店待审核</v>
      </c>
      <c r="W811" s="4" t="str">
        <v>摄影摄像</v>
      </c>
      <c r="X811" s="6">
        <v>45017</v>
      </c>
      <c r="Y811" s="6">
        <v>45200</v>
      </c>
      <c r="Z811" s="3" t="str">
        <v>淮南市春秋旅行社</v>
      </c>
      <c r="AA811" s="3" t="str">
        <v>淮南市春秋旅行社</v>
      </c>
      <c r="AB811" s="3" t="str">
        <v>关闭</v>
      </c>
      <c r="AC811" s="3">
        <f>RANDBETWEEN(10000,99999)</f>
      </c>
      <c r="AD811" s="3" t="str">
        <v>黄金会员</v>
      </c>
      <c r="AE811" s="3" t="str">
        <v>黄金会员</v>
      </c>
      <c r="AF811" s="3" t="str">
        <v>女</v>
      </c>
      <c r="AG811" s="4">
        <f>CHOOSE(RANDBETWEEN(1,7),"儿童","学生", "老人", "儿童","学生", "老人", "其他")</f>
      </c>
      <c r="AH811" s="2">
        <v>45017</v>
      </c>
      <c r="AI811" t="str">
        <v>浙江</v>
      </c>
      <c r="AJ811" t="str">
        <v>杭州</v>
      </c>
    </row>
    <row r="812">
      <c r="A812" s="1">
        <v>45228.75347222222</v>
      </c>
      <c r="B812" s="3">
        <f>RANDBETWEEN(10000,99999)</f>
      </c>
      <c r="C812" s="3">
        <f>RANDBETWEEN(10000,99999)</f>
      </c>
      <c r="D812" s="7" t="str">
        <v>订单名称811</v>
      </c>
      <c r="E812" s="4" t="str">
        <v>异步下单成功</v>
      </c>
      <c r="F812" s="7" t="str">
        <v>接龙订单</v>
      </c>
      <c r="G812" s="3">
        <f>RANDBETWEEN(60,450)</f>
      </c>
      <c r="H812" s="9">
        <f>RANDBETWEEN(5,20)</f>
      </c>
      <c r="I812" s="9">
        <f>RANDBETWEEN(5,20)</f>
      </c>
      <c r="M812" s="3">
        <f>SUM(G812-H812+I812)</f>
      </c>
      <c r="N812" s="4" t="str">
        <v>保证金充值</v>
      </c>
      <c r="O812" s="4" t="str">
        <v>银联全民付</v>
      </c>
      <c r="P812" s="4" t="str">
        <v>已支付</v>
      </c>
      <c r="Q812" s="8">
        <v>45228.754166666666</v>
      </c>
      <c r="R812" s="8">
        <v>45228.75555555555</v>
      </c>
      <c r="S812" s="3" t="str">
        <v>闻鸡淮花-淮南麻黄鸡汤馆</v>
      </c>
      <c r="T812" s="3" t="str">
        <v>闻鸡淮花-淮南麻黄鸡汤馆</v>
      </c>
      <c r="U812" s="3" t="str">
        <v>闻鸡淮花-淮南麻黄鸡汤馆</v>
      </c>
      <c r="V812" s="4" t="str">
        <v>正常营业</v>
      </c>
      <c r="W812" s="4" t="str">
        <v>线路产品</v>
      </c>
      <c r="X812" s="6">
        <v>44955</v>
      </c>
      <c r="Y812" s="6">
        <v>45136</v>
      </c>
      <c r="Z812" s="3" t="str">
        <v>闻鸡淮花-淮南麻黄鸡汤馆</v>
      </c>
      <c r="AA812" s="3" t="str">
        <v>闻鸡淮花-淮南麻黄鸡汤馆</v>
      </c>
      <c r="AB812" s="3" t="str">
        <v>营业</v>
      </c>
      <c r="AC812" s="3">
        <f>RANDBETWEEN(10000,99999)</f>
      </c>
      <c r="AD812" s="3" t="str">
        <v>普通会员</v>
      </c>
      <c r="AE812" s="3" t="str">
        <v>普通会员</v>
      </c>
      <c r="AF812" s="3" t="str">
        <v>女</v>
      </c>
      <c r="AG812" s="4">
        <f>CHOOSE(RANDBETWEEN(1,7),"儿童","学生", "老人", "儿童","学生", "老人", "其他")</f>
      </c>
      <c r="AH812" s="2">
        <v>45045</v>
      </c>
      <c r="AI812" t="str">
        <v>安徽</v>
      </c>
      <c r="AJ812" t="str">
        <v>合肥</v>
      </c>
    </row>
    <row r="813">
      <c r="A813" s="1">
        <v>45261.9</v>
      </c>
      <c r="B813" s="3">
        <f>RANDBETWEEN(10000,99999)</f>
      </c>
      <c r="C813" s="3">
        <f>RANDBETWEEN(10000,99999)</f>
      </c>
      <c r="D813" s="7" t="str">
        <v>订单名称812</v>
      </c>
      <c r="E813" s="4" t="str">
        <v>已退款</v>
      </c>
      <c r="F813" s="7" t="str">
        <v>抢购订单</v>
      </c>
      <c r="G813" s="3">
        <f>RANDBETWEEN(60,450)</f>
      </c>
      <c r="H813" s="9">
        <f>RANDBETWEEN(5,20)</f>
      </c>
      <c r="I813" s="9">
        <f>RANDBETWEEN(5,20)</f>
      </c>
      <c r="M813" s="3">
        <f>SUM(G813-H813+I813)</f>
      </c>
      <c r="N813" s="4" t="str">
        <v>打赏</v>
      </c>
      <c r="O813" s="4" t="str">
        <v>混合支付(余额+微信支付)</v>
      </c>
      <c r="P813" s="4" t="str">
        <v>已支付</v>
      </c>
      <c r="Q813" s="8">
        <v>45261.90069444445</v>
      </c>
      <c r="R813" s="8">
        <v>45261.94791666667</v>
      </c>
      <c r="S813" s="3" t="str">
        <v>淮南市欢乐假期旅游有限公司</v>
      </c>
      <c r="T813" s="3" t="str">
        <v>淮南市欢乐假期旅游有限公司</v>
      </c>
      <c r="U813" s="3" t="str">
        <v>淮南市欢乐假期旅游有限公司</v>
      </c>
      <c r="V813" s="4" t="str">
        <v>正常营业</v>
      </c>
      <c r="W813" s="4" t="str">
        <v>寻味美食</v>
      </c>
      <c r="X813" s="6">
        <v>45108</v>
      </c>
      <c r="Y813" s="6">
        <v>45200</v>
      </c>
      <c r="Z813" s="3" t="str">
        <v>淮南市欢乐假期旅游有限公司</v>
      </c>
      <c r="AA813" s="3" t="str">
        <v>淮南市欢乐假期旅游有限公司</v>
      </c>
      <c r="AB813" s="3" t="str">
        <v>营业</v>
      </c>
      <c r="AC813" s="3">
        <f>RANDBETWEEN(10000,99999)</f>
      </c>
      <c r="AD813" s="3" t="str">
        <v>普通会员</v>
      </c>
      <c r="AE813" s="3" t="str">
        <v>普通会员</v>
      </c>
      <c r="AF813" s="3" t="str">
        <v>女</v>
      </c>
      <c r="AG813" s="4">
        <f>CHOOSE(RANDBETWEEN(1,7),"儿童","学生", "老人", "儿童","学生", "老人", "其他")</f>
      </c>
      <c r="AH813" s="2">
        <v>45200</v>
      </c>
      <c r="AI813" t="str">
        <v>重庆</v>
      </c>
      <c r="AJ813" t="str">
        <v>重庆</v>
      </c>
    </row>
    <row r="814">
      <c r="A814" s="1">
        <v>45010.825</v>
      </c>
      <c r="B814" s="3">
        <f>RANDBETWEEN(10000,99999)</f>
      </c>
      <c r="C814" s="3">
        <f>RANDBETWEEN(10000,99999)</f>
      </c>
      <c r="D814" s="7" t="str">
        <v>订单名称813</v>
      </c>
      <c r="E814" s="4" t="str">
        <v>已退款</v>
      </c>
      <c r="F814" s="7" t="str">
        <v>10云仓分销订单</v>
      </c>
      <c r="G814" s="3">
        <f>RANDBETWEEN(60,450)</f>
      </c>
      <c r="H814" s="9">
        <f>RANDBETWEEN(5,20)</f>
      </c>
      <c r="I814" s="9">
        <f>RANDBETWEEN(5,20)</f>
      </c>
      <c r="M814" s="3">
        <f>SUM(G814-H814+I814)</f>
      </c>
      <c r="N814" s="4" t="str">
        <v>转账</v>
      </c>
      <c r="O814" s="4" t="str">
        <v>混合支付(余额+银联全民付)</v>
      </c>
      <c r="P814" s="4" t="str">
        <v>未支付</v>
      </c>
      <c r="Q814" s="8">
        <v>45010.82708333333</v>
      </c>
      <c r="R814" s="8">
        <v>45010.961805555555</v>
      </c>
      <c r="S814" s="3" t="str">
        <v>淮南太阳石旅行社</v>
      </c>
      <c r="T814" s="3" t="str">
        <v>淮南太阳石旅行社</v>
      </c>
      <c r="U814" s="3" t="str">
        <v>淮南太阳石旅行社</v>
      </c>
      <c r="V814" s="4" t="str">
        <v>正常营业</v>
      </c>
      <c r="W814" s="4" t="str">
        <v>城市会员</v>
      </c>
      <c r="X814" s="6">
        <v>44676</v>
      </c>
      <c r="Y814" s="6">
        <v>44767</v>
      </c>
      <c r="Z814" s="3" t="str">
        <v>淮南太阳石旅行社</v>
      </c>
      <c r="AA814" s="3" t="str">
        <v>淮南太阳石旅行社</v>
      </c>
      <c r="AB814" s="3" t="str">
        <v>关闭</v>
      </c>
      <c r="AC814" s="3">
        <f>RANDBETWEEN(10000,99999)</f>
      </c>
      <c r="AD814" s="3" t="str">
        <v>砖石会员</v>
      </c>
      <c r="AE814" s="3" t="str">
        <v>砖石会员</v>
      </c>
      <c r="AF814" s="3" t="str">
        <v>男</v>
      </c>
      <c r="AG814" s="4">
        <f>CHOOSE(RANDBETWEEN(1,7),"儿童","学生", "老人", "儿童","学生", "老人", "其他")</f>
      </c>
      <c r="AH814" s="2">
        <v>44676</v>
      </c>
      <c r="AI814" t="str">
        <v>广东</v>
      </c>
      <c r="AJ814" t="str">
        <v>广州</v>
      </c>
    </row>
    <row r="815">
      <c r="A815" s="1">
        <v>45260.66388888889</v>
      </c>
      <c r="B815" s="3">
        <f>RANDBETWEEN(10000,99999)</f>
      </c>
      <c r="C815" s="3">
        <f>RANDBETWEEN(10000,99999)</f>
      </c>
      <c r="D815" s="7" t="str">
        <v>订单名称814</v>
      </c>
      <c r="E815" s="4" t="str">
        <v>已取消（系统）</v>
      </c>
      <c r="F815" s="7" t="str">
        <v>接龙订单</v>
      </c>
      <c r="G815" s="3">
        <f>RANDBETWEEN(60,450)</f>
      </c>
      <c r="H815" s="9">
        <f>RANDBETWEEN(5,20)</f>
      </c>
      <c r="I815" s="9">
        <f>RANDBETWEEN(5,20)</f>
      </c>
      <c r="M815" s="3">
        <f>SUM(G815-H815+I815)</f>
      </c>
      <c r="N815" s="4" t="str">
        <v>充值</v>
      </c>
      <c r="O815" s="4" t="str">
        <v>余额支付</v>
      </c>
      <c r="P815" s="4" t="str">
        <v>未支付</v>
      </c>
      <c r="Q815" s="8">
        <v>45260.67083333334</v>
      </c>
      <c r="R815" s="8">
        <v>45260.76388888889</v>
      </c>
      <c r="S815" s="3" t="str">
        <v>淮南环宇旅行社</v>
      </c>
      <c r="T815" s="3" t="str">
        <v>淮南环宇旅行社</v>
      </c>
      <c r="U815" s="3" t="str">
        <v>淮南环宇旅行社</v>
      </c>
      <c r="V815" s="4" t="str">
        <v>关店</v>
      </c>
      <c r="W815" s="4" t="str">
        <v>酒店民宿</v>
      </c>
      <c r="X815" s="6">
        <v>45137</v>
      </c>
      <c r="Y815" s="6">
        <v>45137</v>
      </c>
      <c r="Z815" s="3" t="str">
        <v>淮南环宇旅行社</v>
      </c>
      <c r="AA815" s="3" t="str">
        <v>淮南环宇旅行社</v>
      </c>
      <c r="AB815" s="3" t="str">
        <v>营业</v>
      </c>
      <c r="AC815" s="3">
        <f>RANDBETWEEN(10000,99999)</f>
      </c>
      <c r="AD815" s="3" t="str">
        <v>普通会员</v>
      </c>
      <c r="AE815" s="3" t="str">
        <v>普通会员</v>
      </c>
      <c r="AF815" s="3" t="str">
        <v>男</v>
      </c>
      <c r="AG815" s="4">
        <f>CHOOSE(RANDBETWEEN(1,7),"儿童","学生", "老人", "儿童","学生", "老人", "其他")</f>
      </c>
      <c r="AH815" s="2">
        <v>45137</v>
      </c>
      <c r="AI815" t="str">
        <v>辽宁</v>
      </c>
      <c r="AJ815" t="str">
        <v>沈阳</v>
      </c>
    </row>
    <row r="816">
      <c r="A816" s="1">
        <v>45011.54861111111</v>
      </c>
      <c r="B816" s="3">
        <f>RANDBETWEEN(10000,99999)</f>
      </c>
      <c r="C816" s="3">
        <f>RANDBETWEEN(10000,99999)</f>
      </c>
      <c r="D816" s="7" t="str">
        <v>订单名称815</v>
      </c>
      <c r="E816" s="4" t="str">
        <v>已取消（管理员）</v>
      </c>
      <c r="F816" s="7" t="str">
        <v>抢购订单</v>
      </c>
      <c r="G816" s="3">
        <f>RANDBETWEEN(60,450)</f>
      </c>
      <c r="H816" s="9">
        <f>RANDBETWEEN(5,20)</f>
      </c>
      <c r="I816" s="9">
        <f>RANDBETWEEN(5,20)</f>
      </c>
      <c r="M816" s="3">
        <f>SUM(G816-H816+I816)</f>
      </c>
      <c r="N816" s="4" t="str">
        <v>退款</v>
      </c>
      <c r="O816" s="4" t="str">
        <v>线下支付</v>
      </c>
      <c r="P816" s="4" t="str">
        <v>未支付</v>
      </c>
      <c r="Q816" s="8">
        <v>45011.55486111111</v>
      </c>
      <c r="R816" s="8">
        <v>45011.68541666667</v>
      </c>
      <c r="S816" s="3" t="str">
        <v>淮南国际饭店</v>
      </c>
      <c r="T816" s="3" t="str">
        <v>淮南国际饭店</v>
      </c>
      <c r="U816" s="3" t="str">
        <v>淮南国际饭店</v>
      </c>
      <c r="V816" s="4" t="str">
        <v>关店审核失败</v>
      </c>
      <c r="W816" s="4" t="str">
        <v>酒店民宿</v>
      </c>
      <c r="X816" s="6">
        <v>44677</v>
      </c>
      <c r="Y816" s="6">
        <v>44830</v>
      </c>
      <c r="Z816" s="3" t="str">
        <v>淮南国际饭店</v>
      </c>
      <c r="AA816" s="3" t="str">
        <v>淮南国际饭店</v>
      </c>
      <c r="AB816" s="3" t="str">
        <v>营业</v>
      </c>
      <c r="AC816" s="3">
        <f>RANDBETWEEN(10000,99999)</f>
      </c>
      <c r="AD816" s="3" t="str">
        <v>砖石会员</v>
      </c>
      <c r="AE816" s="3" t="str">
        <v>砖石会员</v>
      </c>
      <c r="AF816" s="3" t="str">
        <v>女</v>
      </c>
      <c r="AG816" s="4">
        <f>CHOOSE(RANDBETWEEN(1,7),"儿童","学生", "老人", "儿童","学生", "老人", "其他")</f>
      </c>
      <c r="AH816" s="2">
        <v>44707</v>
      </c>
      <c r="AI816" t="str">
        <v>北京</v>
      </c>
      <c r="AJ816" t="str">
        <v>北京</v>
      </c>
    </row>
    <row r="817">
      <c r="A817" s="1">
        <v>45122.80763888889</v>
      </c>
      <c r="B817" s="3">
        <f>RANDBETWEEN(10000,99999)</f>
      </c>
      <c r="C817" s="3">
        <f>RANDBETWEEN(10000,99999)</f>
      </c>
      <c r="D817" s="7" t="str">
        <v>订单名称816</v>
      </c>
      <c r="E817" s="4" t="str">
        <v>已取消（买家）</v>
      </c>
      <c r="F817" s="7" t="str">
        <v>10云仓分销订单</v>
      </c>
      <c r="G817" s="3">
        <f>RANDBETWEEN(60,450)</f>
      </c>
      <c r="H817" s="9">
        <f>RANDBETWEEN(5,20)</f>
      </c>
      <c r="I817" s="9">
        <f>RANDBETWEEN(5,20)</f>
      </c>
      <c r="M817" s="3">
        <f>SUM(G817-H817+I817)</f>
      </c>
      <c r="N817" s="4" t="str">
        <v>转账</v>
      </c>
      <c r="O817" s="4" t="str">
        <v>混合支付(余额+微信支付)</v>
      </c>
      <c r="P817" s="4" t="str">
        <v>已支付</v>
      </c>
      <c r="Q817" s="8">
        <v>45122.81458333333</v>
      </c>
      <c r="R817" s="8">
        <v>45122.9125</v>
      </c>
      <c r="S817" s="3" t="str">
        <v>淮南水上世界</v>
      </c>
      <c r="T817" s="3" t="str">
        <v>淮南水上世界</v>
      </c>
      <c r="U817" s="3" t="str">
        <v>淮南水上世界</v>
      </c>
      <c r="V817" s="4" t="str">
        <v>正常营业</v>
      </c>
      <c r="W817" s="4" t="str">
        <v>特色商品</v>
      </c>
      <c r="X817" s="6">
        <v>44972</v>
      </c>
      <c r="Y817" s="6">
        <v>45000</v>
      </c>
      <c r="Z817" s="3" t="str">
        <v>淮南水上世界</v>
      </c>
      <c r="AA817" s="3" t="str">
        <v>淮南水上世界</v>
      </c>
      <c r="AB817" s="3" t="str">
        <v>装修中</v>
      </c>
      <c r="AC817" s="3">
        <f>RANDBETWEEN(10000,99999)</f>
      </c>
      <c r="AD817" s="3" t="str">
        <v>普通会员</v>
      </c>
      <c r="AE817" s="3" t="str">
        <v>普通会员</v>
      </c>
      <c r="AF817" s="3" t="str">
        <v>女</v>
      </c>
      <c r="AG817" s="4">
        <f>CHOOSE(RANDBETWEEN(1,7),"儿童","学生", "老人", "儿童","学生", "老人", "其他")</f>
      </c>
      <c r="AH817" s="2">
        <v>45000</v>
      </c>
      <c r="AI817" t="str">
        <v>福建</v>
      </c>
      <c r="AJ817" t="str">
        <v>福州</v>
      </c>
    </row>
    <row r="818">
      <c r="A818" s="1">
        <v>45144.58194444444</v>
      </c>
      <c r="B818" s="3">
        <f>RANDBETWEEN(10000,99999)</f>
      </c>
      <c r="C818" s="3">
        <f>RANDBETWEEN(10000,99999)</f>
      </c>
      <c r="D818" s="7" t="str">
        <v>订单名称817</v>
      </c>
      <c r="E818" s="4" t="str">
        <v>分销下单其他异常</v>
      </c>
      <c r="F818" s="7" t="str">
        <v>接龙订单</v>
      </c>
      <c r="G818" s="3">
        <f>RANDBETWEEN(60,450)</f>
      </c>
      <c r="H818" s="9">
        <f>RANDBETWEEN(5,20)</f>
      </c>
      <c r="I818" s="9">
        <f>RANDBETWEEN(5,20)</f>
      </c>
      <c r="M818" s="3">
        <f>SUM(G818-H818+I818)</f>
      </c>
      <c r="N818" s="4" t="str">
        <v>保证金充值</v>
      </c>
      <c r="O818" s="4" t="str">
        <v>支付宝支付</v>
      </c>
      <c r="P818" s="4" t="str">
        <v>已支付</v>
      </c>
      <c r="Q818" s="8">
        <v>45144.58819444444</v>
      </c>
      <c r="R818" s="8">
        <v>45144.68958333333</v>
      </c>
      <c r="S818" s="3" t="str">
        <v>淮南市飞扬旅行社</v>
      </c>
      <c r="T818" s="3" t="str">
        <v>淮南市飞扬旅行社</v>
      </c>
      <c r="U818" s="3" t="str">
        <v>淮南市飞扬旅行社</v>
      </c>
      <c r="V818" s="4" t="str">
        <v>正常营业</v>
      </c>
      <c r="W818" s="4" t="str">
        <v>景点门票</v>
      </c>
      <c r="X818" s="6">
        <v>45022</v>
      </c>
      <c r="Y818" s="6">
        <v>45083</v>
      </c>
      <c r="Z818" s="3" t="str">
        <v>淮南市飞扬旅行社</v>
      </c>
      <c r="AA818" s="3" t="str">
        <v>淮南市飞扬旅行社</v>
      </c>
      <c r="AB818" s="3" t="str">
        <v>关闭</v>
      </c>
      <c r="AC818" s="3">
        <f>RANDBETWEEN(10000,99999)</f>
      </c>
      <c r="AD818" s="3" t="str">
        <v>普通会员</v>
      </c>
      <c r="AE818" s="3" t="str">
        <v>普通会员</v>
      </c>
      <c r="AF818" s="3" t="str">
        <v>男</v>
      </c>
      <c r="AG818" s="4">
        <f>CHOOSE(RANDBETWEEN(1,7),"儿童","学生", "老人", "儿童","学生", "老人", "其他")</f>
      </c>
      <c r="AH818" s="2">
        <v>45022</v>
      </c>
      <c r="AI818" s="7" t="str">
        <v>安徽</v>
      </c>
      <c r="AJ818" s="7" t="str">
        <v>淮南</v>
      </c>
    </row>
    <row r="819">
      <c r="A819" s="1">
        <v>45052.25</v>
      </c>
      <c r="B819" s="3">
        <f>RANDBETWEEN(10000,99999)</f>
      </c>
      <c r="C819" s="3">
        <f>RANDBETWEEN(10000,99999)</f>
      </c>
      <c r="D819" s="7" t="str">
        <v>订单名称818</v>
      </c>
      <c r="E819" s="4" t="str">
        <v>已退款</v>
      </c>
      <c r="F819" s="7" t="str">
        <v>接龙订单</v>
      </c>
      <c r="G819" s="3">
        <f>RANDBETWEEN(60,450)</f>
      </c>
      <c r="H819" s="9">
        <f>RANDBETWEEN(5,20)</f>
      </c>
      <c r="I819" s="9">
        <f>RANDBETWEEN(5,20)</f>
      </c>
      <c r="M819" s="3">
        <f>SUM(G819-H819+I819)</f>
      </c>
      <c r="N819" s="4" t="str">
        <v>授信还款</v>
      </c>
      <c r="O819" s="4" t="str">
        <v>银联全民付</v>
      </c>
      <c r="P819" s="4" t="str">
        <v>未支付</v>
      </c>
      <c r="Q819" s="8">
        <v>45052.25277777778</v>
      </c>
      <c r="R819" s="8">
        <v>45052.33819444445</v>
      </c>
      <c r="S819" s="3" t="str">
        <v>淮南民间艺术团</v>
      </c>
      <c r="T819" s="3" t="str">
        <v>淮南民间艺术团</v>
      </c>
      <c r="U819" s="3" t="str">
        <v>淮南民间艺术团</v>
      </c>
      <c r="V819" s="4" t="str">
        <v>复业审核失败</v>
      </c>
      <c r="W819" s="4" t="str">
        <v>研学旅行</v>
      </c>
      <c r="X819" s="6">
        <v>44748</v>
      </c>
      <c r="Y819" s="6">
        <v>44871</v>
      </c>
      <c r="Z819" s="3" t="str">
        <v>淮南民间艺术团</v>
      </c>
      <c r="AA819" s="3" t="str">
        <v>淮南民间艺术团</v>
      </c>
      <c r="AB819" s="3" t="str">
        <v>营业</v>
      </c>
      <c r="AC819" s="3">
        <f>RANDBETWEEN(10000,99999)</f>
      </c>
      <c r="AD819" s="3" t="str">
        <v>普通会员</v>
      </c>
      <c r="AE819" s="3" t="str">
        <v>普通会员</v>
      </c>
      <c r="AF819" s="3" t="str">
        <v>男</v>
      </c>
      <c r="AG819" s="4">
        <f>CHOOSE(RANDBETWEEN(1,7),"儿童","学生", "老人", "儿童","学生", "老人", "其他")</f>
      </c>
      <c r="AH819" s="2">
        <v>44779</v>
      </c>
      <c r="AI819" s="7" t="str">
        <v>安徽</v>
      </c>
      <c r="AJ819" s="7" t="str">
        <v>淮南</v>
      </c>
    </row>
    <row r="820">
      <c r="A820" s="1">
        <v>45459.77847222222</v>
      </c>
      <c r="B820" s="3">
        <f>RANDBETWEEN(10000,99999)</f>
      </c>
      <c r="C820" s="3">
        <f>RANDBETWEEN(10000,99999)</f>
      </c>
      <c r="D820" s="7" t="str">
        <v>订单名称819</v>
      </c>
      <c r="E820" s="4" t="str">
        <v>待付款</v>
      </c>
      <c r="F820" s="7" t="str">
        <v>抢购订单</v>
      </c>
      <c r="G820" s="3">
        <f>RANDBETWEEN(60,450)</f>
      </c>
      <c r="H820" s="9">
        <f>RANDBETWEEN(5,20)</f>
      </c>
      <c r="I820" s="9">
        <f>RANDBETWEEN(5,20)</f>
      </c>
      <c r="M820" s="3">
        <f>SUM(G820-H820+I820)</f>
      </c>
      <c r="N820" s="4" t="str">
        <v>退款</v>
      </c>
      <c r="O820" s="4" t="str">
        <v>线下支付</v>
      </c>
      <c r="P820" s="4" t="str">
        <v>未支付</v>
      </c>
      <c r="Q820" s="8">
        <v>45459.78472222222</v>
      </c>
      <c r="R820" s="8">
        <v>45459.8875</v>
      </c>
      <c r="S820" s="3" t="str">
        <v>淮南市运输总公司交通假日旅行社</v>
      </c>
      <c r="T820" s="3" t="str">
        <v>淮南市运输总公司交通假日旅行社</v>
      </c>
      <c r="U820" s="3" t="str">
        <v>淮南市运输总公司交通假日旅行社</v>
      </c>
      <c r="V820" s="4" t="str">
        <v>复业待审核</v>
      </c>
      <c r="W820" s="4" t="str">
        <v>酒店民宿</v>
      </c>
      <c r="X820" s="6">
        <v>45154</v>
      </c>
      <c r="Y820" s="6">
        <v>45307</v>
      </c>
      <c r="Z820" s="3" t="str">
        <v>淮南市运输总公司交通假日旅行社</v>
      </c>
      <c r="AA820" s="3" t="str">
        <v>淮南市运输总公司交通假日旅行社</v>
      </c>
      <c r="AB820" s="3" t="str">
        <v>装修中</v>
      </c>
      <c r="AC820" s="3">
        <f>RANDBETWEEN(10000,99999)</f>
      </c>
      <c r="AD820" s="3" t="str">
        <v>普通会员</v>
      </c>
      <c r="AE820" s="3" t="str">
        <v>普通会员</v>
      </c>
      <c r="AF820" s="3" t="str">
        <v>女</v>
      </c>
      <c r="AG820" s="4">
        <f>CHOOSE(RANDBETWEEN(1,7),"儿童","学生", "老人", "儿童","学生", "老人", "其他")</f>
      </c>
      <c r="AH820" s="2">
        <v>45246</v>
      </c>
      <c r="AI820" s="7" t="str">
        <v>安徽</v>
      </c>
      <c r="AJ820" s="7" t="str">
        <v>淮南</v>
      </c>
    </row>
    <row r="821">
      <c r="A821" s="1">
        <v>44960.40902777778</v>
      </c>
      <c r="B821" s="3">
        <f>RANDBETWEEN(10000,99999)</f>
      </c>
      <c r="C821" s="3">
        <f>RANDBETWEEN(10000,99999)</f>
      </c>
      <c r="D821" s="7" t="str">
        <v>订单名称820</v>
      </c>
      <c r="E821" s="4" t="str">
        <v>已取消（管理员）</v>
      </c>
      <c r="F821" s="7" t="str">
        <v>抢购订单</v>
      </c>
      <c r="G821" s="3">
        <f>RANDBETWEEN(60,450)</f>
      </c>
      <c r="H821" s="9">
        <f>RANDBETWEEN(5,20)</f>
      </c>
      <c r="I821" s="9">
        <f>RANDBETWEEN(5,20)</f>
      </c>
      <c r="M821" s="3">
        <f>SUM(G821-H821+I821)</f>
      </c>
      <c r="N821" s="4" t="str">
        <v>提现</v>
      </c>
      <c r="O821" s="4" t="str">
        <v>支付宝支付</v>
      </c>
      <c r="P821" s="4" t="str">
        <v>已支付</v>
      </c>
      <c r="Q821" s="8">
        <v>44960.409722222226</v>
      </c>
      <c r="R821" s="8">
        <v>44960.45972222223</v>
      </c>
      <c r="S821" s="3" t="str">
        <v>淮南大酒店</v>
      </c>
      <c r="T821" s="3" t="str">
        <v>淮南大酒店</v>
      </c>
      <c r="U821" s="3" t="str">
        <v>淮南大酒店</v>
      </c>
      <c r="V821" s="4" t="str">
        <v>草稿</v>
      </c>
      <c r="W821" s="4" t="str">
        <v>特色商品</v>
      </c>
      <c r="X821" s="6">
        <v>44595</v>
      </c>
      <c r="Y821" s="6">
        <v>44684</v>
      </c>
      <c r="Z821" s="3" t="str">
        <v>淮南大酒店</v>
      </c>
      <c r="AA821" s="3" t="str">
        <v>淮南大酒店</v>
      </c>
      <c r="AB821" s="3" t="str">
        <v>营业</v>
      </c>
      <c r="AC821" s="3">
        <f>RANDBETWEEN(10000,99999)</f>
      </c>
      <c r="AD821" s="3" t="str">
        <v>砖石会员</v>
      </c>
      <c r="AE821" s="3" t="str">
        <v>砖石会员</v>
      </c>
      <c r="AF821" s="3" t="str">
        <v>女</v>
      </c>
      <c r="AG821" s="4">
        <f>CHOOSE(RANDBETWEEN(1,7),"儿童","学生", "老人", "儿童","学生", "老人", "其他")</f>
      </c>
      <c r="AH821" s="2">
        <v>44595</v>
      </c>
      <c r="AI821" s="7" t="str">
        <v>安徽</v>
      </c>
      <c r="AJ821" s="7" t="str">
        <v>淮南</v>
      </c>
    </row>
    <row r="822">
      <c r="A822" s="1">
        <v>45358.470138888886</v>
      </c>
      <c r="B822" s="3">
        <f>RANDBETWEEN(10000,99999)</f>
      </c>
      <c r="C822" s="3">
        <f>RANDBETWEEN(10000,99999)</f>
      </c>
      <c r="D822" s="7" t="str">
        <v>订单名称821</v>
      </c>
      <c r="E822" s="4" t="str">
        <v>已评价</v>
      </c>
      <c r="F822" s="7" t="str">
        <v>10云仓分销订单</v>
      </c>
      <c r="G822" s="3">
        <f>RANDBETWEEN(60,450)</f>
      </c>
      <c r="H822" s="9">
        <f>RANDBETWEEN(5,20)</f>
      </c>
      <c r="I822" s="9">
        <f>RANDBETWEEN(5,20)</f>
      </c>
      <c r="M822" s="3">
        <f>SUM(G822-H822+I822)</f>
      </c>
      <c r="N822" s="4" t="str">
        <v>打赏</v>
      </c>
      <c r="O822" s="4" t="str">
        <v>微信支付</v>
      </c>
      <c r="P822" s="4" t="str">
        <v>未支付</v>
      </c>
      <c r="Q822" s="8">
        <v>45358.47430555555</v>
      </c>
      <c r="R822" s="8">
        <v>45358.55833333333</v>
      </c>
      <c r="S822" s="3" t="str">
        <v>淮南世纪联华超市</v>
      </c>
      <c r="T822" s="3" t="str">
        <v>淮南世纪联华超市</v>
      </c>
      <c r="U822" s="3" t="str">
        <v>淮南世纪联华超市</v>
      </c>
      <c r="V822" s="4" t="str">
        <v>开店待审核</v>
      </c>
      <c r="W822" s="4" t="str">
        <v>摄影摄像</v>
      </c>
      <c r="X822" s="6">
        <v>45023</v>
      </c>
      <c r="Y822" s="6">
        <v>45206</v>
      </c>
      <c r="Z822" s="3" t="str">
        <v>淮南世纪联华超市</v>
      </c>
      <c r="AA822" s="3" t="str">
        <v>淮南世纪联华超市</v>
      </c>
      <c r="AB822" s="3" t="str">
        <v>营业</v>
      </c>
      <c r="AC822" s="3">
        <f>RANDBETWEEN(10000,99999)</f>
      </c>
      <c r="AD822" s="3" t="str">
        <v>黄金会员</v>
      </c>
      <c r="AE822" s="3" t="str">
        <v>黄金会员</v>
      </c>
      <c r="AF822" s="3" t="str">
        <v>女</v>
      </c>
      <c r="AG822" s="4">
        <f>CHOOSE(RANDBETWEEN(1,7),"儿童","学生", "老人", "儿童","学生", "老人", "其他")</f>
      </c>
      <c r="AH822" s="2">
        <v>45114</v>
      </c>
      <c r="AI822" s="7" t="str">
        <v>安徽</v>
      </c>
      <c r="AJ822" s="7" t="str">
        <v>淮南</v>
      </c>
    </row>
    <row r="823">
      <c r="A823" s="1">
        <v>45169.76736111111</v>
      </c>
      <c r="B823" s="3">
        <f>RANDBETWEEN(10000,99999)</f>
      </c>
      <c r="C823" s="3">
        <f>RANDBETWEEN(10000,99999)</f>
      </c>
      <c r="D823" s="7" t="str">
        <v>订单名称822</v>
      </c>
      <c r="E823" s="4" t="str">
        <v>已取消（系统）</v>
      </c>
      <c r="F823" s="7" t="str">
        <v>接龙订单</v>
      </c>
      <c r="G823" s="3">
        <f>RANDBETWEEN(60,450)</f>
      </c>
      <c r="H823" s="9">
        <f>RANDBETWEEN(5,20)</f>
      </c>
      <c r="I823" s="9">
        <f>RANDBETWEEN(5,20)</f>
      </c>
      <c r="M823" s="3">
        <f>SUM(G823-H823+I823)</f>
      </c>
      <c r="N823" s="4" t="str">
        <v>授信还款</v>
      </c>
      <c r="O823" s="4" t="str">
        <v>混合支付(余额+支付宝支付)</v>
      </c>
      <c r="P823" s="4" t="str">
        <v>未支付</v>
      </c>
      <c r="Q823" s="8">
        <v>45169.77361111111</v>
      </c>
      <c r="R823" s="8">
        <v>45169.831249999996</v>
      </c>
      <c r="S823" s="3" t="str">
        <v>大通区山水宾馆</v>
      </c>
      <c r="T823" s="3" t="str">
        <v>大通区山水宾馆</v>
      </c>
      <c r="U823" s="3" t="str">
        <v>大通区山水宾馆</v>
      </c>
      <c r="V823" s="4" t="str">
        <v>复业审核失败</v>
      </c>
      <c r="W823" s="4" t="str">
        <v>娱乐场所、体验场馆</v>
      </c>
      <c r="X823" s="6">
        <v>45108</v>
      </c>
      <c r="Y823" s="6">
        <v>45200</v>
      </c>
      <c r="Z823" s="3" t="str">
        <v>大通区山水宾馆</v>
      </c>
      <c r="AA823" s="3" t="str">
        <v>大通区山水宾馆</v>
      </c>
      <c r="AB823" s="3" t="str">
        <v>营业</v>
      </c>
      <c r="AC823" s="3">
        <f>RANDBETWEEN(10000,99999)</f>
      </c>
      <c r="AD823" s="3" t="str">
        <v>普通会员</v>
      </c>
      <c r="AE823" s="3" t="str">
        <v>普通会员</v>
      </c>
      <c r="AF823" s="3" t="str">
        <v>男</v>
      </c>
      <c r="AG823" s="4">
        <f>CHOOSE(RANDBETWEEN(1,7),"儿童","学生", "老人", "儿童","学生", "老人", "其他")</f>
      </c>
      <c r="AH823" s="2">
        <v>45108</v>
      </c>
      <c r="AI823" s="7" t="str">
        <v>安徽</v>
      </c>
      <c r="AJ823" s="7" t="str">
        <v>淮南</v>
      </c>
    </row>
    <row r="824">
      <c r="A824" s="1">
        <v>45293.59652777778</v>
      </c>
      <c r="B824" s="3">
        <f>RANDBETWEEN(10000,99999)</f>
      </c>
      <c r="C824" s="3">
        <f>RANDBETWEEN(10000,99999)</f>
      </c>
      <c r="D824" s="7" t="str">
        <v>订单名称823</v>
      </c>
      <c r="E824" s="4" t="str">
        <v>已取消（系统）</v>
      </c>
      <c r="F824" s="7" t="str">
        <v>抢购订单</v>
      </c>
      <c r="G824" s="3">
        <f>RANDBETWEEN(60,450)</f>
      </c>
      <c r="H824" s="9">
        <f>RANDBETWEEN(5,20)</f>
      </c>
      <c r="I824" s="9">
        <f>RANDBETWEEN(5,20)</f>
      </c>
      <c r="M824" s="3">
        <f>SUM(G824-H824+I824)</f>
      </c>
      <c r="N824" s="4" t="str">
        <v>充值</v>
      </c>
      <c r="O824" s="4" t="str">
        <v>微信支付</v>
      </c>
      <c r="P824" s="4" t="str">
        <v>已支付</v>
      </c>
      <c r="Q824" s="8">
        <v>45293.59930555556</v>
      </c>
      <c r="R824" s="8">
        <v>45293.74027777778</v>
      </c>
      <c r="S824" s="3" t="str">
        <v>八公山腐皮王专卖店</v>
      </c>
      <c r="T824" s="3" t="str">
        <v>八公山腐皮王专卖店</v>
      </c>
      <c r="U824" s="3" t="str">
        <v>八公山腐皮王专卖店</v>
      </c>
      <c r="V824" s="4" t="str">
        <v>正常营业</v>
      </c>
      <c r="W824" s="4" t="str">
        <v>娱乐场所、体验场馆</v>
      </c>
      <c r="X824" s="6">
        <v>44928</v>
      </c>
      <c r="Y824" s="6">
        <v>44959</v>
      </c>
      <c r="Z824" s="3" t="str">
        <v>八公山腐皮王专卖店</v>
      </c>
      <c r="AA824" s="3" t="str">
        <v>八公山腐皮王专卖店</v>
      </c>
      <c r="AB824" s="3" t="str">
        <v>关闭</v>
      </c>
      <c r="AC824" s="3">
        <f>RANDBETWEEN(10000,99999)</f>
      </c>
      <c r="AD824" s="3" t="str">
        <v>普通会员</v>
      </c>
      <c r="AE824" s="3" t="str">
        <v>普通会员</v>
      </c>
      <c r="AF824" s="3" t="str">
        <v>男</v>
      </c>
      <c r="AG824" s="4">
        <f>CHOOSE(RANDBETWEEN(1,7),"儿童","学生", "老人", "儿童","学生", "老人", "其他")</f>
      </c>
      <c r="AH824" s="2">
        <v>44959</v>
      </c>
      <c r="AI824" s="7" t="str">
        <v>安徽</v>
      </c>
      <c r="AJ824" s="7" t="str">
        <v>淮南</v>
      </c>
    </row>
    <row r="825">
      <c r="A825" s="1">
        <v>45443.53958333333</v>
      </c>
      <c r="B825" s="3">
        <f>RANDBETWEEN(10000,99999)</f>
      </c>
      <c r="C825" s="3">
        <f>RANDBETWEEN(10000,99999)</f>
      </c>
      <c r="D825" s="7" t="str">
        <v>订单名称824</v>
      </c>
      <c r="E825" s="4" t="str">
        <v>分销下单其他异常</v>
      </c>
      <c r="F825" s="7" t="str">
        <v>秒杀</v>
      </c>
      <c r="G825" s="3">
        <f>RANDBETWEEN(60,450)</f>
      </c>
      <c r="H825" s="9">
        <f>RANDBETWEEN(5,20)</f>
      </c>
      <c r="I825" s="9">
        <f>RANDBETWEEN(5,20)</f>
      </c>
      <c r="M825" s="3">
        <f>SUM(G825-H825+I825)</f>
      </c>
      <c r="N825" s="4" t="str">
        <v>提现</v>
      </c>
      <c r="O825" s="4" t="str">
        <v>微信支付</v>
      </c>
      <c r="P825" s="4" t="str">
        <v>未支付</v>
      </c>
      <c r="Q825" s="8">
        <v>45443.54236111111</v>
      </c>
      <c r="R825" s="8">
        <v>45443.669444444444</v>
      </c>
      <c r="S825" s="3" t="str">
        <v>淮南非遗传承馆</v>
      </c>
      <c r="T825" s="3" t="str">
        <v>淮南非遗传承馆</v>
      </c>
      <c r="U825" s="3" t="str">
        <v>淮南非遗传承馆</v>
      </c>
      <c r="V825" s="4" t="str">
        <v>复业审核失败</v>
      </c>
      <c r="W825" s="4" t="str">
        <v>娱乐场所、体验场馆</v>
      </c>
      <c r="X825" s="6">
        <v>45443</v>
      </c>
      <c r="Y825" s="6">
        <v>45535</v>
      </c>
      <c r="Z825" s="3" t="str">
        <v>淮南非遗传承馆</v>
      </c>
      <c r="AA825" s="3" t="str">
        <v>淮南非遗传承馆</v>
      </c>
      <c r="AB825" s="3" t="str">
        <v>营业</v>
      </c>
      <c r="AC825" s="3">
        <f>RANDBETWEEN(10000,99999)</f>
      </c>
      <c r="AD825" s="3" t="str">
        <v>普通会员</v>
      </c>
      <c r="AE825" s="3" t="str">
        <v>普通会员</v>
      </c>
      <c r="AF825" s="3" t="str">
        <v>女</v>
      </c>
      <c r="AG825" s="4">
        <f>CHOOSE(RANDBETWEEN(1,7),"儿童","学生", "老人", "儿童","学生", "老人", "其他")</f>
      </c>
      <c r="AH825" s="2">
        <v>45474</v>
      </c>
      <c r="AI825" s="7" t="str">
        <v>安徽</v>
      </c>
      <c r="AJ825" s="7" t="str">
        <v>滁州</v>
      </c>
    </row>
    <row r="826">
      <c r="A826" s="1">
        <v>45313.37222222222</v>
      </c>
      <c r="B826" s="3">
        <f>RANDBETWEEN(10000,99999)</f>
      </c>
      <c r="C826" s="3">
        <f>RANDBETWEEN(10000,99999)</f>
      </c>
      <c r="D826" s="7" t="str">
        <v>订单名称825</v>
      </c>
      <c r="E826" s="4" t="str">
        <v>待预约</v>
      </c>
      <c r="F826" s="7" t="str">
        <v>拼团订单</v>
      </c>
      <c r="G826" s="3">
        <f>RANDBETWEEN(60,450)</f>
      </c>
      <c r="H826" s="9">
        <f>RANDBETWEEN(5,20)</f>
      </c>
      <c r="I826" s="9">
        <f>RANDBETWEEN(5,20)</f>
      </c>
      <c r="M826" s="3">
        <f>SUM(G826-H826+I826)</f>
      </c>
      <c r="N826" s="4" t="str">
        <v>授信还款</v>
      </c>
      <c r="O826" s="4" t="str">
        <v>银联全民付</v>
      </c>
      <c r="P826" s="4" t="str">
        <v>未支付</v>
      </c>
      <c r="Q826" s="8">
        <v>45313.37361111111</v>
      </c>
      <c r="R826" s="8">
        <v>45313.43472222222</v>
      </c>
      <c r="S826" s="3" t="str">
        <v>淮南特产超市</v>
      </c>
      <c r="T826" s="3" t="str">
        <v>淮南特产超市</v>
      </c>
      <c r="U826" s="3" t="str">
        <v>淮南特产超市</v>
      </c>
      <c r="V826" s="4" t="str">
        <v>正常营业</v>
      </c>
      <c r="W826" s="4" t="str">
        <v>娱乐场所、体验场馆</v>
      </c>
      <c r="X826" s="6">
        <v>45191</v>
      </c>
      <c r="Y826" s="6">
        <v>45313</v>
      </c>
      <c r="Z826" s="3" t="str">
        <v>淮南特产超市</v>
      </c>
      <c r="AA826" s="3" t="str">
        <v>淮南特产超市</v>
      </c>
      <c r="AB826" s="3" t="str">
        <v>关闭</v>
      </c>
      <c r="AC826" s="3">
        <f>RANDBETWEEN(10000,99999)</f>
      </c>
      <c r="AD826" s="3" t="str">
        <v>普通会员</v>
      </c>
      <c r="AE826" s="3" t="str">
        <v>普通会员</v>
      </c>
      <c r="AF826" s="3" t="str">
        <v>女</v>
      </c>
      <c r="AG826" s="4">
        <f>CHOOSE(RANDBETWEEN(1,7),"儿童","学生", "老人", "儿童","学生", "老人", "其他")</f>
      </c>
      <c r="AH826" s="2">
        <v>45252</v>
      </c>
      <c r="AI826" s="7" t="str">
        <v>安徽</v>
      </c>
      <c r="AJ826" s="7" t="str">
        <v>滁州</v>
      </c>
    </row>
    <row r="827">
      <c r="A827" s="1">
        <v>44998.5</v>
      </c>
      <c r="B827" s="3">
        <f>RANDBETWEEN(10000,99999)</f>
      </c>
      <c r="C827" s="3">
        <f>RANDBETWEEN(10000,99999)</f>
      </c>
      <c r="D827" s="7" t="str">
        <v>订单名称826</v>
      </c>
      <c r="E827" s="4" t="str">
        <v>已取消（管理员）</v>
      </c>
      <c r="F827" s="7" t="str">
        <v>接龙订单</v>
      </c>
      <c r="G827" s="3">
        <f>RANDBETWEEN(60,450)</f>
      </c>
      <c r="H827" s="9">
        <f>RANDBETWEEN(5,20)</f>
      </c>
      <c r="I827" s="9">
        <f>RANDBETWEEN(5,20)</f>
      </c>
      <c r="M827" s="3">
        <f>SUM(G827-H827+I827)</f>
      </c>
      <c r="N827" s="4" t="str">
        <v>订单</v>
      </c>
      <c r="O827" s="4" t="str">
        <v>混合支付(余额+微信支付)</v>
      </c>
      <c r="P827" s="4" t="str">
        <v>未支付</v>
      </c>
      <c r="Q827" s="8">
        <v>44998.50625</v>
      </c>
      <c r="R827" s="8">
        <v>44998.63472222222</v>
      </c>
      <c r="S827" s="3" t="str">
        <v>淮南太阳石旅行社</v>
      </c>
      <c r="T827" s="3" t="str">
        <v>淮南太阳石旅行社</v>
      </c>
      <c r="U827" s="3" t="str">
        <v>淮南太阳石旅行社</v>
      </c>
      <c r="V827" s="4" t="str">
        <v>复业待审核</v>
      </c>
      <c r="W827" s="4" t="str">
        <v>城市会员</v>
      </c>
      <c r="X827" s="6">
        <v>44939</v>
      </c>
      <c r="Y827" s="6">
        <v>45120</v>
      </c>
      <c r="Z827" s="3" t="str">
        <v>淮南太阳石旅行社</v>
      </c>
      <c r="AA827" s="3" t="str">
        <v>淮南太阳石旅行社</v>
      </c>
      <c r="AB827" s="3" t="str">
        <v>关闭</v>
      </c>
      <c r="AC827" s="3">
        <f>RANDBETWEEN(10000,99999)</f>
      </c>
      <c r="AD827" s="3" t="str">
        <v>黄金会员</v>
      </c>
      <c r="AE827" s="3" t="str">
        <v>黄金会员</v>
      </c>
      <c r="AF827" s="3" t="str">
        <v>女</v>
      </c>
      <c r="AG827" s="4">
        <f>CHOOSE(RANDBETWEEN(1,7),"儿童","学生", "老人", "儿童","学生", "老人", "其他")</f>
      </c>
      <c r="AH827" s="2">
        <v>44939</v>
      </c>
      <c r="AI827" s="7" t="str">
        <v>安徽</v>
      </c>
      <c r="AJ827" s="7" t="str">
        <v>滁州</v>
      </c>
    </row>
    <row r="828">
      <c r="A828" s="1">
        <v>45142.28055555555</v>
      </c>
      <c r="B828" s="3">
        <f>RANDBETWEEN(10000,99999)</f>
      </c>
      <c r="C828" s="3">
        <f>RANDBETWEEN(10000,99999)</f>
      </c>
      <c r="D828" s="7" t="str">
        <v>订单名称827</v>
      </c>
      <c r="E828" s="4" t="str">
        <v>已评价</v>
      </c>
      <c r="F828" s="7" t="str">
        <v>10云仓分销订单</v>
      </c>
      <c r="G828" s="3">
        <f>RANDBETWEEN(60,450)</f>
      </c>
      <c r="H828" s="9">
        <f>RANDBETWEEN(5,20)</f>
      </c>
      <c r="I828" s="9">
        <f>RANDBETWEEN(5,20)</f>
      </c>
      <c r="M828" s="3">
        <f>SUM(G828-H828+I828)</f>
      </c>
      <c r="N828" s="4" t="str">
        <v>授信还款</v>
      </c>
      <c r="O828" s="4" t="str">
        <v>线下支付</v>
      </c>
      <c r="P828" s="4" t="str">
        <v>已支付</v>
      </c>
      <c r="Q828" s="8">
        <v>45142.28333333333</v>
      </c>
      <c r="R828" s="8">
        <v>45142.37708333333</v>
      </c>
      <c r="S828" s="3" t="str">
        <v>淮南市蓝天旅行社</v>
      </c>
      <c r="T828" s="3" t="str">
        <v>淮南市蓝天旅行社</v>
      </c>
      <c r="U828" s="3" t="str">
        <v>淮南市蓝天旅行社</v>
      </c>
      <c r="V828" s="4" t="str">
        <v>正常营业</v>
      </c>
      <c r="W828" s="4" t="str">
        <v>特色商品</v>
      </c>
      <c r="X828" s="6">
        <v>44961</v>
      </c>
      <c r="Y828" s="6">
        <v>45111</v>
      </c>
      <c r="Z828" s="3" t="str">
        <v>淮南市蓝天旅行社</v>
      </c>
      <c r="AA828" s="3" t="str">
        <v>淮南市蓝天旅行社</v>
      </c>
      <c r="AB828" s="3" t="str">
        <v>营业</v>
      </c>
      <c r="AC828" s="3">
        <f>RANDBETWEEN(10000,99999)</f>
      </c>
      <c r="AD828" s="3" t="str">
        <v>普通会员</v>
      </c>
      <c r="AE828" s="3" t="str">
        <v>普通会员</v>
      </c>
      <c r="AF828" s="3" t="str">
        <v>男</v>
      </c>
      <c r="AG828" s="4">
        <f>CHOOSE(RANDBETWEEN(1,7),"儿童","学生", "老人", "儿童","学生", "老人", "其他")</f>
      </c>
      <c r="AH828" s="2">
        <v>44961</v>
      </c>
      <c r="AI828" s="7" t="str">
        <v>安徽</v>
      </c>
      <c r="AJ828" s="7" t="str">
        <v>滁州</v>
      </c>
    </row>
    <row r="829">
      <c r="A829" s="1">
        <v>45226.540972222225</v>
      </c>
      <c r="B829" s="3">
        <f>RANDBETWEEN(10000,99999)</f>
      </c>
      <c r="C829" s="3">
        <f>RANDBETWEEN(10000,99999)</f>
      </c>
      <c r="D829" s="7" t="str">
        <v>订单名称828</v>
      </c>
      <c r="E829" s="4" t="str">
        <v>已取消（系统）</v>
      </c>
      <c r="F829" s="7" t="str">
        <v>秒杀</v>
      </c>
      <c r="G829" s="3">
        <f>RANDBETWEEN(60,450)</f>
      </c>
      <c r="H829" s="9">
        <f>RANDBETWEEN(5,20)</f>
      </c>
      <c r="I829" s="9">
        <f>RANDBETWEEN(5,20)</f>
      </c>
      <c r="M829" s="3">
        <f>SUM(G829-H829+I829)</f>
      </c>
      <c r="N829" s="4" t="str">
        <v>提现</v>
      </c>
      <c r="O829" s="4" t="str">
        <v>银联全民付</v>
      </c>
      <c r="P829" s="4" t="str">
        <v>未支付</v>
      </c>
      <c r="Q829" s="8">
        <v>45226.543750000004</v>
      </c>
      <c r="R829" s="8">
        <v>45226.64097222222</v>
      </c>
      <c r="S829" s="3" t="str">
        <v>淮南非遗传承馆</v>
      </c>
      <c r="T829" s="3" t="str">
        <v>淮南非遗传承馆</v>
      </c>
      <c r="U829" s="3" t="str">
        <v>淮南非遗传承馆</v>
      </c>
      <c r="V829" s="4" t="str">
        <v>冻结</v>
      </c>
      <c r="W829" s="4" t="str">
        <v>酒店民宿</v>
      </c>
      <c r="X829" s="6">
        <v>45196</v>
      </c>
      <c r="Y829" s="6">
        <v>45349</v>
      </c>
      <c r="Z829" s="3" t="str">
        <v>淮南非遗传承馆</v>
      </c>
      <c r="AA829" s="3" t="str">
        <v>淮南非遗传承馆</v>
      </c>
      <c r="AB829" s="3" t="str">
        <v>装修中</v>
      </c>
      <c r="AC829" s="3">
        <f>RANDBETWEEN(10000,99999)</f>
      </c>
      <c r="AD829" s="3" t="str">
        <v>普通会员</v>
      </c>
      <c r="AE829" s="3" t="str">
        <v>普通会员</v>
      </c>
      <c r="AF829" s="3" t="str">
        <v>男</v>
      </c>
      <c r="AG829" s="4">
        <f>CHOOSE(RANDBETWEEN(1,7),"儿童","学生", "老人", "儿童","学生", "老人", "其他")</f>
      </c>
      <c r="AH829" s="2">
        <v>45257</v>
      </c>
      <c r="AI829" s="7" t="str">
        <v>安徽</v>
      </c>
      <c r="AJ829" s="7" t="str">
        <v>滁州</v>
      </c>
    </row>
    <row r="830">
      <c r="A830" s="1">
        <v>45271.22986111111</v>
      </c>
      <c r="B830" s="3">
        <f>RANDBETWEEN(10000,99999)</f>
      </c>
      <c r="C830" s="3">
        <f>RANDBETWEEN(10000,99999)</f>
      </c>
      <c r="D830" s="7" t="str">
        <v>订单名称829</v>
      </c>
      <c r="E830" s="4" t="str">
        <v>已取消（买家）</v>
      </c>
      <c r="F830" s="7" t="str">
        <v>接龙订单</v>
      </c>
      <c r="G830" s="3">
        <f>RANDBETWEEN(60,450)</f>
      </c>
      <c r="H830" s="9">
        <f>RANDBETWEEN(5,20)</f>
      </c>
      <c r="I830" s="9">
        <f>RANDBETWEEN(5,20)</f>
      </c>
      <c r="M830" s="3">
        <f>SUM(G830-H830+I830)</f>
      </c>
      <c r="N830" s="4" t="str">
        <v>订单</v>
      </c>
      <c r="O830" s="4" t="str">
        <v>线下支付</v>
      </c>
      <c r="P830" s="4" t="str">
        <v>未支付</v>
      </c>
      <c r="Q830" s="8">
        <v>45271.23541666667</v>
      </c>
      <c r="R830" s="8">
        <v>45271.279861111114</v>
      </c>
      <c r="S830" s="3" t="str">
        <v>淮南水上世界</v>
      </c>
      <c r="T830" s="3" t="str">
        <v>淮南水上世界</v>
      </c>
      <c r="U830" s="3" t="str">
        <v>淮南水上世界</v>
      </c>
      <c r="V830" s="4" t="str">
        <v>关店</v>
      </c>
      <c r="W830" s="4" t="str">
        <v>特色商品</v>
      </c>
      <c r="X830" s="6">
        <v>45088</v>
      </c>
      <c r="Y830" s="6">
        <v>45241</v>
      </c>
      <c r="Z830" s="3" t="str">
        <v>淮南水上世界</v>
      </c>
      <c r="AA830" s="3" t="str">
        <v>淮南水上世界</v>
      </c>
      <c r="AB830" s="3" t="str">
        <v>装修中</v>
      </c>
      <c r="AC830" s="3">
        <f>RANDBETWEEN(10000,99999)</f>
      </c>
      <c r="AD830" s="3" t="str">
        <v>普通会员</v>
      </c>
      <c r="AE830" s="3" t="str">
        <v>普通会员</v>
      </c>
      <c r="AF830" s="3" t="str">
        <v>女</v>
      </c>
      <c r="AG830" s="4">
        <f>CHOOSE(RANDBETWEEN(1,7),"儿童","学生", "老人", "儿童","学生", "老人", "其他")</f>
      </c>
      <c r="AH830" s="2">
        <v>45118</v>
      </c>
      <c r="AI830" s="7" t="str">
        <v>安徽</v>
      </c>
      <c r="AJ830" s="7" t="str">
        <v>滁州</v>
      </c>
    </row>
    <row r="831">
      <c r="A831" s="1">
        <v>45129.913194444445</v>
      </c>
      <c r="B831" s="3">
        <f>RANDBETWEEN(10000,99999)</f>
      </c>
      <c r="C831" s="3">
        <f>RANDBETWEEN(10000,99999)</f>
      </c>
      <c r="D831" s="7" t="str">
        <v>订单名称830</v>
      </c>
      <c r="E831" s="4" t="str">
        <v>待付款</v>
      </c>
      <c r="F831" s="7" t="str">
        <v>接龙订单</v>
      </c>
      <c r="G831" s="3">
        <f>RANDBETWEEN(60,450)</f>
      </c>
      <c r="H831" s="9">
        <f>RANDBETWEEN(5,20)</f>
      </c>
      <c r="I831" s="9">
        <f>RANDBETWEEN(5,20)</f>
      </c>
      <c r="M831" s="3">
        <f>SUM(G831-H831+I831)</f>
      </c>
      <c r="N831" s="4" t="str">
        <v>提现</v>
      </c>
      <c r="O831" s="4" t="str">
        <v>银联全民付</v>
      </c>
      <c r="P831" s="4" t="str">
        <v>已支付</v>
      </c>
      <c r="Q831" s="8">
        <v>45129.91805555556</v>
      </c>
      <c r="R831" s="8">
        <v>45129.93888888889</v>
      </c>
      <c r="S831" s="3" t="str">
        <v>寿县古城文化旅游公司</v>
      </c>
      <c r="T831" s="3" t="str">
        <v>寿县古城文化旅游公司</v>
      </c>
      <c r="U831" s="3" t="str">
        <v>寿县古城文化旅游公司</v>
      </c>
      <c r="V831" s="4" t="str">
        <v>开店审核失败</v>
      </c>
      <c r="W831" s="4" t="str">
        <v>线路产品</v>
      </c>
      <c r="X831" s="6">
        <v>44795</v>
      </c>
      <c r="Y831" s="6">
        <v>44795</v>
      </c>
      <c r="Z831" s="3" t="str">
        <v>寿县古城文化旅游公司</v>
      </c>
      <c r="AA831" s="3" t="str">
        <v>寿县古城文化旅游公司</v>
      </c>
      <c r="AB831" s="3" t="str">
        <v>装修中</v>
      </c>
      <c r="AC831" s="3">
        <f>RANDBETWEEN(10000,99999)</f>
      </c>
      <c r="AD831" s="3" t="str">
        <v>普通会员</v>
      </c>
      <c r="AE831" s="3" t="str">
        <v>普通会员</v>
      </c>
      <c r="AF831" s="3" t="str">
        <v>男</v>
      </c>
      <c r="AG831" s="4">
        <f>CHOOSE(RANDBETWEEN(1,7),"儿童","学生", "老人", "儿童","学生", "老人", "其他")</f>
      </c>
      <c r="AH831" s="2">
        <v>44887</v>
      </c>
      <c r="AI831" s="7" t="str">
        <v>安徽</v>
      </c>
      <c r="AJ831" s="7" t="str">
        <v>滁州</v>
      </c>
    </row>
    <row r="832">
      <c r="A832" s="1">
        <v>44963.56597222222</v>
      </c>
      <c r="B832" s="3">
        <f>RANDBETWEEN(10000,99999)</f>
      </c>
      <c r="C832" s="3">
        <f>RANDBETWEEN(10000,99999)</f>
      </c>
      <c r="D832" s="7" t="str">
        <v>订单名称831</v>
      </c>
      <c r="E832" s="4" t="str">
        <v>异步下单成功</v>
      </c>
      <c r="F832" s="7" t="str">
        <v>秒杀</v>
      </c>
      <c r="G832" s="3">
        <f>RANDBETWEEN(60,450)</f>
      </c>
      <c r="H832" s="9">
        <f>RANDBETWEEN(5,20)</f>
      </c>
      <c r="I832" s="9">
        <f>RANDBETWEEN(5,20)</f>
      </c>
      <c r="M832" s="3">
        <f>SUM(G832-H832+I832)</f>
      </c>
      <c r="N832" s="4" t="str">
        <v>授信还款</v>
      </c>
      <c r="O832" s="4" t="str">
        <v>余额支付</v>
      </c>
      <c r="P832" s="4" t="str">
        <v>已支付</v>
      </c>
      <c r="Q832" s="8">
        <v>44963.56944444444</v>
      </c>
      <c r="R832" s="8">
        <v>44963.65416666666</v>
      </c>
      <c r="S832" s="3" t="str">
        <v>淮南黄晶梨果园直销点</v>
      </c>
      <c r="T832" s="3" t="str">
        <v>淮南黄晶梨果园直销点</v>
      </c>
      <c r="U832" s="3" t="str">
        <v>淮南黄晶梨果园直销点</v>
      </c>
      <c r="V832" s="4" t="str">
        <v>正常营业</v>
      </c>
      <c r="W832" s="4" t="str">
        <v>寻味美食</v>
      </c>
      <c r="X832" s="6">
        <v>44718</v>
      </c>
      <c r="Y832" s="6">
        <v>44901</v>
      </c>
      <c r="Z832" s="3" t="str">
        <v>淮南黄晶梨果园直销点</v>
      </c>
      <c r="AA832" s="3" t="str">
        <v>淮南黄晶梨果园直销点</v>
      </c>
      <c r="AB832" s="3" t="str">
        <v>装修中</v>
      </c>
      <c r="AC832" s="3">
        <f>RANDBETWEEN(10000,99999)</f>
      </c>
      <c r="AD832" s="3" t="str">
        <v>砖石会员</v>
      </c>
      <c r="AE832" s="3" t="str">
        <v>砖石会员</v>
      </c>
      <c r="AF832" s="3" t="str">
        <v>女</v>
      </c>
      <c r="AG832" s="4">
        <f>CHOOSE(RANDBETWEEN(1,7),"儿童","学生", "老人", "儿童","学生", "老人", "其他")</f>
      </c>
      <c r="AH832" s="2">
        <v>44718</v>
      </c>
      <c r="AI832" s="7" t="str">
        <v>安徽</v>
      </c>
      <c r="AJ832" s="7" t="str">
        <v>滁州</v>
      </c>
    </row>
    <row r="833">
      <c r="A833" s="1">
        <v>45317.794444444444</v>
      </c>
      <c r="B833" s="3">
        <f>RANDBETWEEN(10000,99999)</f>
      </c>
      <c r="C833" s="3">
        <f>RANDBETWEEN(10000,99999)</f>
      </c>
      <c r="D833" s="7" t="str">
        <v>订单名称832</v>
      </c>
      <c r="E833" s="4" t="str">
        <v>异步下单成功</v>
      </c>
      <c r="F833" s="7" t="str">
        <v>拼团订单</v>
      </c>
      <c r="G833" s="3">
        <f>RANDBETWEEN(60,450)</f>
      </c>
      <c r="H833" s="9">
        <f>RANDBETWEEN(5,20)</f>
      </c>
      <c r="I833" s="9">
        <f>RANDBETWEEN(5,20)</f>
      </c>
      <c r="M833" s="3">
        <f>SUM(G833-H833+I833)</f>
      </c>
      <c r="N833" s="4" t="str">
        <v>保证金充值</v>
      </c>
      <c r="O833" s="4" t="str">
        <v>支付宝支付</v>
      </c>
      <c r="P833" s="4" t="str">
        <v>未支付</v>
      </c>
      <c r="Q833" s="8">
        <v>45317.80069444444</v>
      </c>
      <c r="R833" s="8">
        <v>45317.90069444444</v>
      </c>
      <c r="S833" s="3" t="str">
        <v>寿州窑工艺品店</v>
      </c>
      <c r="T833" s="3" t="str">
        <v>寿州窑工艺品店</v>
      </c>
      <c r="U833" s="3" t="str">
        <v>寿州窑工艺品店</v>
      </c>
      <c r="V833" s="4" t="str">
        <v>正常营业</v>
      </c>
      <c r="W833" s="4" t="str">
        <v>线路产品</v>
      </c>
      <c r="X833" s="6">
        <v>45256</v>
      </c>
      <c r="Y833" s="6">
        <v>45317</v>
      </c>
      <c r="Z833" s="3" t="str">
        <v>寿州窑工艺品店</v>
      </c>
      <c r="AA833" s="3" t="str">
        <v>寿州窑工艺品店</v>
      </c>
      <c r="AB833" s="3" t="str">
        <v>关闭</v>
      </c>
      <c r="AC833" s="3">
        <f>RANDBETWEEN(10000,99999)</f>
      </c>
      <c r="AD833" s="3" t="str">
        <v>普通会员</v>
      </c>
      <c r="AE833" s="3" t="str">
        <v>普通会员</v>
      </c>
      <c r="AF833" s="3" t="str">
        <v>男</v>
      </c>
      <c r="AG833" s="4">
        <f>CHOOSE(RANDBETWEEN(1,7),"儿童","学生", "老人", "儿童","学生", "老人", "其他")</f>
      </c>
      <c r="AH833" s="2">
        <v>45348</v>
      </c>
      <c r="AI833" s="7" t="str">
        <v>安徽</v>
      </c>
      <c r="AJ833" s="7" t="str">
        <v>六安</v>
      </c>
    </row>
    <row r="834">
      <c r="A834" s="1">
        <v>45134.138194444444</v>
      </c>
      <c r="B834" s="3">
        <f>RANDBETWEEN(10000,99999)</f>
      </c>
      <c r="C834" s="3">
        <f>RANDBETWEEN(10000,99999)</f>
      </c>
      <c r="D834" s="7" t="str">
        <v>订单名称833</v>
      </c>
      <c r="E834" s="4" t="str">
        <v>已取消（管理员）</v>
      </c>
      <c r="F834" s="7" t="str">
        <v>10云仓分销订单</v>
      </c>
      <c r="G834" s="3">
        <f>RANDBETWEEN(60,450)</f>
      </c>
      <c r="H834" s="9">
        <f>RANDBETWEEN(5,20)</f>
      </c>
      <c r="I834" s="9">
        <f>RANDBETWEEN(5,20)</f>
      </c>
      <c r="M834" s="3">
        <f>SUM(G834-H834+I834)</f>
      </c>
      <c r="N834" s="4" t="str">
        <v>订单</v>
      </c>
      <c r="O834" s="4" t="str">
        <v>线下支付</v>
      </c>
      <c r="P834" s="4" t="str">
        <v>已支付</v>
      </c>
      <c r="Q834" s="8">
        <v>45134.13958333333</v>
      </c>
      <c r="R834" s="8">
        <v>45134.15416666666</v>
      </c>
      <c r="S834" s="3" t="str">
        <v>淮南民间艺术团</v>
      </c>
      <c r="T834" s="3" t="str">
        <v>淮南民间艺术团</v>
      </c>
      <c r="U834" s="3" t="str">
        <v>淮南民间艺术团</v>
      </c>
      <c r="V834" s="4" t="str">
        <v>开店审核失败</v>
      </c>
      <c r="W834" s="4" t="str">
        <v>寻味美食</v>
      </c>
      <c r="X834" s="6">
        <v>44922</v>
      </c>
      <c r="Y834" s="6">
        <v>44922</v>
      </c>
      <c r="Z834" s="3" t="str">
        <v>淮南民间艺术团</v>
      </c>
      <c r="AA834" s="3" t="str">
        <v>淮南民间艺术团</v>
      </c>
      <c r="AB834" s="3" t="str">
        <v>营业</v>
      </c>
      <c r="AC834" s="3">
        <f>RANDBETWEEN(10000,99999)</f>
      </c>
      <c r="AD834" s="3" t="str">
        <v>普通会员</v>
      </c>
      <c r="AE834" s="3" t="str">
        <v>普通会员</v>
      </c>
      <c r="AF834" s="3" t="str">
        <v>男</v>
      </c>
      <c r="AG834" s="4">
        <f>CHOOSE(RANDBETWEEN(1,7),"儿童","学生", "老人", "儿童","学生", "老人", "其他")</f>
      </c>
      <c r="AH834" s="2">
        <v>44922</v>
      </c>
      <c r="AI834" s="7" t="str">
        <v>安徽</v>
      </c>
      <c r="AJ834" s="7" t="str">
        <v>六安</v>
      </c>
    </row>
    <row r="835">
      <c r="A835" s="1">
        <v>45256.36736111111</v>
      </c>
      <c r="B835" s="3">
        <f>RANDBETWEEN(10000,99999)</f>
      </c>
      <c r="C835" s="3">
        <f>RANDBETWEEN(10000,99999)</f>
      </c>
      <c r="D835" s="7" t="str">
        <v>订单名称834</v>
      </c>
      <c r="E835" s="4" t="str">
        <v>已评价</v>
      </c>
      <c r="F835" s="7" t="str">
        <v>接龙订单</v>
      </c>
      <c r="G835" s="3">
        <f>RANDBETWEEN(60,450)</f>
      </c>
      <c r="H835" s="9">
        <f>RANDBETWEEN(5,20)</f>
      </c>
      <c r="I835" s="9">
        <f>RANDBETWEEN(5,20)</f>
      </c>
      <c r="M835" s="3">
        <f>SUM(G835-H835+I835)</f>
      </c>
      <c r="N835" s="4" t="str">
        <v>转账</v>
      </c>
      <c r="O835" s="4" t="str">
        <v>混合支付(余额+银联全民付)</v>
      </c>
      <c r="P835" s="4" t="str">
        <v>已支付</v>
      </c>
      <c r="Q835" s="8">
        <v>45256.36944444444</v>
      </c>
      <c r="R835" s="8">
        <v>45256.37361111111</v>
      </c>
      <c r="S835" s="3" t="str">
        <v>八公山豆腐坊</v>
      </c>
      <c r="T835" s="3" t="str">
        <v>八公山豆腐坊</v>
      </c>
      <c r="U835" s="3" t="str">
        <v>八公山豆腐坊</v>
      </c>
      <c r="V835" s="4" t="str">
        <v>冻结</v>
      </c>
      <c r="W835" s="4" t="str">
        <v>景点门票</v>
      </c>
      <c r="X835" s="6">
        <v>45164</v>
      </c>
      <c r="Y835" s="6">
        <v>45286</v>
      </c>
      <c r="Z835" s="3" t="str">
        <v>八公山豆腐坊</v>
      </c>
      <c r="AA835" s="3" t="str">
        <v>八公山豆腐坊</v>
      </c>
      <c r="AB835" s="3" t="str">
        <v>营业</v>
      </c>
      <c r="AC835" s="3">
        <f>RANDBETWEEN(10000,99999)</f>
      </c>
      <c r="AD835" s="3" t="str">
        <v>普通会员</v>
      </c>
      <c r="AE835" s="3" t="str">
        <v>普通会员</v>
      </c>
      <c r="AF835" s="3" t="str">
        <v>男</v>
      </c>
      <c r="AG835" s="4">
        <f>CHOOSE(RANDBETWEEN(1,7),"儿童","学生", "老人", "儿童","学生", "老人", "其他")</f>
      </c>
      <c r="AH835" s="2">
        <v>45195</v>
      </c>
      <c r="AI835" s="7" t="str">
        <v>安徽</v>
      </c>
      <c r="AJ835" s="7" t="str">
        <v>六安</v>
      </c>
    </row>
    <row r="836">
      <c r="A836" s="1">
        <v>45004.43958333333</v>
      </c>
      <c r="B836" s="3">
        <f>RANDBETWEEN(10000,99999)</f>
      </c>
      <c r="C836" s="3">
        <f>RANDBETWEEN(10000,99999)</f>
      </c>
      <c r="D836" s="7" t="str">
        <v>订单名称835</v>
      </c>
      <c r="E836" s="4" t="str">
        <v>已取消（系统）</v>
      </c>
      <c r="F836" s="7" t="str">
        <v>抢购订单</v>
      </c>
      <c r="G836" s="3">
        <f>RANDBETWEEN(60,450)</f>
      </c>
      <c r="H836" s="9">
        <f>RANDBETWEEN(5,20)</f>
      </c>
      <c r="I836" s="9">
        <f>RANDBETWEEN(5,20)</f>
      </c>
      <c r="M836" s="3">
        <f>SUM(G836-H836+I836)</f>
      </c>
      <c r="N836" s="4" t="str">
        <v>打赏</v>
      </c>
      <c r="O836" s="4" t="str">
        <v>银联全民付</v>
      </c>
      <c r="P836" s="4" t="str">
        <v>已支付</v>
      </c>
      <c r="Q836" s="8">
        <v>45004.44375</v>
      </c>
      <c r="R836" s="8">
        <v>45004.54375</v>
      </c>
      <c r="S836" s="3" t="str">
        <v>淮南黄晶梨果园直销点</v>
      </c>
      <c r="T836" s="3" t="str">
        <v>淮南黄晶梨果园直销点</v>
      </c>
      <c r="U836" s="3" t="str">
        <v>淮南黄晶梨果园直销点</v>
      </c>
      <c r="V836" s="4" t="str">
        <v>正常营业</v>
      </c>
      <c r="W836" s="4" t="str">
        <v>线路产品</v>
      </c>
      <c r="X836" s="6">
        <v>44731</v>
      </c>
      <c r="Y836" s="6">
        <v>44823</v>
      </c>
      <c r="Z836" s="3" t="str">
        <v>淮南黄晶梨果园直销点</v>
      </c>
      <c r="AA836" s="3" t="str">
        <v>淮南黄晶梨果园直销点</v>
      </c>
      <c r="AB836" s="3" t="str">
        <v>关闭</v>
      </c>
      <c r="AC836" s="3">
        <f>RANDBETWEEN(10000,99999)</f>
      </c>
      <c r="AD836" s="3" t="str">
        <v>普通会员</v>
      </c>
      <c r="AE836" s="3" t="str">
        <v>普通会员</v>
      </c>
      <c r="AF836" s="3" t="str">
        <v>女</v>
      </c>
      <c r="AG836" s="4">
        <f>CHOOSE(RANDBETWEEN(1,7),"儿童","学生", "老人", "儿童","学生", "老人", "其他")</f>
      </c>
      <c r="AH836" s="2">
        <v>44761</v>
      </c>
      <c r="AI836" s="7" t="str">
        <v>安徽</v>
      </c>
      <c r="AJ836" s="7" t="str">
        <v>六安</v>
      </c>
    </row>
    <row r="837">
      <c r="A837" s="1">
        <v>45038.82361111111</v>
      </c>
      <c r="B837" s="3">
        <f>RANDBETWEEN(10000,99999)</f>
      </c>
      <c r="C837" s="3">
        <f>RANDBETWEEN(10000,99999)</f>
      </c>
      <c r="D837" s="7" t="str">
        <v>订单名称836</v>
      </c>
      <c r="E837" s="4" t="str">
        <v>已取消（买家）</v>
      </c>
      <c r="F837" s="7" t="str">
        <v>接龙订单</v>
      </c>
      <c r="G837" s="3">
        <f>RANDBETWEEN(60,450)</f>
      </c>
      <c r="H837" s="9">
        <f>RANDBETWEEN(5,20)</f>
      </c>
      <c r="I837" s="9">
        <f>RANDBETWEEN(5,20)</f>
      </c>
      <c r="M837" s="3">
        <f>SUM(G837-H837+I837)</f>
      </c>
      <c r="N837" s="4" t="str">
        <v>打赏</v>
      </c>
      <c r="O837" s="4" t="str">
        <v>微信支付</v>
      </c>
      <c r="P837" s="4" t="str">
        <v>已支付</v>
      </c>
      <c r="Q837" s="8">
        <v>45038.82638888889</v>
      </c>
      <c r="R837" s="8">
        <v>45038.961805555555</v>
      </c>
      <c r="S837" s="3" t="str">
        <v>淮南市康辉旅行社有限公司</v>
      </c>
      <c r="T837" s="3" t="str">
        <v>淮南市康辉旅行社有限公司</v>
      </c>
      <c r="U837" s="3" t="str">
        <v>淮南市康辉旅行社有限公司</v>
      </c>
      <c r="V837" s="4" t="str">
        <v>正常营业</v>
      </c>
      <c r="W837" s="4" t="str">
        <v>寻味美食</v>
      </c>
      <c r="X837" s="6">
        <v>44826</v>
      </c>
      <c r="Y837" s="6">
        <v>44917</v>
      </c>
      <c r="Z837" s="3" t="str">
        <v>淮南市康辉旅行社有限公司</v>
      </c>
      <c r="AA837" s="3" t="str">
        <v>淮南市康辉旅行社有限公司</v>
      </c>
      <c r="AB837" s="3" t="str">
        <v>装修中</v>
      </c>
      <c r="AC837" s="3">
        <f>RANDBETWEEN(10000,99999)</f>
      </c>
      <c r="AD837" s="3" t="str">
        <v>普通会员</v>
      </c>
      <c r="AE837" s="3" t="str">
        <v>普通会员</v>
      </c>
      <c r="AF837" s="3" t="str">
        <v>男</v>
      </c>
      <c r="AG837" s="4">
        <f>CHOOSE(RANDBETWEEN(1,7),"儿童","学生", "老人", "儿童","学生", "老人", "其他")</f>
      </c>
      <c r="AH837" s="2">
        <v>44856</v>
      </c>
      <c r="AI837" s="7" t="str">
        <v>安徽</v>
      </c>
      <c r="AJ837" s="7" t="str">
        <v>六安</v>
      </c>
    </row>
    <row r="838">
      <c r="A838" s="1">
        <v>45100.302777777775</v>
      </c>
      <c r="B838" s="3">
        <f>RANDBETWEEN(10000,99999)</f>
      </c>
      <c r="C838" s="3">
        <f>RANDBETWEEN(10000,99999)</f>
      </c>
      <c r="D838" s="7" t="str">
        <v>订单名称837</v>
      </c>
      <c r="E838" s="4" t="str">
        <v>已取消（商家）</v>
      </c>
      <c r="F838" s="7" t="str">
        <v>秒杀</v>
      </c>
      <c r="G838" s="3">
        <f>RANDBETWEEN(60,450)</f>
      </c>
      <c r="H838" s="9">
        <f>RANDBETWEEN(5,20)</f>
      </c>
      <c r="I838" s="9">
        <f>RANDBETWEEN(5,20)</f>
      </c>
      <c r="M838" s="3">
        <f>SUM(G838-H838+I838)</f>
      </c>
      <c r="N838" s="4" t="str">
        <v>打赏</v>
      </c>
      <c r="O838" s="4" t="str">
        <v>混合支付(余额+微信支付)</v>
      </c>
      <c r="P838" s="4" t="str">
        <v>未支付</v>
      </c>
      <c r="Q838" s="8">
        <v>45100.30416666666</v>
      </c>
      <c r="R838" s="8">
        <v>45100.44722222222</v>
      </c>
      <c r="S838" s="3" t="str">
        <v>淮南市飞扬旅行社</v>
      </c>
      <c r="T838" s="3" t="str">
        <v>淮南市飞扬旅行社</v>
      </c>
      <c r="U838" s="3" t="str">
        <v>淮南市飞扬旅行社</v>
      </c>
      <c r="V838" s="4" t="str">
        <v>冻结</v>
      </c>
      <c r="W838" s="4" t="str">
        <v>酒店民宿</v>
      </c>
      <c r="X838" s="6">
        <v>45039</v>
      </c>
      <c r="Y838" s="6">
        <v>45222</v>
      </c>
      <c r="Z838" s="3" t="str">
        <v>淮南市飞扬旅行社</v>
      </c>
      <c r="AA838" s="3" t="str">
        <v>淮南市飞扬旅行社</v>
      </c>
      <c r="AB838" s="3" t="str">
        <v>营业</v>
      </c>
      <c r="AC838" s="3">
        <f>RANDBETWEEN(10000,99999)</f>
      </c>
      <c r="AD838" s="3" t="str">
        <v>普通会员</v>
      </c>
      <c r="AE838" s="3" t="str">
        <v>普通会员</v>
      </c>
      <c r="AF838" s="3" t="str">
        <v>女</v>
      </c>
      <c r="AG838" s="4">
        <f>CHOOSE(RANDBETWEEN(1,7),"儿童","学生", "老人", "儿童","学生", "老人", "其他")</f>
      </c>
      <c r="AH838" s="2">
        <v>45130</v>
      </c>
      <c r="AI838" s="7" t="str">
        <v>安徽</v>
      </c>
      <c r="AJ838" s="7" t="str">
        <v>六安</v>
      </c>
    </row>
    <row r="839">
      <c r="A839" s="1">
        <v>45276.231944444444</v>
      </c>
      <c r="B839" s="3">
        <f>RANDBETWEEN(10000,99999)</f>
      </c>
      <c r="C839" s="3">
        <f>RANDBETWEEN(10000,99999)</f>
      </c>
      <c r="D839" s="7" t="str">
        <v>订单名称838</v>
      </c>
      <c r="E839" s="4" t="str">
        <v>异步下单成功</v>
      </c>
      <c r="F839" s="7" t="str">
        <v>接龙订单</v>
      </c>
      <c r="G839" s="3">
        <f>RANDBETWEEN(60,450)</f>
      </c>
      <c r="H839" s="9">
        <f>RANDBETWEEN(5,20)</f>
      </c>
      <c r="I839" s="9">
        <f>RANDBETWEEN(5,20)</f>
      </c>
      <c r="M839" s="3">
        <f>SUM(G839-H839+I839)</f>
      </c>
      <c r="N839" s="4" t="str">
        <v>授信还款</v>
      </c>
      <c r="O839" s="4" t="str">
        <v>混合支付(余额+银联全民付)</v>
      </c>
      <c r="P839" s="4" t="str">
        <v>未支付</v>
      </c>
      <c r="Q839" s="8">
        <v>45276.2375</v>
      </c>
      <c r="R839" s="8">
        <v>45276.364583333336</v>
      </c>
      <c r="S839" s="3" t="str">
        <v>淮南水上世界</v>
      </c>
      <c r="T839" s="3" t="str">
        <v>淮南水上世界</v>
      </c>
      <c r="U839" s="3" t="str">
        <v>淮南水上世界</v>
      </c>
      <c r="V839" s="4" t="str">
        <v>关店审核失败</v>
      </c>
      <c r="W839" s="4" t="str">
        <v>研学旅行</v>
      </c>
      <c r="X839" s="6">
        <v>45032</v>
      </c>
      <c r="Y839" s="6">
        <v>45062</v>
      </c>
      <c r="Z839" s="3" t="str">
        <v>淮南水上世界</v>
      </c>
      <c r="AA839" s="3" t="str">
        <v>淮南水上世界</v>
      </c>
      <c r="AB839" s="3" t="str">
        <v>关闭</v>
      </c>
      <c r="AC839" s="3">
        <f>RANDBETWEEN(10000,99999)</f>
      </c>
      <c r="AD839" s="3" t="str">
        <v>普通会员</v>
      </c>
      <c r="AE839" s="3" t="str">
        <v>普通会员</v>
      </c>
      <c r="AF839" s="3" t="str">
        <v>男</v>
      </c>
      <c r="AG839" s="4">
        <f>CHOOSE(RANDBETWEEN(1,7),"儿童","学生", "老人", "儿童","学生", "老人", "其他")</f>
      </c>
      <c r="AH839" s="2">
        <v>45032</v>
      </c>
      <c r="AI839" s="7" t="str">
        <v>安徽</v>
      </c>
      <c r="AJ839" s="7" t="str">
        <v>六安</v>
      </c>
    </row>
    <row r="840">
      <c r="A840" s="1">
        <v>45031.50833333333</v>
      </c>
      <c r="B840" s="3">
        <f>RANDBETWEEN(10000,99999)</f>
      </c>
      <c r="C840" s="3">
        <f>RANDBETWEEN(10000,99999)</f>
      </c>
      <c r="D840" s="7" t="str">
        <v>订单名称839</v>
      </c>
      <c r="E840" s="4" t="str">
        <v>已取消（管理员）</v>
      </c>
      <c r="F840" s="7" t="str">
        <v>抢购订单</v>
      </c>
      <c r="G840" s="3">
        <f>RANDBETWEEN(60,450)</f>
      </c>
      <c r="H840" s="9">
        <f>RANDBETWEEN(5,20)</f>
      </c>
      <c r="I840" s="9">
        <f>RANDBETWEEN(5,20)</f>
      </c>
      <c r="M840" s="3">
        <f>SUM(G840-H840+I840)</f>
      </c>
      <c r="N840" s="4" t="str">
        <v>充值</v>
      </c>
      <c r="O840" s="4" t="str">
        <v>支付宝支付</v>
      </c>
      <c r="P840" s="4" t="str">
        <v>未支付</v>
      </c>
      <c r="Q840" s="8">
        <v>45031.51180555555</v>
      </c>
      <c r="R840" s="8">
        <v>45031.64513888888</v>
      </c>
      <c r="S840" s="3" t="str">
        <v>淮南特产超市</v>
      </c>
      <c r="T840" s="3" t="str">
        <v>淮南特产超市</v>
      </c>
      <c r="U840" s="3" t="str">
        <v>淮南特产超市</v>
      </c>
      <c r="V840" s="4" t="str">
        <v>复业待审核</v>
      </c>
      <c r="W840" s="4" t="str">
        <v>线路产品</v>
      </c>
      <c r="X840" s="6">
        <v>44880</v>
      </c>
      <c r="Y840" s="6">
        <v>44941</v>
      </c>
      <c r="Z840" s="3" t="str">
        <v>淮南特产超市</v>
      </c>
      <c r="AA840" s="3" t="str">
        <v>淮南特产超市</v>
      </c>
      <c r="AB840" s="3" t="str">
        <v>营业</v>
      </c>
      <c r="AC840" s="3">
        <f>RANDBETWEEN(10000,99999)</f>
      </c>
      <c r="AD840" s="3" t="str">
        <v>黄金会员</v>
      </c>
      <c r="AE840" s="3" t="str">
        <v>黄金会员</v>
      </c>
      <c r="AF840" s="3" t="str">
        <v>女</v>
      </c>
      <c r="AG840" s="4">
        <f>CHOOSE(RANDBETWEEN(1,7),"儿童","学生", "老人", "儿童","学生", "老人", "其他")</f>
      </c>
      <c r="AH840" s="2">
        <v>44910</v>
      </c>
      <c r="AI840" s="7" t="str">
        <v>安徽</v>
      </c>
      <c r="AJ840" s="7" t="str">
        <v>马鞍山</v>
      </c>
    </row>
    <row r="841">
      <c r="A841" s="1">
        <v>45205.09027777778</v>
      </c>
      <c r="B841" s="3">
        <f>RANDBETWEEN(10000,99999)</f>
      </c>
      <c r="C841" s="3">
        <f>RANDBETWEEN(10000,99999)</f>
      </c>
      <c r="D841" s="7" t="str">
        <v>订单名称840</v>
      </c>
      <c r="E841" s="4" t="str">
        <v>已退款</v>
      </c>
      <c r="F841" s="7" t="str">
        <v>抢购订单</v>
      </c>
      <c r="G841" s="3">
        <f>RANDBETWEEN(60,450)</f>
      </c>
      <c r="H841" s="9">
        <f>RANDBETWEEN(5,20)</f>
      </c>
      <c r="I841" s="9">
        <f>RANDBETWEEN(5,20)</f>
      </c>
      <c r="M841" s="3">
        <f>SUM(G841-H841+I841)</f>
      </c>
      <c r="N841" s="4" t="str">
        <v>保证金充值</v>
      </c>
      <c r="O841" s="4" t="str">
        <v>余额支付</v>
      </c>
      <c r="P841" s="4" t="str">
        <v>已支付</v>
      </c>
      <c r="Q841" s="8">
        <v>45205.09444444445</v>
      </c>
      <c r="R841" s="8">
        <v>45205.14444444445</v>
      </c>
      <c r="S841" s="3" t="str">
        <v>淮南特产超市</v>
      </c>
      <c r="T841" s="3" t="str">
        <v>淮南特产超市</v>
      </c>
      <c r="U841" s="3" t="str">
        <v>淮南特产超市</v>
      </c>
      <c r="V841" s="4" t="str">
        <v>复业审核失败</v>
      </c>
      <c r="W841" s="4" t="str">
        <v>研学旅行</v>
      </c>
      <c r="X841" s="6">
        <v>45144</v>
      </c>
      <c r="Y841" s="6">
        <v>45144</v>
      </c>
      <c r="Z841" s="3" t="str">
        <v>淮南特产超市</v>
      </c>
      <c r="AA841" s="3" t="str">
        <v>淮南特产超市</v>
      </c>
      <c r="AB841" s="3" t="str">
        <v>营业</v>
      </c>
      <c r="AC841" s="3">
        <f>RANDBETWEEN(10000,99999)</f>
      </c>
      <c r="AD841" s="3" t="str">
        <v>普通会员</v>
      </c>
      <c r="AE841" s="3" t="str">
        <v>普通会员</v>
      </c>
      <c r="AF841" s="3" t="str">
        <v>女</v>
      </c>
      <c r="AG841" s="4">
        <f>CHOOSE(RANDBETWEEN(1,7),"儿童","学生", "老人", "儿童","学生", "老人", "其他")</f>
      </c>
      <c r="AH841" s="2">
        <v>45175</v>
      </c>
      <c r="AI841" s="7" t="str">
        <v>安徽</v>
      </c>
      <c r="AJ841" s="7" t="str">
        <v>马鞍山</v>
      </c>
    </row>
    <row r="842">
      <c r="A842" s="1">
        <v>45154.69930555556</v>
      </c>
      <c r="B842" s="3">
        <f>RANDBETWEEN(10000,99999)</f>
      </c>
      <c r="C842" s="3">
        <f>RANDBETWEEN(10000,99999)</f>
      </c>
      <c r="D842" s="7" t="str">
        <v>订单名称841</v>
      </c>
      <c r="E842" s="4" t="str">
        <v>异步下单成功</v>
      </c>
      <c r="F842" s="7" t="str">
        <v>10云仓分销订单</v>
      </c>
      <c r="G842" s="3">
        <f>RANDBETWEEN(60,450)</f>
      </c>
      <c r="H842" s="9">
        <f>RANDBETWEEN(5,20)</f>
      </c>
      <c r="I842" s="9">
        <f>RANDBETWEEN(5,20)</f>
      </c>
      <c r="M842" s="3">
        <f>SUM(G842-H842+I842)</f>
      </c>
      <c r="N842" s="4" t="str">
        <v>转账</v>
      </c>
      <c r="O842" s="4" t="str">
        <v>支付宝支付</v>
      </c>
      <c r="P842" s="4" t="str">
        <v>未支付</v>
      </c>
      <c r="Q842" s="8">
        <v>45154.700694444444</v>
      </c>
      <c r="R842" s="8">
        <v>45154.74513888889</v>
      </c>
      <c r="S842" s="3" t="str">
        <v>淮南游乐园</v>
      </c>
      <c r="T842" s="3" t="str">
        <v>淮南游乐园</v>
      </c>
      <c r="U842" s="3" t="str">
        <v>淮南游乐园</v>
      </c>
      <c r="V842" s="4" t="str">
        <v>草稿</v>
      </c>
      <c r="W842" s="4" t="str">
        <v>研学旅行</v>
      </c>
      <c r="X842" s="6">
        <v>45001</v>
      </c>
      <c r="Y842" s="6">
        <v>45032</v>
      </c>
      <c r="Z842" s="3" t="str">
        <v>淮南游乐园</v>
      </c>
      <c r="AA842" s="3" t="str">
        <v>淮南游乐园</v>
      </c>
      <c r="AB842" s="3" t="str">
        <v>装修中</v>
      </c>
      <c r="AC842" s="3">
        <f>RANDBETWEEN(10000,99999)</f>
      </c>
      <c r="AD842" s="3" t="str">
        <v>普通会员</v>
      </c>
      <c r="AE842" s="3" t="str">
        <v>普通会员</v>
      </c>
      <c r="AF842" s="3" t="str">
        <v>男</v>
      </c>
      <c r="AG842" s="4">
        <f>CHOOSE(RANDBETWEEN(1,7),"儿童","学生", "老人", "儿童","学生", "老人", "其他")</f>
      </c>
      <c r="AH842" s="2">
        <v>45093</v>
      </c>
      <c r="AI842" s="7" t="str">
        <v>安徽</v>
      </c>
      <c r="AJ842" s="7" t="str">
        <v>马鞍山</v>
      </c>
    </row>
    <row r="843">
      <c r="A843" s="1">
        <v>45274.92986111111</v>
      </c>
      <c r="B843" s="3">
        <f>RANDBETWEEN(10000,99999)</f>
      </c>
      <c r="C843" s="3">
        <f>RANDBETWEEN(10000,99999)</f>
      </c>
      <c r="D843" s="7" t="str">
        <v>订单名称842</v>
      </c>
      <c r="E843" s="4" t="str">
        <v>已收货</v>
      </c>
      <c r="F843" s="7" t="str">
        <v>拼团订单</v>
      </c>
      <c r="G843" s="3">
        <f>RANDBETWEEN(60,450)</f>
      </c>
      <c r="H843" s="9">
        <f>RANDBETWEEN(5,20)</f>
      </c>
      <c r="I843" s="9">
        <f>RANDBETWEEN(5,20)</f>
      </c>
      <c r="M843" s="3">
        <f>SUM(G843-H843+I843)</f>
      </c>
      <c r="N843" s="4" t="str">
        <v>保证金充值</v>
      </c>
      <c r="O843" s="4" t="str">
        <v>线下支付</v>
      </c>
      <c r="P843" s="4" t="str">
        <v>未支付</v>
      </c>
      <c r="Q843" s="8">
        <v>45274.93680555555</v>
      </c>
      <c r="R843" s="8">
        <v>45275.066666666666</v>
      </c>
      <c r="S843" s="3" t="str">
        <v>淮南市电影院</v>
      </c>
      <c r="T843" s="3" t="str">
        <v>淮南市电影院</v>
      </c>
      <c r="U843" s="3" t="str">
        <v>淮南市电影院</v>
      </c>
      <c r="V843" s="4" t="str">
        <v>复业审核失败</v>
      </c>
      <c r="W843" s="4" t="str">
        <v>城市会员</v>
      </c>
      <c r="X843" s="6">
        <v>45000</v>
      </c>
      <c r="Y843" s="6">
        <v>45153</v>
      </c>
      <c r="Z843" s="3" t="str">
        <v>淮南市电影院</v>
      </c>
      <c r="AA843" s="3" t="str">
        <v>淮南市电影院</v>
      </c>
      <c r="AB843" s="3" t="str">
        <v>营业</v>
      </c>
      <c r="AC843" s="3">
        <f>RANDBETWEEN(10000,99999)</f>
      </c>
      <c r="AD843" s="3" t="str">
        <v>普通会员</v>
      </c>
      <c r="AE843" s="3" t="str">
        <v>普通会员</v>
      </c>
      <c r="AF843" s="3" t="str">
        <v>女</v>
      </c>
      <c r="AG843" s="4">
        <f>CHOOSE(RANDBETWEEN(1,7),"儿童","学生", "老人", "儿童","学生", "老人", "其他")</f>
      </c>
      <c r="AH843" s="2">
        <v>45092</v>
      </c>
      <c r="AI843" s="7" t="str">
        <v>安徽</v>
      </c>
      <c r="AJ843" s="7" t="str">
        <v>马鞍山</v>
      </c>
    </row>
    <row r="844">
      <c r="A844" s="1">
        <v>45154.097916666666</v>
      </c>
      <c r="B844" s="3">
        <f>RANDBETWEEN(10000,99999)</f>
      </c>
      <c r="C844" s="3">
        <f>RANDBETWEEN(10000,99999)</f>
      </c>
      <c r="D844" s="7" t="str">
        <v>订单名称843</v>
      </c>
      <c r="E844" s="4" t="str">
        <v>已收货</v>
      </c>
      <c r="F844" s="7" t="str">
        <v>接龙订单</v>
      </c>
      <c r="G844" s="3">
        <f>RANDBETWEEN(60,450)</f>
      </c>
      <c r="H844" s="9">
        <f>RANDBETWEEN(5,20)</f>
      </c>
      <c r="I844" s="9">
        <f>RANDBETWEEN(5,20)</f>
      </c>
      <c r="M844" s="3">
        <f>SUM(G844-H844+I844)</f>
      </c>
      <c r="N844" s="4" t="str">
        <v>打赏</v>
      </c>
      <c r="O844" s="4" t="str">
        <v>支付宝支付</v>
      </c>
      <c r="P844" s="4" t="str">
        <v>已支付</v>
      </c>
      <c r="Q844" s="8">
        <v>45154.10277777778</v>
      </c>
      <c r="R844" s="8">
        <v>45154.22986111111</v>
      </c>
      <c r="S844" s="3" t="str">
        <v>寿县古城文化旅游公司</v>
      </c>
      <c r="T844" s="3" t="str">
        <v>寿县古城文化旅游公司</v>
      </c>
      <c r="U844" s="3" t="str">
        <v>寿县古城文化旅游公司</v>
      </c>
      <c r="V844" s="4" t="str">
        <v>关店</v>
      </c>
      <c r="W844" s="4" t="str">
        <v>娱乐场所、体验场馆</v>
      </c>
      <c r="X844" s="6">
        <v>45062</v>
      </c>
      <c r="Y844" s="6">
        <v>45062</v>
      </c>
      <c r="Z844" s="3" t="str">
        <v>寿县古城文化旅游公司</v>
      </c>
      <c r="AA844" s="3" t="str">
        <v>寿县古城文化旅游公司</v>
      </c>
      <c r="AB844" s="3" t="str">
        <v>营业</v>
      </c>
      <c r="AC844" s="3">
        <f>RANDBETWEEN(10000,99999)</f>
      </c>
      <c r="AD844" s="3" t="str">
        <v>普通会员</v>
      </c>
      <c r="AE844" s="3" t="str">
        <v>普通会员</v>
      </c>
      <c r="AF844" s="3" t="str">
        <v>女</v>
      </c>
      <c r="AG844" s="4">
        <f>CHOOSE(RANDBETWEEN(1,7),"儿童","学生", "老人", "儿童","学生", "老人", "其他")</f>
      </c>
      <c r="AH844" s="2">
        <v>45093</v>
      </c>
      <c r="AI844" s="7" t="str">
        <v>安徽</v>
      </c>
      <c r="AJ844" s="7" t="str">
        <v>马鞍山</v>
      </c>
    </row>
    <row r="845">
      <c r="A845" s="1">
        <v>45398.21944444445</v>
      </c>
      <c r="B845" s="3">
        <f>RANDBETWEEN(10000,99999)</f>
      </c>
      <c r="C845" s="3">
        <f>RANDBETWEEN(10000,99999)</f>
      </c>
      <c r="D845" s="7" t="str">
        <v>订单名称844</v>
      </c>
      <c r="E845" s="4" t="str">
        <v>待预约</v>
      </c>
      <c r="F845" s="7" t="str">
        <v>拼团订单</v>
      </c>
      <c r="G845" s="3">
        <f>RANDBETWEEN(60,450)</f>
      </c>
      <c r="H845" s="9">
        <f>RANDBETWEEN(5,20)</f>
      </c>
      <c r="I845" s="9">
        <f>RANDBETWEEN(5,20)</f>
      </c>
      <c r="M845" s="3">
        <f>SUM(G845-H845+I845)</f>
      </c>
      <c r="N845" s="4" t="str">
        <v>授信还款</v>
      </c>
      <c r="O845" s="4" t="str">
        <v>线下支付</v>
      </c>
      <c r="P845" s="4" t="str">
        <v>未支付</v>
      </c>
      <c r="Q845" s="8">
        <v>45398.225000000006</v>
      </c>
      <c r="R845" s="8">
        <v>45398.27847222223</v>
      </c>
      <c r="S845" s="3" t="str">
        <v>淮南大酒店</v>
      </c>
      <c r="T845" s="3" t="str">
        <v>淮南大酒店</v>
      </c>
      <c r="U845" s="3" t="str">
        <v>淮南大酒店</v>
      </c>
      <c r="V845" s="4" t="str">
        <v>复业待审核</v>
      </c>
      <c r="W845" s="4" t="str">
        <v>线路产品</v>
      </c>
      <c r="X845" s="6">
        <v>45185</v>
      </c>
      <c r="Y845" s="6">
        <v>45185</v>
      </c>
      <c r="Z845" s="3" t="str">
        <v>淮南大酒店</v>
      </c>
      <c r="AA845" s="3" t="str">
        <v>淮南大酒店</v>
      </c>
      <c r="AB845" s="3" t="str">
        <v>营业</v>
      </c>
      <c r="AC845" s="3">
        <f>RANDBETWEEN(10000,99999)</f>
      </c>
      <c r="AD845" s="3" t="str">
        <v>黄金会员</v>
      </c>
      <c r="AE845" s="3" t="str">
        <v>黄金会员</v>
      </c>
      <c r="AF845" s="3" t="str">
        <v>女</v>
      </c>
      <c r="AG845" s="4">
        <f>CHOOSE(RANDBETWEEN(1,7),"儿童","学生", "老人", "儿童","学生", "老人", "其他")</f>
      </c>
      <c r="AH845" s="2">
        <v>45276</v>
      </c>
      <c r="AI845" s="7" t="str">
        <v>安徽</v>
      </c>
      <c r="AJ845" s="7" t="str">
        <v>马鞍山</v>
      </c>
    </row>
    <row r="846">
      <c r="A846" s="1">
        <v>45048.59375</v>
      </c>
      <c r="B846" s="3">
        <f>RANDBETWEEN(10000,99999)</f>
      </c>
      <c r="C846" s="3">
        <f>RANDBETWEEN(10000,99999)</f>
      </c>
      <c r="D846" s="7" t="str">
        <v>订单名称845</v>
      </c>
      <c r="E846" s="4" t="str">
        <v>已取消（管理员）</v>
      </c>
      <c r="F846" s="7" t="str">
        <v>10云仓分销订单</v>
      </c>
      <c r="G846" s="3">
        <f>RANDBETWEEN(60,450)</f>
      </c>
      <c r="H846" s="9">
        <f>RANDBETWEEN(5,20)</f>
      </c>
      <c r="I846" s="9">
        <f>RANDBETWEEN(5,20)</f>
      </c>
      <c r="M846" s="3">
        <f>SUM(G846-H846+I846)</f>
      </c>
      <c r="N846" s="4" t="str">
        <v>退款</v>
      </c>
      <c r="O846" s="4" t="str">
        <v>余额支付</v>
      </c>
      <c r="P846" s="4" t="str">
        <v>未支付</v>
      </c>
      <c r="Q846" s="8">
        <v>45048.59583333333</v>
      </c>
      <c r="R846" s="8">
        <v>45048.60555555556</v>
      </c>
      <c r="S846" s="3" t="str">
        <v>田家庵区假日酒店</v>
      </c>
      <c r="T846" s="3" t="str">
        <v>田家庵区假日酒店</v>
      </c>
      <c r="U846" s="3" t="str">
        <v>田家庵区假日酒店</v>
      </c>
      <c r="V846" s="4" t="str">
        <v>关店审核失败</v>
      </c>
      <c r="W846" s="4" t="str">
        <v>城市会员</v>
      </c>
      <c r="X846" s="6">
        <v>44897</v>
      </c>
      <c r="Y846" s="6">
        <v>45079</v>
      </c>
      <c r="Z846" s="3" t="str">
        <v>田家庵区假日酒店</v>
      </c>
      <c r="AA846" s="3" t="str">
        <v>田家庵区假日酒店</v>
      </c>
      <c r="AB846" s="3" t="str">
        <v>关闭</v>
      </c>
      <c r="AC846" s="3">
        <f>RANDBETWEEN(10000,99999)</f>
      </c>
      <c r="AD846" s="3" t="str">
        <v>普通会员</v>
      </c>
      <c r="AE846" s="3" t="str">
        <v>普通会员</v>
      </c>
      <c r="AF846" s="3" t="str">
        <v>男</v>
      </c>
      <c r="AG846" s="4">
        <f>CHOOSE(RANDBETWEEN(1,7),"儿童","学生", "老人", "儿童","学生", "老人", "其他")</f>
      </c>
      <c r="AH846" s="2">
        <v>44928</v>
      </c>
      <c r="AI846" s="7" t="str">
        <v>安徽</v>
      </c>
      <c r="AJ846" s="7" t="str">
        <v>芜湖</v>
      </c>
    </row>
    <row r="847">
      <c r="A847" s="1">
        <v>45304.525</v>
      </c>
      <c r="B847" s="3">
        <f>RANDBETWEEN(10000,99999)</f>
      </c>
      <c r="C847" s="3">
        <f>RANDBETWEEN(10000,99999)</f>
      </c>
      <c r="D847" s="7" t="str">
        <v>订单名称846</v>
      </c>
      <c r="E847" s="4" t="str">
        <v>待付款</v>
      </c>
      <c r="F847" s="7" t="str">
        <v>秒杀</v>
      </c>
      <c r="G847" s="3">
        <f>RANDBETWEEN(60,450)</f>
      </c>
      <c r="H847" s="9">
        <f>RANDBETWEEN(5,20)</f>
      </c>
      <c r="I847" s="9">
        <f>RANDBETWEEN(5,20)</f>
      </c>
      <c r="M847" s="3">
        <f>SUM(G847-H847+I847)</f>
      </c>
      <c r="N847" s="4" t="str">
        <v>订单</v>
      </c>
      <c r="O847" s="4" t="str">
        <v>混合支付(余额+微信支付)</v>
      </c>
      <c r="P847" s="4" t="str">
        <v>未支付</v>
      </c>
      <c r="Q847" s="8">
        <v>45304.52777777778</v>
      </c>
      <c r="R847" s="8">
        <v>45304.588888888895</v>
      </c>
      <c r="S847" s="3" t="str">
        <v>淮南太阳石旅行社</v>
      </c>
      <c r="T847" s="3" t="str">
        <v>淮南太阳石旅行社</v>
      </c>
      <c r="U847" s="3" t="str">
        <v>淮南太阳石旅行社</v>
      </c>
      <c r="V847" s="4" t="str">
        <v>正常营业</v>
      </c>
      <c r="W847" s="4" t="str">
        <v>线路产品</v>
      </c>
      <c r="X847" s="6">
        <v>45182</v>
      </c>
      <c r="Y847" s="6">
        <v>45243</v>
      </c>
      <c r="Z847" s="3" t="str">
        <v>淮南太阳石旅行社</v>
      </c>
      <c r="AA847" s="3" t="str">
        <v>淮南太阳石旅行社</v>
      </c>
      <c r="AB847" s="3" t="str">
        <v>关闭</v>
      </c>
      <c r="AC847" s="3">
        <f>RANDBETWEEN(10000,99999)</f>
      </c>
      <c r="AD847" s="3" t="str">
        <v>黄金会员</v>
      </c>
      <c r="AE847" s="3" t="str">
        <v>黄金会员</v>
      </c>
      <c r="AF847" s="3" t="str">
        <v>男</v>
      </c>
      <c r="AG847" s="4">
        <f>CHOOSE(RANDBETWEEN(1,7),"儿童","学生", "老人", "儿童","学生", "老人", "其他")</f>
      </c>
      <c r="AH847" s="2">
        <v>45243</v>
      </c>
      <c r="AI847" s="7" t="str">
        <v>安徽</v>
      </c>
      <c r="AJ847" s="7" t="str">
        <v>芜湖</v>
      </c>
    </row>
    <row r="848">
      <c r="A848" s="1">
        <v>45222.86319444444</v>
      </c>
      <c r="B848" s="3">
        <f>RANDBETWEEN(10000,99999)</f>
      </c>
      <c r="C848" s="3">
        <f>RANDBETWEEN(10000,99999)</f>
      </c>
      <c r="D848" s="7" t="str">
        <v>订单名称847</v>
      </c>
      <c r="E848" s="4" t="str">
        <v>已取消（系统）</v>
      </c>
      <c r="F848" s="7" t="str">
        <v>抢购订单</v>
      </c>
      <c r="G848" s="3">
        <f>RANDBETWEEN(60,450)</f>
      </c>
      <c r="H848" s="9">
        <f>RANDBETWEEN(5,20)</f>
      </c>
      <c r="I848" s="9">
        <f>RANDBETWEEN(5,20)</f>
      </c>
      <c r="M848" s="3">
        <f>SUM(G848-H848+I848)</f>
      </c>
      <c r="N848" s="4" t="str">
        <v>充值</v>
      </c>
      <c r="O848" s="4" t="str">
        <v>银联全民付</v>
      </c>
      <c r="P848" s="4" t="str">
        <v>未支付</v>
      </c>
      <c r="Q848" s="8">
        <v>45222.86458333333</v>
      </c>
      <c r="R848" s="8">
        <v>45222.96388888889</v>
      </c>
      <c r="S848" s="3" t="str">
        <v>淮南黄晶梨果园直销点</v>
      </c>
      <c r="T848" s="3" t="str">
        <v>淮南黄晶梨果园直销点</v>
      </c>
      <c r="U848" s="3" t="str">
        <v>淮南黄晶梨果园直销点</v>
      </c>
      <c r="V848" s="4" t="str">
        <v>冻结</v>
      </c>
      <c r="W848" s="4" t="str">
        <v>摄影摄像</v>
      </c>
      <c r="X848" s="6">
        <v>45100</v>
      </c>
      <c r="Y848" s="6">
        <v>45283</v>
      </c>
      <c r="Z848" s="3" t="str">
        <v>淮南黄晶梨果园直销点</v>
      </c>
      <c r="AA848" s="3" t="str">
        <v>淮南黄晶梨果园直销点</v>
      </c>
      <c r="AB848" s="3" t="str">
        <v>营业</v>
      </c>
      <c r="AC848" s="3">
        <f>RANDBETWEEN(10000,99999)</f>
      </c>
      <c r="AD848" s="3" t="str">
        <v>普通会员</v>
      </c>
      <c r="AE848" s="3" t="str">
        <v>普通会员</v>
      </c>
      <c r="AF848" s="3" t="str">
        <v>男</v>
      </c>
      <c r="AG848" s="4">
        <f>CHOOSE(RANDBETWEEN(1,7),"儿童","学生", "老人", "儿童","学生", "老人", "其他")</f>
      </c>
      <c r="AH848" s="2">
        <v>45161</v>
      </c>
      <c r="AI848" s="7" t="str">
        <v>安徽</v>
      </c>
      <c r="AJ848" s="7" t="str">
        <v>芜湖</v>
      </c>
    </row>
    <row r="849">
      <c r="A849" s="1">
        <v>45082.31736111111</v>
      </c>
      <c r="B849" s="3">
        <f>RANDBETWEEN(10000,99999)</f>
      </c>
      <c r="C849" s="3">
        <f>RANDBETWEEN(10000,99999)</f>
      </c>
      <c r="D849" s="7" t="str">
        <v>订单名称848</v>
      </c>
      <c r="E849" s="4" t="str">
        <v>分销退款中</v>
      </c>
      <c r="F849" s="7" t="str">
        <v>普通订单</v>
      </c>
      <c r="G849" s="3">
        <f>RANDBETWEEN(60,450)</f>
      </c>
      <c r="H849" s="9">
        <f>RANDBETWEEN(5,20)</f>
      </c>
      <c r="I849" s="9">
        <f>RANDBETWEEN(5,20)</f>
      </c>
      <c r="M849" s="3">
        <f>SUM(G849-H849+I849)</f>
      </c>
      <c r="N849" s="4" t="str">
        <v>打赏</v>
      </c>
      <c r="O849" s="4" t="str">
        <v>余额支付</v>
      </c>
      <c r="P849" s="4" t="str">
        <v>已支付</v>
      </c>
      <c r="Q849" s="8">
        <v>45082.32361111111</v>
      </c>
      <c r="R849" s="8">
        <v>45082.325</v>
      </c>
      <c r="S849" s="3" t="str">
        <v>大通区山水宾馆</v>
      </c>
      <c r="T849" s="3" t="str">
        <v>大通区山水宾馆</v>
      </c>
      <c r="U849" s="3" t="str">
        <v>大通区山水宾馆</v>
      </c>
      <c r="V849" s="4" t="str">
        <v>关店审核失败</v>
      </c>
      <c r="W849" s="4" t="str">
        <v>景点门票</v>
      </c>
      <c r="X849" s="6">
        <v>44931</v>
      </c>
      <c r="Y849" s="6">
        <v>45112</v>
      </c>
      <c r="Z849" s="3" t="str">
        <v>大通区山水宾馆</v>
      </c>
      <c r="AA849" s="3" t="str">
        <v>大通区山水宾馆</v>
      </c>
      <c r="AB849" s="3" t="str">
        <v>营业</v>
      </c>
      <c r="AC849" s="3">
        <f>RANDBETWEEN(10000,99999)</f>
      </c>
      <c r="AD849" s="3" t="str">
        <v>砖石会员</v>
      </c>
      <c r="AE849" s="3" t="str">
        <v>砖石会员</v>
      </c>
      <c r="AF849" s="3" t="str">
        <v>女</v>
      </c>
      <c r="AG849" s="4">
        <f>CHOOSE(RANDBETWEEN(1,7),"儿童","学生", "老人", "儿童","学生", "老人", "其他")</f>
      </c>
      <c r="AH849" s="2">
        <v>44931</v>
      </c>
      <c r="AI849" s="7" t="str">
        <v>安徽</v>
      </c>
      <c r="AJ849" s="7" t="str">
        <v>芜湖</v>
      </c>
    </row>
    <row r="850">
      <c r="A850" s="1">
        <v>45293.31805555556</v>
      </c>
      <c r="B850" s="3">
        <f>RANDBETWEEN(10000,99999)</f>
      </c>
      <c r="C850" s="3">
        <f>RANDBETWEEN(10000,99999)</f>
      </c>
      <c r="D850" s="7" t="str">
        <v>订单名称849</v>
      </c>
      <c r="E850" s="4" t="str">
        <v>分销退款中</v>
      </c>
      <c r="F850" s="7" t="str">
        <v>普通订单</v>
      </c>
      <c r="G850" s="3">
        <f>RANDBETWEEN(60,450)</f>
      </c>
      <c r="H850" s="9">
        <f>RANDBETWEEN(5,20)</f>
      </c>
      <c r="I850" s="9">
        <f>RANDBETWEEN(5,20)</f>
      </c>
      <c r="M850" s="3">
        <f>SUM(G850-H850+I850)</f>
      </c>
      <c r="N850" s="4" t="str">
        <v>订单</v>
      </c>
      <c r="O850" s="4" t="str">
        <v>混合支付(余额+银联全民付)</v>
      </c>
      <c r="P850" s="4" t="str">
        <v>未支付</v>
      </c>
      <c r="Q850" s="8">
        <v>45293.32430555556</v>
      </c>
      <c r="R850" s="8">
        <v>45293.45138888889</v>
      </c>
      <c r="S850" s="3" t="str">
        <v>淮南民间艺术团</v>
      </c>
      <c r="T850" s="3" t="str">
        <v>淮南民间艺术团</v>
      </c>
      <c r="U850" s="3" t="str">
        <v>淮南民间艺术团</v>
      </c>
      <c r="V850" s="4" t="str">
        <v>关店审核失败</v>
      </c>
      <c r="W850" s="4" t="str">
        <v>线路产品</v>
      </c>
      <c r="X850" s="6">
        <v>45079</v>
      </c>
      <c r="Y850" s="6">
        <v>45140</v>
      </c>
      <c r="Z850" s="3" t="str">
        <v>淮南民间艺术团</v>
      </c>
      <c r="AA850" s="3" t="str">
        <v>淮南民间艺术团</v>
      </c>
      <c r="AB850" s="3" t="str">
        <v>营业</v>
      </c>
      <c r="AC850" s="3">
        <f>RANDBETWEEN(10000,99999)</f>
      </c>
      <c r="AD850" s="3" t="str">
        <v>普通会员</v>
      </c>
      <c r="AE850" s="3" t="str">
        <v>普通会员</v>
      </c>
      <c r="AF850" s="3" t="str">
        <v>男</v>
      </c>
      <c r="AG850" s="4">
        <f>CHOOSE(RANDBETWEEN(1,7),"儿童","学生", "老人", "儿童","学生", "老人", "其他")</f>
      </c>
      <c r="AH850" s="2">
        <v>45109</v>
      </c>
      <c r="AI850" s="7" t="str">
        <v>安徽</v>
      </c>
      <c r="AJ850" s="7" t="str">
        <v>芜湖</v>
      </c>
    </row>
    <row r="851">
      <c r="A851" s="1">
        <v>45368.711805555555</v>
      </c>
      <c r="B851" s="3">
        <f>RANDBETWEEN(10000,99999)</f>
      </c>
      <c r="C851" s="3">
        <f>RANDBETWEEN(10000,99999)</f>
      </c>
      <c r="D851" s="7" t="str">
        <v>订单名称850</v>
      </c>
      <c r="E851" s="4" t="str">
        <v>分销下单其他异常</v>
      </c>
      <c r="F851" s="7" t="str">
        <v>秒杀</v>
      </c>
      <c r="G851" s="3">
        <f>RANDBETWEEN(60,450)</f>
      </c>
      <c r="H851" s="9">
        <f>RANDBETWEEN(5,20)</f>
      </c>
      <c r="I851" s="9">
        <f>RANDBETWEEN(5,20)</f>
      </c>
      <c r="M851" s="3">
        <f>SUM(G851-H851+I851)</f>
      </c>
      <c r="N851" s="4" t="str">
        <v>打赏</v>
      </c>
      <c r="O851" s="4" t="str">
        <v>微信支付</v>
      </c>
      <c r="P851" s="4" t="str">
        <v>未支付</v>
      </c>
      <c r="Q851" s="8">
        <v>45368.7125</v>
      </c>
      <c r="R851" s="8">
        <v>45368.80277777778</v>
      </c>
      <c r="S851" s="3" t="str">
        <v>淮南世纪联华超市</v>
      </c>
      <c r="T851" s="3" t="str">
        <v>淮南世纪联华超市</v>
      </c>
      <c r="U851" s="3" t="str">
        <v>淮南世纪联华超市</v>
      </c>
      <c r="V851" s="4" t="str">
        <v>开店待审核</v>
      </c>
      <c r="W851" s="4" t="str">
        <v>研学旅行</v>
      </c>
      <c r="X851" s="6">
        <v>45277</v>
      </c>
      <c r="Y851" s="6">
        <v>45460</v>
      </c>
      <c r="Z851" s="3" t="str">
        <v>淮南世纪联华超市</v>
      </c>
      <c r="AA851" s="3" t="str">
        <v>淮南世纪联华超市</v>
      </c>
      <c r="AB851" s="3" t="str">
        <v>营业</v>
      </c>
      <c r="AC851" s="3">
        <f>RANDBETWEEN(10000,99999)</f>
      </c>
      <c r="AD851" s="3" t="str">
        <v>砖石会员</v>
      </c>
      <c r="AE851" s="3" t="str">
        <v>砖石会员</v>
      </c>
      <c r="AF851" s="3" t="str">
        <v>女</v>
      </c>
      <c r="AG851" s="4">
        <f>CHOOSE(RANDBETWEEN(1,7),"儿童","学生", "老人", "儿童","学生", "老人", "其他")</f>
      </c>
      <c r="AH851" s="2">
        <v>45277</v>
      </c>
      <c r="AI851" s="7" t="str">
        <v>安徽</v>
      </c>
      <c r="AJ851" s="7" t="str">
        <v>芜湖</v>
      </c>
    </row>
    <row r="852">
      <c r="A852" s="1">
        <v>45089.524305555555</v>
      </c>
      <c r="B852" s="3">
        <f>RANDBETWEEN(10000,99999)</f>
      </c>
      <c r="C852" s="3">
        <f>RANDBETWEEN(10000,99999)</f>
      </c>
      <c r="D852" s="7" t="str">
        <v>订单名称851</v>
      </c>
      <c r="E852" s="4" t="str">
        <v>分销下单其他异常</v>
      </c>
      <c r="F852" s="7" t="str">
        <v>普通订单</v>
      </c>
      <c r="G852" s="3">
        <f>RANDBETWEEN(60,450)</f>
      </c>
      <c r="H852" s="9">
        <f>RANDBETWEEN(5,20)</f>
      </c>
      <c r="I852" s="9">
        <f>RANDBETWEEN(5,20)</f>
      </c>
      <c r="M852" s="3">
        <f>SUM(G852-H852+I852)</f>
      </c>
      <c r="N852" s="4" t="str">
        <v>充值</v>
      </c>
      <c r="O852" s="4" t="str">
        <v>混合支付(余额+支付宝支付)</v>
      </c>
      <c r="P852" s="4" t="str">
        <v>已支付</v>
      </c>
      <c r="Q852" s="8">
        <v>45089.53055555555</v>
      </c>
      <c r="R852" s="8">
        <v>45089.59305555555</v>
      </c>
      <c r="S852" s="3" t="str">
        <v>淮南汉庭连锁酒店</v>
      </c>
      <c r="T852" s="3" t="str">
        <v>淮南汉庭连锁酒店</v>
      </c>
      <c r="U852" s="3" t="str">
        <v>淮南汉庭连锁酒店</v>
      </c>
      <c r="V852" s="4" t="str">
        <v>复业待审核</v>
      </c>
      <c r="W852" s="4" t="str">
        <v>线路产品</v>
      </c>
      <c r="X852" s="6">
        <v>45058</v>
      </c>
      <c r="Y852" s="6">
        <v>45058</v>
      </c>
      <c r="Z852" s="3" t="str">
        <v>淮南汉庭连锁酒店</v>
      </c>
      <c r="AA852" s="3" t="str">
        <v>淮南汉庭连锁酒店</v>
      </c>
      <c r="AB852" s="3" t="str">
        <v>营业</v>
      </c>
      <c r="AC852" s="3">
        <f>RANDBETWEEN(10000,99999)</f>
      </c>
      <c r="AD852" s="3" t="str">
        <v>黄金会员</v>
      </c>
      <c r="AE852" s="3" t="str">
        <v>黄金会员</v>
      </c>
      <c r="AF852" s="3" t="str">
        <v>女</v>
      </c>
      <c r="AG852" s="4">
        <f>CHOOSE(RANDBETWEEN(1,7),"儿童","学生", "老人", "儿童","学生", "老人", "其他")</f>
      </c>
      <c r="AH852" s="2">
        <v>45089</v>
      </c>
      <c r="AI852" s="7" t="str">
        <v>安徽</v>
      </c>
      <c r="AJ852" s="7" t="str">
        <v>芜湖</v>
      </c>
    </row>
    <row r="853">
      <c r="A853" s="1">
        <v>45260.200694444444</v>
      </c>
      <c r="B853" s="3">
        <f>RANDBETWEEN(10000,99999)</f>
      </c>
      <c r="C853" s="3">
        <f>RANDBETWEEN(10000,99999)</f>
      </c>
      <c r="D853" s="7" t="str">
        <v>订单名称852</v>
      </c>
      <c r="E853" s="4" t="str">
        <v>已取消（系统）</v>
      </c>
      <c r="F853" s="7" t="str">
        <v>10云仓分销订单</v>
      </c>
      <c r="G853" s="3">
        <f>RANDBETWEEN(60,450)</f>
      </c>
      <c r="H853" s="9">
        <f>RANDBETWEEN(5,20)</f>
      </c>
      <c r="I853" s="9">
        <f>RANDBETWEEN(5,20)</f>
      </c>
      <c r="M853" s="3">
        <f>SUM(G853-H853+I853)</f>
      </c>
      <c r="N853" s="4" t="str">
        <v>打赏</v>
      </c>
      <c r="O853" s="4" t="str">
        <v>混合支付(余额+微信支付)</v>
      </c>
      <c r="P853" s="4" t="str">
        <v>未支付</v>
      </c>
      <c r="Q853" s="8">
        <v>45260.20416666666</v>
      </c>
      <c r="R853" s="8">
        <v>45260.21111111111</v>
      </c>
      <c r="S853" s="3" t="str">
        <v>淮南民间艺术团</v>
      </c>
      <c r="T853" s="3" t="str">
        <v>淮南民间艺术团</v>
      </c>
      <c r="U853" s="3" t="str">
        <v>淮南民间艺术团</v>
      </c>
      <c r="V853" s="4" t="str">
        <v>复业待审核</v>
      </c>
      <c r="W853" s="4" t="str">
        <v>摄影摄像</v>
      </c>
      <c r="X853" s="6">
        <v>45137</v>
      </c>
      <c r="Y853" s="6">
        <v>45137</v>
      </c>
      <c r="Z853" s="3" t="str">
        <v>淮南民间艺术团</v>
      </c>
      <c r="AA853" s="3" t="str">
        <v>淮南民间艺术团</v>
      </c>
      <c r="AB853" s="3" t="str">
        <v>营业</v>
      </c>
      <c r="AC853" s="3">
        <f>RANDBETWEEN(10000,99999)</f>
      </c>
      <c r="AD853" s="3" t="str">
        <v>普通会员</v>
      </c>
      <c r="AE853" s="3" t="str">
        <v>普通会员</v>
      </c>
      <c r="AF853" s="3" t="str">
        <v>女</v>
      </c>
      <c r="AG853" s="4">
        <f>CHOOSE(RANDBETWEEN(1,7),"儿童","学生", "老人", "儿童","学生", "老人", "其他")</f>
      </c>
      <c r="AH853" s="2">
        <v>45199</v>
      </c>
      <c r="AI853" s="7" t="str">
        <v>安徽</v>
      </c>
      <c r="AJ853" s="7" t="str">
        <v>宣城</v>
      </c>
    </row>
    <row r="854">
      <c r="A854" s="1">
        <v>45117.652083333334</v>
      </c>
      <c r="B854" s="3">
        <f>RANDBETWEEN(10000,99999)</f>
      </c>
      <c r="C854" s="3">
        <f>RANDBETWEEN(10000,99999)</f>
      </c>
      <c r="D854" s="7" t="str">
        <v>订单名称853</v>
      </c>
      <c r="E854" s="4" t="str">
        <v>已取消（管理员）</v>
      </c>
      <c r="F854" s="7" t="str">
        <v>秒杀</v>
      </c>
      <c r="G854" s="3">
        <f>RANDBETWEEN(60,450)</f>
      </c>
      <c r="H854" s="9">
        <f>RANDBETWEEN(5,20)</f>
      </c>
      <c r="I854" s="9">
        <f>RANDBETWEEN(5,20)</f>
      </c>
      <c r="M854" s="3">
        <f>SUM(G854-H854+I854)</f>
      </c>
      <c r="N854" s="4" t="str">
        <v>转账</v>
      </c>
      <c r="O854" s="4" t="str">
        <v>支付宝支付</v>
      </c>
      <c r="P854" s="4" t="str">
        <v>未支付</v>
      </c>
      <c r="Q854" s="8">
        <v>45117.65763888889</v>
      </c>
      <c r="R854" s="8">
        <v>45117.67222222222</v>
      </c>
      <c r="S854" s="3" t="str">
        <v>淮南市运输总公司交通假日旅行社</v>
      </c>
      <c r="T854" s="3" t="str">
        <v>淮南市运输总公司交通假日旅行社</v>
      </c>
      <c r="U854" s="3" t="str">
        <v>淮南市运输总公司交通假日旅行社</v>
      </c>
      <c r="V854" s="4" t="str">
        <v>正常营业</v>
      </c>
      <c r="W854" s="4" t="str">
        <v>摄影摄像</v>
      </c>
      <c r="X854" s="6">
        <v>44905</v>
      </c>
      <c r="Y854" s="6">
        <v>45026</v>
      </c>
      <c r="Z854" s="3" t="str">
        <v>淮南市运输总公司交通假日旅行社</v>
      </c>
      <c r="AA854" s="3" t="str">
        <v>淮南市运输总公司交通假日旅行社</v>
      </c>
      <c r="AB854" s="3" t="str">
        <v>关闭</v>
      </c>
      <c r="AC854" s="3">
        <f>RANDBETWEEN(10000,99999)</f>
      </c>
      <c r="AD854" s="3" t="str">
        <v>普通会员</v>
      </c>
      <c r="AE854" s="3" t="str">
        <v>普通会员</v>
      </c>
      <c r="AF854" s="3" t="str">
        <v>女</v>
      </c>
      <c r="AG854" s="4">
        <f>CHOOSE(RANDBETWEEN(1,7),"儿童","学生", "老人", "儿童","学生", "老人", "其他")</f>
      </c>
      <c r="AH854" s="2">
        <v>44905</v>
      </c>
      <c r="AI854" s="7" t="str">
        <v>安徽</v>
      </c>
      <c r="AJ854" s="7" t="str">
        <v>宣城</v>
      </c>
    </row>
    <row r="855">
      <c r="A855" s="1">
        <v>45446.22777777778</v>
      </c>
      <c r="B855" s="3">
        <f>RANDBETWEEN(10000,99999)</f>
      </c>
      <c r="C855" s="3">
        <f>RANDBETWEEN(10000,99999)</f>
      </c>
      <c r="D855" s="7" t="str">
        <v>订单名称854</v>
      </c>
      <c r="E855" s="4" t="str">
        <v>已取消（系统）</v>
      </c>
      <c r="F855" s="7" t="str">
        <v>10云仓分销订单</v>
      </c>
      <c r="G855" s="3">
        <f>RANDBETWEEN(60,450)</f>
      </c>
      <c r="H855" s="9">
        <f>RANDBETWEEN(5,20)</f>
      </c>
      <c r="I855" s="9">
        <f>RANDBETWEEN(5,20)</f>
      </c>
      <c r="M855" s="3">
        <f>SUM(G855-H855+I855)</f>
      </c>
      <c r="N855" s="4" t="str">
        <v>提现</v>
      </c>
      <c r="O855" s="4" t="str">
        <v>微信支付</v>
      </c>
      <c r="P855" s="4" t="str">
        <v>未支付</v>
      </c>
      <c r="Q855" s="8">
        <v>45446.23125</v>
      </c>
      <c r="R855" s="8">
        <v>45446.37361111111</v>
      </c>
      <c r="S855" s="3" t="str">
        <v>淮南市春秋旅行社</v>
      </c>
      <c r="T855" s="3" t="str">
        <v>淮南市春秋旅行社</v>
      </c>
      <c r="U855" s="3" t="str">
        <v>淮南市春秋旅行社</v>
      </c>
      <c r="V855" s="4" t="str">
        <v>冻结</v>
      </c>
      <c r="W855" s="4" t="str">
        <v>娱乐场所、体验场馆</v>
      </c>
      <c r="X855" s="6">
        <v>45233</v>
      </c>
      <c r="Y855" s="6">
        <v>45325</v>
      </c>
      <c r="Z855" s="3" t="str">
        <v>淮南市春秋旅行社</v>
      </c>
      <c r="AA855" s="3" t="str">
        <v>淮南市春秋旅行社</v>
      </c>
      <c r="AB855" s="3" t="str">
        <v>营业</v>
      </c>
      <c r="AC855" s="3">
        <f>RANDBETWEEN(10000,99999)</f>
      </c>
      <c r="AD855" s="3" t="str">
        <v>砖石会员</v>
      </c>
      <c r="AE855" s="3" t="str">
        <v>砖石会员</v>
      </c>
      <c r="AF855" s="3" t="str">
        <v>女</v>
      </c>
      <c r="AG855" s="4">
        <f>CHOOSE(RANDBETWEEN(1,7),"儿童","学生", "老人", "儿童","学生", "老人", "其他")</f>
      </c>
      <c r="AH855" s="2">
        <v>45294</v>
      </c>
      <c r="AI855" s="7" t="str">
        <v>安徽</v>
      </c>
      <c r="AJ855" s="7" t="str">
        <v>宣城</v>
      </c>
    </row>
    <row r="856">
      <c r="A856" s="1">
        <v>45383.85208333333</v>
      </c>
      <c r="B856" s="3">
        <f>RANDBETWEEN(10000,99999)</f>
      </c>
      <c r="C856" s="3">
        <f>RANDBETWEEN(10000,99999)</f>
      </c>
      <c r="D856" s="7" t="str">
        <v>订单名称855</v>
      </c>
      <c r="E856" s="4" t="str">
        <v>分销退款中</v>
      </c>
      <c r="F856" s="7" t="str">
        <v>接龙订单</v>
      </c>
      <c r="G856" s="3">
        <f>RANDBETWEEN(60,450)</f>
      </c>
      <c r="H856" s="9">
        <f>RANDBETWEEN(5,20)</f>
      </c>
      <c r="I856" s="9">
        <f>RANDBETWEEN(5,20)</f>
      </c>
      <c r="M856" s="3">
        <f>SUM(G856-H856+I856)</f>
      </c>
      <c r="N856" s="4" t="str">
        <v>充值</v>
      </c>
      <c r="O856" s="4" t="str">
        <v>线下支付</v>
      </c>
      <c r="P856" s="4" t="str">
        <v>已支付</v>
      </c>
      <c r="Q856" s="8">
        <v>45383.854166666664</v>
      </c>
      <c r="R856" s="8">
        <v>45383.87430555555</v>
      </c>
      <c r="S856" s="3" t="str">
        <v>淮南市康辉旅行社有限公司</v>
      </c>
      <c r="T856" s="3" t="str">
        <v>淮南市康辉旅行社有限公司</v>
      </c>
      <c r="U856" s="3" t="str">
        <v>淮南市康辉旅行社有限公司</v>
      </c>
      <c r="V856" s="4" t="str">
        <v>草稿</v>
      </c>
      <c r="W856" s="4" t="str">
        <v>特色商品</v>
      </c>
      <c r="X856" s="6">
        <v>45017</v>
      </c>
      <c r="Y856" s="6">
        <v>45017</v>
      </c>
      <c r="Z856" s="3" t="str">
        <v>淮南市康辉旅行社有限公司</v>
      </c>
      <c r="AA856" s="3" t="str">
        <v>淮南市康辉旅行社有限公司</v>
      </c>
      <c r="AB856" s="3" t="str">
        <v>关闭</v>
      </c>
      <c r="AC856" s="3">
        <f>RANDBETWEEN(10000,99999)</f>
      </c>
      <c r="AD856" s="3" t="str">
        <v>普通会员</v>
      </c>
      <c r="AE856" s="3" t="str">
        <v>普通会员</v>
      </c>
      <c r="AF856" s="3" t="str">
        <v>女</v>
      </c>
      <c r="AG856" s="4">
        <f>CHOOSE(RANDBETWEEN(1,7),"儿童","学生", "老人", "儿童","学生", "老人", "其他")</f>
      </c>
      <c r="AH856" s="2">
        <v>45047</v>
      </c>
      <c r="AI856" s="7" t="str">
        <v>安徽</v>
      </c>
      <c r="AJ856" s="7" t="str">
        <v>宣城</v>
      </c>
    </row>
    <row r="857">
      <c r="A857" s="1">
        <v>44986.614583333336</v>
      </c>
      <c r="B857" s="3">
        <f>RANDBETWEEN(10000,99999)</f>
      </c>
      <c r="C857" s="3">
        <f>RANDBETWEEN(10000,99999)</f>
      </c>
      <c r="D857" s="7" t="str">
        <v>订单名称856</v>
      </c>
      <c r="E857" s="4" t="str">
        <v>分销下单其他异常</v>
      </c>
      <c r="F857" s="7" t="str">
        <v>拼团订单</v>
      </c>
      <c r="G857" s="3">
        <f>RANDBETWEEN(60,450)</f>
      </c>
      <c r="H857" s="9">
        <f>RANDBETWEEN(5,20)</f>
      </c>
      <c r="I857" s="9">
        <f>RANDBETWEEN(5,20)</f>
      </c>
      <c r="M857" s="3">
        <f>SUM(G857-H857+I857)</f>
      </c>
      <c r="N857" s="4" t="str">
        <v>转账</v>
      </c>
      <c r="O857" s="4" t="str">
        <v>微信支付</v>
      </c>
      <c r="P857" s="4" t="str">
        <v>未支付</v>
      </c>
      <c r="Q857" s="8">
        <v>44986.620138888895</v>
      </c>
      <c r="R857" s="8">
        <v>44986.671527777784</v>
      </c>
      <c r="S857" s="3" t="str">
        <v>淮南汉庭连锁酒店</v>
      </c>
      <c r="T857" s="3" t="str">
        <v>淮南汉庭连锁酒店</v>
      </c>
      <c r="U857" s="3" t="str">
        <v>淮南汉庭连锁酒店</v>
      </c>
      <c r="V857" s="4" t="str">
        <v>草稿</v>
      </c>
      <c r="W857" s="4" t="str">
        <v>特色商品</v>
      </c>
      <c r="X857" s="6">
        <v>44774</v>
      </c>
      <c r="Y857" s="6">
        <v>44835</v>
      </c>
      <c r="Z857" s="3" t="str">
        <v>淮南汉庭连锁酒店</v>
      </c>
      <c r="AA857" s="3" t="str">
        <v>淮南汉庭连锁酒店</v>
      </c>
      <c r="AB857" s="3" t="str">
        <v>营业</v>
      </c>
      <c r="AC857" s="3">
        <f>RANDBETWEEN(10000,99999)</f>
      </c>
      <c r="AD857" s="3" t="str">
        <v>普通会员</v>
      </c>
      <c r="AE857" s="3" t="str">
        <v>普通会员</v>
      </c>
      <c r="AF857" s="3" t="str">
        <v>男</v>
      </c>
      <c r="AG857" s="4">
        <f>CHOOSE(RANDBETWEEN(1,7),"儿童","学生", "老人", "儿童","学生", "老人", "其他")</f>
      </c>
      <c r="AH857" s="2">
        <v>44835</v>
      </c>
      <c r="AI857" s="7" t="str">
        <v>安徽</v>
      </c>
      <c r="AJ857" s="7" t="str">
        <v>宣城</v>
      </c>
    </row>
    <row r="858">
      <c r="A858" s="1">
        <v>45012.751388888886</v>
      </c>
      <c r="B858" s="3">
        <f>RANDBETWEEN(10000,99999)</f>
      </c>
      <c r="C858" s="3">
        <f>RANDBETWEEN(10000,99999)</f>
      </c>
      <c r="D858" s="7" t="str">
        <v>订单名称857</v>
      </c>
      <c r="E858" s="4" t="str">
        <v>分销退款中</v>
      </c>
      <c r="F858" s="7" t="str">
        <v>抢购订单</v>
      </c>
      <c r="G858" s="3">
        <f>RANDBETWEEN(60,450)</f>
      </c>
      <c r="H858" s="9">
        <f>RANDBETWEEN(5,20)</f>
      </c>
      <c r="I858" s="9">
        <f>RANDBETWEEN(5,20)</f>
      </c>
      <c r="M858" s="3">
        <f>SUM(G858-H858+I858)</f>
      </c>
      <c r="N858" s="4" t="str">
        <v>订单</v>
      </c>
      <c r="O858" s="4" t="str">
        <v>混合支付(余额+支付宝支付)</v>
      </c>
      <c r="P858" s="4" t="str">
        <v>未支付</v>
      </c>
      <c r="Q858" s="8">
        <v>45012.75277777777</v>
      </c>
      <c r="R858" s="8">
        <v>45012.7986111111</v>
      </c>
      <c r="S858" s="3" t="str">
        <v>淮南环宇旅行社</v>
      </c>
      <c r="T858" s="3" t="str">
        <v>淮南环宇旅行社</v>
      </c>
      <c r="U858" s="3" t="str">
        <v>淮南环宇旅行社</v>
      </c>
      <c r="V858" s="4" t="str">
        <v>冻结</v>
      </c>
      <c r="W858" s="4" t="str">
        <v>寻味美食</v>
      </c>
      <c r="X858" s="6">
        <v>44678</v>
      </c>
      <c r="Y858" s="6">
        <v>44861</v>
      </c>
      <c r="Z858" s="3" t="str">
        <v>淮南环宇旅行社</v>
      </c>
      <c r="AA858" s="3" t="str">
        <v>淮南环宇旅行社</v>
      </c>
      <c r="AB858" s="3" t="str">
        <v>营业</v>
      </c>
      <c r="AC858" s="3">
        <f>RANDBETWEEN(10000,99999)</f>
      </c>
      <c r="AD858" s="3" t="str">
        <v>普通会员</v>
      </c>
      <c r="AE858" s="3" t="str">
        <v>普通会员</v>
      </c>
      <c r="AF858" s="3" t="str">
        <v>女</v>
      </c>
      <c r="AG858" s="4">
        <f>CHOOSE(RANDBETWEEN(1,7),"儿童","学生", "老人", "儿童","学生", "老人", "其他")</f>
      </c>
      <c r="AH858" s="2">
        <v>44678</v>
      </c>
      <c r="AI858" s="7" t="str">
        <v>安徽</v>
      </c>
      <c r="AJ858" s="7" t="str">
        <v>宣城</v>
      </c>
    </row>
    <row r="859">
      <c r="A859" s="1">
        <v>45239.26597222222</v>
      </c>
      <c r="B859" s="3">
        <f>RANDBETWEEN(10000,99999)</f>
      </c>
      <c r="C859" s="3">
        <f>RANDBETWEEN(10000,99999)</f>
      </c>
      <c r="D859" s="7" t="str">
        <v>订单名称858</v>
      </c>
      <c r="E859" s="4" t="str">
        <v>已取消（系统）</v>
      </c>
      <c r="F859" s="7" t="str">
        <v>10云仓分销订单</v>
      </c>
      <c r="G859" s="3">
        <f>RANDBETWEEN(60,450)</f>
      </c>
      <c r="H859" s="9">
        <f>RANDBETWEEN(5,20)</f>
      </c>
      <c r="I859" s="9">
        <f>RANDBETWEEN(5,20)</f>
      </c>
      <c r="M859" s="3">
        <f>SUM(G859-H859+I859)</f>
      </c>
      <c r="N859" s="4" t="str">
        <v>保证金充值</v>
      </c>
      <c r="O859" s="4" t="str">
        <v>混合支付(余额+微信支付)</v>
      </c>
      <c r="P859" s="4" t="str">
        <v>已支付</v>
      </c>
      <c r="Q859" s="8">
        <v>45239.27222222222</v>
      </c>
      <c r="R859" s="8">
        <v>45239.29305555556</v>
      </c>
      <c r="S859" s="3" t="str">
        <v>淮南市常华旅行社</v>
      </c>
      <c r="T859" s="3" t="str">
        <v>淮南市常华旅行社</v>
      </c>
      <c r="U859" s="3" t="str">
        <v>淮南市常华旅行社</v>
      </c>
      <c r="V859" s="4" t="str">
        <v>关店</v>
      </c>
      <c r="W859" s="4" t="str">
        <v>寻味美食</v>
      </c>
      <c r="X859" s="6">
        <v>44904</v>
      </c>
      <c r="Y859" s="6">
        <v>44966</v>
      </c>
      <c r="Z859" s="3" t="str">
        <v>淮南市常华旅行社</v>
      </c>
      <c r="AA859" s="3" t="str">
        <v>淮南市常华旅行社</v>
      </c>
      <c r="AB859" s="3" t="str">
        <v>营业</v>
      </c>
      <c r="AC859" s="3">
        <f>RANDBETWEEN(10000,99999)</f>
      </c>
      <c r="AD859" s="3" t="str">
        <v>普通会员</v>
      </c>
      <c r="AE859" s="3" t="str">
        <v>普通会员</v>
      </c>
      <c r="AF859" s="3" t="str">
        <v>男</v>
      </c>
      <c r="AG859" s="4">
        <f>CHOOSE(RANDBETWEEN(1,7),"儿童","学生", "老人", "儿童","学生", "老人", "其他")</f>
      </c>
      <c r="AH859" s="2">
        <v>44994</v>
      </c>
      <c r="AI859" s="7" t="str">
        <v>安徽</v>
      </c>
      <c r="AJ859" s="7" t="str">
        <v>宣城</v>
      </c>
    </row>
    <row r="860">
      <c r="A860" s="1">
        <v>44968.19583333333</v>
      </c>
      <c r="B860" s="3">
        <f>RANDBETWEEN(10000,99999)</f>
      </c>
      <c r="C860" s="3">
        <f>RANDBETWEEN(10000,99999)</f>
      </c>
      <c r="D860" s="7" t="str">
        <v>订单名称859</v>
      </c>
      <c r="E860" s="4" t="str">
        <v>已取消（管理员）</v>
      </c>
      <c r="F860" s="7" t="str">
        <v>10云仓分销订单</v>
      </c>
      <c r="G860" s="3">
        <f>RANDBETWEEN(60,450)</f>
      </c>
      <c r="H860" s="9">
        <f>RANDBETWEEN(5,20)</f>
      </c>
      <c r="I860" s="9">
        <f>RANDBETWEEN(5,20)</f>
      </c>
      <c r="M860" s="3">
        <f>SUM(G860-H860+I860)</f>
      </c>
      <c r="N860" s="4" t="str">
        <v>打赏</v>
      </c>
      <c r="O860" s="4" t="str">
        <v>混合支付(余额+银联全民付)</v>
      </c>
      <c r="P860" s="4" t="str">
        <v>未支付</v>
      </c>
      <c r="Q860" s="8">
        <v>44968.20277777778</v>
      </c>
      <c r="R860" s="8">
        <v>44968.32847222222</v>
      </c>
      <c r="S860" s="3" t="str">
        <v>淮南黄晶梨果园直销点</v>
      </c>
      <c r="T860" s="3" t="str">
        <v>淮南黄晶梨果园直销点</v>
      </c>
      <c r="U860" s="3" t="str">
        <v>淮南黄晶梨果园直销点</v>
      </c>
      <c r="V860" s="4" t="str">
        <v>复业审核失败</v>
      </c>
      <c r="W860" s="4" t="str">
        <v>城市会员</v>
      </c>
      <c r="X860" s="6">
        <v>44723</v>
      </c>
      <c r="Y860" s="6">
        <v>44845</v>
      </c>
      <c r="Z860" s="3" t="str">
        <v>淮南黄晶梨果园直销点</v>
      </c>
      <c r="AA860" s="3" t="str">
        <v>淮南黄晶梨果园直销点</v>
      </c>
      <c r="AB860" s="3" t="str">
        <v>营业</v>
      </c>
      <c r="AC860" s="3">
        <f>RANDBETWEEN(10000,99999)</f>
      </c>
      <c r="AD860" s="3" t="str">
        <v>砖石会员</v>
      </c>
      <c r="AE860" s="3" t="str">
        <v>砖石会员</v>
      </c>
      <c r="AF860" s="3" t="str">
        <v>女</v>
      </c>
      <c r="AG860" s="4">
        <f>CHOOSE(RANDBETWEEN(1,7),"儿童","学生", "老人", "儿童","学生", "老人", "其他")</f>
      </c>
      <c r="AH860" s="2">
        <v>44753</v>
      </c>
      <c r="AI860" s="7" t="str">
        <v>安徽</v>
      </c>
      <c r="AJ860" s="7" t="str">
        <v>铜陵</v>
      </c>
    </row>
    <row r="861">
      <c r="A861" s="1">
        <v>45323.12152777778</v>
      </c>
      <c r="B861" s="3">
        <f>RANDBETWEEN(10000,99999)</f>
      </c>
      <c r="C861" s="3">
        <f>RANDBETWEEN(10000,99999)</f>
      </c>
      <c r="D861" s="7" t="str">
        <v>订单名称860</v>
      </c>
      <c r="E861" s="4" t="str">
        <v>异步下单成功</v>
      </c>
      <c r="F861" s="7" t="str">
        <v>秒杀</v>
      </c>
      <c r="G861" s="3">
        <f>RANDBETWEEN(60,450)</f>
      </c>
      <c r="H861" s="9">
        <f>RANDBETWEEN(5,20)</f>
      </c>
      <c r="I861" s="9">
        <f>RANDBETWEEN(5,20)</f>
      </c>
      <c r="M861" s="3">
        <f>SUM(G861-H861+I861)</f>
      </c>
      <c r="N861" s="4" t="str">
        <v>授信还款</v>
      </c>
      <c r="O861" s="4" t="str">
        <v>支付宝支付</v>
      </c>
      <c r="P861" s="4" t="str">
        <v>已支付</v>
      </c>
      <c r="Q861" s="8">
        <v>45323.12291666667</v>
      </c>
      <c r="R861" s="8">
        <v>45323.25902777778</v>
      </c>
      <c r="S861" s="3" t="str">
        <v>闻鸡淮花-淮南麻黄鸡汤馆</v>
      </c>
      <c r="T861" s="3" t="str">
        <v>闻鸡淮花-淮南麻黄鸡汤馆</v>
      </c>
      <c r="U861" s="3" t="str">
        <v>闻鸡淮花-淮南麻黄鸡汤馆</v>
      </c>
      <c r="V861" s="4" t="str">
        <v>关店</v>
      </c>
      <c r="W861" s="4" t="str">
        <v>摄影摄像</v>
      </c>
      <c r="X861" s="6">
        <v>45139</v>
      </c>
      <c r="Y861" s="6">
        <v>45261</v>
      </c>
      <c r="Z861" s="3" t="str">
        <v>闻鸡淮花-淮南麻黄鸡汤馆</v>
      </c>
      <c r="AA861" s="3" t="str">
        <v>闻鸡淮花-淮南麻黄鸡汤馆</v>
      </c>
      <c r="AB861" s="3" t="str">
        <v>装修中</v>
      </c>
      <c r="AC861" s="3">
        <f>RANDBETWEEN(10000,99999)</f>
      </c>
      <c r="AD861" s="3" t="str">
        <v>普通会员</v>
      </c>
      <c r="AE861" s="3" t="str">
        <v>普通会员</v>
      </c>
      <c r="AF861" s="3" t="str">
        <v>女</v>
      </c>
      <c r="AG861" s="4">
        <f>CHOOSE(RANDBETWEEN(1,7),"儿童","学生", "老人", "儿童","学生", "老人", "其他")</f>
      </c>
      <c r="AH861" s="2">
        <v>45139</v>
      </c>
      <c r="AI861" s="7" t="str">
        <v>安徽</v>
      </c>
      <c r="AJ861" s="7" t="str">
        <v>铜陵</v>
      </c>
    </row>
    <row r="862">
      <c r="A862" s="1">
        <v>45146.33819444444</v>
      </c>
      <c r="B862" s="3">
        <f>RANDBETWEEN(10000,99999)</f>
      </c>
      <c r="C862" s="3">
        <f>RANDBETWEEN(10000,99999)</f>
      </c>
      <c r="D862" s="7" t="str">
        <v>订单名称861</v>
      </c>
      <c r="E862" s="4" t="str">
        <v>已取消（系统）</v>
      </c>
      <c r="F862" s="7" t="str">
        <v>接龙订单</v>
      </c>
      <c r="G862" s="3">
        <f>RANDBETWEEN(60,450)</f>
      </c>
      <c r="H862" s="9">
        <f>RANDBETWEEN(5,20)</f>
      </c>
      <c r="I862" s="9">
        <f>RANDBETWEEN(5,20)</f>
      </c>
      <c r="M862" s="3">
        <f>SUM(G862-H862+I862)</f>
      </c>
      <c r="N862" s="4" t="str">
        <v>转账</v>
      </c>
      <c r="O862" s="4" t="str">
        <v>线下支付</v>
      </c>
      <c r="P862" s="4" t="str">
        <v>未支付</v>
      </c>
      <c r="Q862" s="8">
        <v>45146.34444444444</v>
      </c>
      <c r="R862" s="8">
        <v>45146.34791666666</v>
      </c>
      <c r="S862" s="3" t="str">
        <v>淮南金色青旅旅游有限公司</v>
      </c>
      <c r="T862" s="3" t="str">
        <v>淮南金色青旅旅游有限公司</v>
      </c>
      <c r="U862" s="3" t="str">
        <v>淮南金色青旅旅游有限公司</v>
      </c>
      <c r="V862" s="4" t="str">
        <v>正常营业</v>
      </c>
      <c r="W862" s="4" t="str">
        <v>研学旅行</v>
      </c>
      <c r="X862" s="6">
        <v>44873</v>
      </c>
      <c r="Y862" s="6">
        <v>44934</v>
      </c>
      <c r="Z862" s="3" t="str">
        <v>淮南金色青旅旅游有限公司</v>
      </c>
      <c r="AA862" s="3" t="str">
        <v>淮南金色青旅旅游有限公司</v>
      </c>
      <c r="AB862" s="3" t="str">
        <v>营业</v>
      </c>
      <c r="AC862" s="3">
        <f>RANDBETWEEN(10000,99999)</f>
      </c>
      <c r="AD862" s="3" t="str">
        <v>普通会员</v>
      </c>
      <c r="AE862" s="3" t="str">
        <v>普通会员</v>
      </c>
      <c r="AF862" s="3" t="str">
        <v>男</v>
      </c>
      <c r="AG862" s="4">
        <f>CHOOSE(RANDBETWEEN(1,7),"儿童","学生", "老人", "儿童","学生", "老人", "其他")</f>
      </c>
      <c r="AH862" s="2">
        <v>44903</v>
      </c>
      <c r="AI862" s="7" t="str">
        <v>安徽</v>
      </c>
      <c r="AJ862" s="7" t="str">
        <v>铜陵</v>
      </c>
    </row>
    <row r="863">
      <c r="A863" s="1">
        <v>45252.82361111111</v>
      </c>
      <c r="B863" s="3">
        <f>RANDBETWEEN(10000,99999)</f>
      </c>
      <c r="C863" s="3">
        <f>RANDBETWEEN(10000,99999)</f>
      </c>
      <c r="D863" s="7" t="str">
        <v>订单名称862</v>
      </c>
      <c r="E863" s="4" t="str">
        <v>分销下单其他异常</v>
      </c>
      <c r="F863" s="7" t="str">
        <v>秒杀</v>
      </c>
      <c r="G863" s="3">
        <f>RANDBETWEEN(60,450)</f>
      </c>
      <c r="H863" s="9">
        <f>RANDBETWEEN(5,20)</f>
      </c>
      <c r="I863" s="9">
        <f>RANDBETWEEN(5,20)</f>
      </c>
      <c r="M863" s="3">
        <f>SUM(G863-H863+I863)</f>
      </c>
      <c r="N863" s="4" t="str">
        <v>转账</v>
      </c>
      <c r="O863" s="4" t="str">
        <v>混合支付(余额+支付宝支付)</v>
      </c>
      <c r="P863" s="4" t="str">
        <v>未支付</v>
      </c>
      <c r="Q863" s="8">
        <v>45252.82847222222</v>
      </c>
      <c r="R863" s="8">
        <v>45252.83194444444</v>
      </c>
      <c r="S863" s="3" t="str">
        <v>淮南特色小吃一条街</v>
      </c>
      <c r="T863" s="3" t="str">
        <v>淮南特色小吃一条街</v>
      </c>
      <c r="U863" s="3" t="str">
        <v>淮南特色小吃一条街</v>
      </c>
      <c r="V863" s="4" t="str">
        <v>草稿</v>
      </c>
      <c r="W863" s="4" t="str">
        <v>特色商品</v>
      </c>
      <c r="X863" s="6">
        <v>45191</v>
      </c>
      <c r="Y863" s="6">
        <v>45252</v>
      </c>
      <c r="Z863" s="3" t="str">
        <v>淮南特色小吃一条街</v>
      </c>
      <c r="AA863" s="3" t="str">
        <v>淮南特色小吃一条街</v>
      </c>
      <c r="AB863" s="3" t="str">
        <v>营业</v>
      </c>
      <c r="AC863" s="3">
        <f>RANDBETWEEN(10000,99999)</f>
      </c>
      <c r="AD863" s="3" t="str">
        <v>黄金会员</v>
      </c>
      <c r="AE863" s="3" t="str">
        <v>黄金会员</v>
      </c>
      <c r="AF863" s="3" t="str">
        <v>男</v>
      </c>
      <c r="AG863" s="4">
        <f>CHOOSE(RANDBETWEEN(1,7),"儿童","学生", "老人", "儿童","学生", "老人", "其他")</f>
      </c>
      <c r="AH863" s="2">
        <v>45221</v>
      </c>
      <c r="AI863" s="7" t="str">
        <v>安徽</v>
      </c>
      <c r="AJ863" s="7" t="str">
        <v>铜陵</v>
      </c>
    </row>
    <row r="864">
      <c r="A864" s="1">
        <v>45109.81597222222</v>
      </c>
      <c r="B864" s="3">
        <f>RANDBETWEEN(10000,99999)</f>
      </c>
      <c r="C864" s="3">
        <f>RANDBETWEEN(10000,99999)</f>
      </c>
      <c r="D864" s="7" t="str">
        <v>订单名称863</v>
      </c>
      <c r="E864" s="4" t="str">
        <v>分销退款中</v>
      </c>
      <c r="F864" s="7" t="str">
        <v>接龙订单</v>
      </c>
      <c r="G864" s="3">
        <f>RANDBETWEEN(60,450)</f>
      </c>
      <c r="H864" s="9">
        <f>RANDBETWEEN(5,20)</f>
      </c>
      <c r="I864" s="9">
        <f>RANDBETWEEN(5,20)</f>
      </c>
      <c r="M864" s="3">
        <f>SUM(G864-H864+I864)</f>
      </c>
      <c r="N864" s="4" t="str">
        <v>授信还款</v>
      </c>
      <c r="O864" s="4" t="str">
        <v>混合支付(余额+支付宝支付)</v>
      </c>
      <c r="P864" s="4" t="str">
        <v>未支付</v>
      </c>
      <c r="Q864" s="8">
        <v>45109.81944444444</v>
      </c>
      <c r="R864" s="8">
        <v>45109.82638888888</v>
      </c>
      <c r="S864" s="3" t="str">
        <v>淮南市电影院</v>
      </c>
      <c r="T864" s="3" t="str">
        <v>淮南市电影院</v>
      </c>
      <c r="U864" s="3" t="str">
        <v>淮南市电影院</v>
      </c>
      <c r="V864" s="4" t="str">
        <v>正常营业</v>
      </c>
      <c r="W864" s="4" t="str">
        <v>城市会员</v>
      </c>
      <c r="X864" s="6">
        <v>44867</v>
      </c>
      <c r="Y864" s="6">
        <v>45048</v>
      </c>
      <c r="Z864" s="3" t="str">
        <v>淮南市电影院</v>
      </c>
      <c r="AA864" s="3" t="str">
        <v>淮南市电影院</v>
      </c>
      <c r="AB864" s="3" t="str">
        <v>营业</v>
      </c>
      <c r="AC864" s="3">
        <f>RANDBETWEEN(10000,99999)</f>
      </c>
      <c r="AD864" s="3" t="str">
        <v>普通会员</v>
      </c>
      <c r="AE864" s="3" t="str">
        <v>普通会员</v>
      </c>
      <c r="AF864" s="3" t="str">
        <v>女</v>
      </c>
      <c r="AG864" s="4">
        <f>CHOOSE(RANDBETWEEN(1,7),"儿童","学生", "老人", "儿童","学生", "老人", "其他")</f>
      </c>
      <c r="AH864" s="2">
        <v>44959</v>
      </c>
      <c r="AI864" t="str">
        <v>浙江</v>
      </c>
      <c r="AJ864" t="str">
        <v>杭州</v>
      </c>
    </row>
    <row r="865">
      <c r="A865" s="1">
        <v>45147.80972222222</v>
      </c>
      <c r="B865" s="3">
        <f>RANDBETWEEN(10000,99999)</f>
      </c>
      <c r="C865" s="3">
        <f>RANDBETWEEN(10000,99999)</f>
      </c>
      <c r="D865" s="7" t="str">
        <v>订单名称864</v>
      </c>
      <c r="E865" s="4" t="str">
        <v>已取消（系统）</v>
      </c>
      <c r="F865" s="7" t="str">
        <v>秒杀</v>
      </c>
      <c r="G865" s="3">
        <f>RANDBETWEEN(60,450)</f>
      </c>
      <c r="H865" s="9">
        <f>RANDBETWEEN(5,20)</f>
      </c>
      <c r="I865" s="9">
        <f>RANDBETWEEN(5,20)</f>
      </c>
      <c r="M865" s="3">
        <f>SUM(G865-H865+I865)</f>
      </c>
      <c r="N865" s="4" t="str">
        <v>授信还款</v>
      </c>
      <c r="O865" s="4" t="str">
        <v>微信支付</v>
      </c>
      <c r="P865" s="4" t="str">
        <v>未支付</v>
      </c>
      <c r="Q865" s="8">
        <v>45147.81319444444</v>
      </c>
      <c r="R865" s="8">
        <v>45147.90972222222</v>
      </c>
      <c r="S865" s="3" t="str">
        <v>寿州窑工艺品店</v>
      </c>
      <c r="T865" s="3" t="str">
        <v>寿州窑工艺品店</v>
      </c>
      <c r="U865" s="3" t="str">
        <v>寿州窑工艺品店</v>
      </c>
      <c r="V865" s="4" t="str">
        <v>冻结</v>
      </c>
      <c r="W865" s="4" t="str">
        <v>景点门票</v>
      </c>
      <c r="X865" s="6">
        <v>45147</v>
      </c>
      <c r="Y865" s="6">
        <v>45239</v>
      </c>
      <c r="Z865" s="3" t="str">
        <v>寿州窑工艺品店</v>
      </c>
      <c r="AA865" s="3" t="str">
        <v>寿州窑工艺品店</v>
      </c>
      <c r="AB865" s="3" t="str">
        <v>营业</v>
      </c>
      <c r="AC865" s="3">
        <f>RANDBETWEEN(10000,99999)</f>
      </c>
      <c r="AD865" s="3" t="str">
        <v>普通会员</v>
      </c>
      <c r="AE865" s="3" t="str">
        <v>普通会员</v>
      </c>
      <c r="AF865" s="3" t="str">
        <v>女</v>
      </c>
      <c r="AG865" s="4">
        <f>CHOOSE(RANDBETWEEN(1,7),"儿童","学生", "老人", "儿童","学生", "老人", "其他")</f>
      </c>
      <c r="AH865" s="2">
        <v>45178</v>
      </c>
      <c r="AI865" t="str">
        <v>安徽</v>
      </c>
      <c r="AJ865" t="str">
        <v>合肥</v>
      </c>
    </row>
    <row r="866">
      <c r="A866" s="1">
        <v>44979.29652777778</v>
      </c>
      <c r="B866" s="3">
        <f>RANDBETWEEN(10000,99999)</f>
      </c>
      <c r="C866" s="3">
        <f>RANDBETWEEN(10000,99999)</f>
      </c>
      <c r="D866" s="7" t="str">
        <v>订单名称865</v>
      </c>
      <c r="E866" s="4" t="str">
        <v>待付款</v>
      </c>
      <c r="F866" s="7" t="str">
        <v>抢购订单</v>
      </c>
      <c r="G866" s="3">
        <f>RANDBETWEEN(60,450)</f>
      </c>
      <c r="H866" s="9">
        <f>RANDBETWEEN(5,20)</f>
      </c>
      <c r="I866" s="9">
        <f>RANDBETWEEN(5,20)</f>
      </c>
      <c r="M866" s="3">
        <f>SUM(G866-H866+I866)</f>
      </c>
      <c r="N866" s="4" t="str">
        <v>保证金充值</v>
      </c>
      <c r="O866" s="4" t="str">
        <v>微信支付</v>
      </c>
      <c r="P866" s="4" t="str">
        <v>未支付</v>
      </c>
      <c r="Q866" s="8">
        <v>44979.29861111111</v>
      </c>
      <c r="R866" s="8">
        <v>44979.399305555555</v>
      </c>
      <c r="S866" s="3" t="str">
        <v>田家庵区假日酒店</v>
      </c>
      <c r="T866" s="3" t="str">
        <v>田家庵区假日酒店</v>
      </c>
      <c r="U866" s="3" t="str">
        <v>田家庵区假日酒店</v>
      </c>
      <c r="V866" s="4" t="str">
        <v>正常营业</v>
      </c>
      <c r="W866" s="4" t="str">
        <v>线路产品</v>
      </c>
      <c r="X866" s="6">
        <v>44948</v>
      </c>
      <c r="Y866" s="6">
        <v>45099</v>
      </c>
      <c r="Z866" s="3" t="str">
        <v>田家庵区假日酒店</v>
      </c>
      <c r="AA866" s="3" t="str">
        <v>田家庵区假日酒店</v>
      </c>
      <c r="AB866" s="3" t="str">
        <v>装修中</v>
      </c>
      <c r="AC866" s="3">
        <f>RANDBETWEEN(10000,99999)</f>
      </c>
      <c r="AD866" s="3" t="str">
        <v>普通会员</v>
      </c>
      <c r="AE866" s="3" t="str">
        <v>普通会员</v>
      </c>
      <c r="AF866" s="3" t="str">
        <v>男</v>
      </c>
      <c r="AG866" s="4">
        <f>CHOOSE(RANDBETWEEN(1,7),"儿童","学生", "老人", "儿童","学生", "老人", "其他")</f>
      </c>
      <c r="AH866" s="2">
        <v>44979</v>
      </c>
      <c r="AI866" t="str">
        <v>重庆</v>
      </c>
      <c r="AJ866" t="str">
        <v>重庆</v>
      </c>
    </row>
    <row r="867">
      <c r="A867" s="1">
        <v>45115.41805555556</v>
      </c>
      <c r="B867" s="3">
        <f>RANDBETWEEN(10000,99999)</f>
      </c>
      <c r="C867" s="3">
        <f>RANDBETWEEN(10000,99999)</f>
      </c>
      <c r="D867" s="7" t="str">
        <v>订单名称866</v>
      </c>
      <c r="E867" s="4" t="str">
        <v>分销下单其他异常</v>
      </c>
      <c r="F867" s="7" t="str">
        <v>10云仓分销订单</v>
      </c>
      <c r="G867" s="3">
        <f>RANDBETWEEN(60,450)</f>
      </c>
      <c r="H867" s="9">
        <f>RANDBETWEEN(5,20)</f>
      </c>
      <c r="I867" s="9">
        <f>RANDBETWEEN(5,20)</f>
      </c>
      <c r="M867" s="3">
        <f>SUM(G867-H867+I867)</f>
      </c>
      <c r="N867" s="4" t="str">
        <v>转账</v>
      </c>
      <c r="O867" s="4" t="str">
        <v>支付宝支付</v>
      </c>
      <c r="P867" s="4" t="str">
        <v>未支付</v>
      </c>
      <c r="Q867" s="8">
        <v>45115.418750000004</v>
      </c>
      <c r="R867" s="8">
        <v>45115.42361111112</v>
      </c>
      <c r="S867" s="3" t="str">
        <v>淮南非遗传承馆</v>
      </c>
      <c r="T867" s="3" t="str">
        <v>淮南非遗传承馆</v>
      </c>
      <c r="U867" s="3" t="str">
        <v>淮南非遗传承馆</v>
      </c>
      <c r="V867" s="4" t="str">
        <v>复业审核失败</v>
      </c>
      <c r="W867" s="4" t="str">
        <v>酒店民宿</v>
      </c>
      <c r="X867" s="6">
        <v>44934</v>
      </c>
      <c r="Y867" s="6">
        <v>45024</v>
      </c>
      <c r="Z867" s="3" t="str">
        <v>淮南非遗传承馆</v>
      </c>
      <c r="AA867" s="3" t="str">
        <v>淮南非遗传承馆</v>
      </c>
      <c r="AB867" s="3" t="str">
        <v>关闭</v>
      </c>
      <c r="AC867" s="3">
        <f>RANDBETWEEN(10000,99999)</f>
      </c>
      <c r="AD867" s="3" t="str">
        <v>砖石会员</v>
      </c>
      <c r="AE867" s="3" t="str">
        <v>砖石会员</v>
      </c>
      <c r="AF867" s="3" t="str">
        <v>女</v>
      </c>
      <c r="AG867" s="4">
        <f>CHOOSE(RANDBETWEEN(1,7),"儿童","学生", "老人", "儿童","学生", "老人", "其他")</f>
      </c>
      <c r="AH867" s="2">
        <v>45024</v>
      </c>
      <c r="AI867" t="str">
        <v>广东</v>
      </c>
      <c r="AJ867" t="str">
        <v>广州</v>
      </c>
    </row>
    <row r="868">
      <c r="A868" s="1">
        <v>45416.44583333333</v>
      </c>
      <c r="B868" s="3">
        <f>RANDBETWEEN(10000,99999)</f>
      </c>
      <c r="C868" s="3">
        <f>RANDBETWEEN(10000,99999)</f>
      </c>
      <c r="D868" s="7" t="str">
        <v>订单名称867</v>
      </c>
      <c r="E868" s="4" t="str">
        <v>已收货</v>
      </c>
      <c r="F868" s="7" t="str">
        <v>拼团订单</v>
      </c>
      <c r="G868" s="3">
        <f>RANDBETWEEN(60,450)</f>
      </c>
      <c r="H868" s="9">
        <f>RANDBETWEEN(5,20)</f>
      </c>
      <c r="I868" s="9">
        <f>RANDBETWEEN(5,20)</f>
      </c>
      <c r="M868" s="3">
        <f>SUM(G868-H868+I868)</f>
      </c>
      <c r="N868" s="4" t="str">
        <v>订单</v>
      </c>
      <c r="O868" s="4" t="str">
        <v>微信支付</v>
      </c>
      <c r="P868" s="4" t="str">
        <v>已支付</v>
      </c>
      <c r="Q868" s="8">
        <v>45416.45277777778</v>
      </c>
      <c r="R868" s="8">
        <v>45416.50902777778</v>
      </c>
      <c r="S868" s="3" t="str">
        <v>淮南特产超市</v>
      </c>
      <c r="T868" s="3" t="str">
        <v>淮南特产超市</v>
      </c>
      <c r="U868" s="3" t="str">
        <v>淮南特产超市</v>
      </c>
      <c r="V868" s="4" t="str">
        <v>关店待审核</v>
      </c>
      <c r="W868" s="4" t="str">
        <v>城市会员</v>
      </c>
      <c r="X868" s="6">
        <v>45386</v>
      </c>
      <c r="Y868" s="6">
        <v>45386</v>
      </c>
      <c r="Z868" s="3" t="str">
        <v>淮南特产超市</v>
      </c>
      <c r="AA868" s="3" t="str">
        <v>淮南特产超市</v>
      </c>
      <c r="AB868" s="3" t="str">
        <v>营业</v>
      </c>
      <c r="AC868" s="3">
        <f>RANDBETWEEN(10000,99999)</f>
      </c>
      <c r="AD868" s="3" t="str">
        <v>普通会员</v>
      </c>
      <c r="AE868" s="3" t="str">
        <v>普通会员</v>
      </c>
      <c r="AF868" s="3" t="str">
        <v>女</v>
      </c>
      <c r="AG868" s="4">
        <f>CHOOSE(RANDBETWEEN(1,7),"儿童","学生", "老人", "儿童","学生", "老人", "其他")</f>
      </c>
      <c r="AH868" s="2">
        <v>45447</v>
      </c>
      <c r="AI868" t="str">
        <v>辽宁</v>
      </c>
      <c r="AJ868" t="str">
        <v>沈阳</v>
      </c>
    </row>
    <row r="869">
      <c r="A869" s="1">
        <v>44940.94861111111</v>
      </c>
      <c r="B869" s="3">
        <f>RANDBETWEEN(10000,99999)</f>
      </c>
      <c r="C869" s="3">
        <f>RANDBETWEEN(10000,99999)</f>
      </c>
      <c r="D869" s="7" t="str">
        <v>订单名称868</v>
      </c>
      <c r="E869" s="4" t="str">
        <v>分销下单其他异常</v>
      </c>
      <c r="F869" s="7" t="str">
        <v>普通订单</v>
      </c>
      <c r="G869" s="3">
        <f>RANDBETWEEN(60,450)</f>
      </c>
      <c r="H869" s="9">
        <f>RANDBETWEEN(5,20)</f>
      </c>
      <c r="I869" s="9">
        <f>RANDBETWEEN(5,20)</f>
      </c>
      <c r="M869" s="3">
        <f>SUM(G869-H869+I869)</f>
      </c>
      <c r="N869" s="4" t="str">
        <v>保证金充值</v>
      </c>
      <c r="O869" s="4" t="str">
        <v>线下支付</v>
      </c>
      <c r="P869" s="4" t="str">
        <v>未支付</v>
      </c>
      <c r="Q869" s="8">
        <v>44940.95486111111</v>
      </c>
      <c r="R869" s="8">
        <v>44941.09861111111</v>
      </c>
      <c r="S869" s="3" t="str">
        <v>闻鸡淮花-淮南麻黄鸡汤馆</v>
      </c>
      <c r="T869" s="3" t="str">
        <v>闻鸡淮花-淮南麻黄鸡汤馆</v>
      </c>
      <c r="U869" s="3" t="str">
        <v>闻鸡淮花-淮南麻黄鸡汤馆</v>
      </c>
      <c r="V869" s="4" t="str">
        <v>正常营业</v>
      </c>
      <c r="W869" s="4" t="str">
        <v>寻味美食</v>
      </c>
      <c r="X869" s="6">
        <v>44788</v>
      </c>
      <c r="Y869" s="6">
        <v>44880</v>
      </c>
      <c r="Z869" s="3" t="str">
        <v>闻鸡淮花-淮南麻黄鸡汤馆</v>
      </c>
      <c r="AA869" s="3" t="str">
        <v>闻鸡淮花-淮南麻黄鸡汤馆</v>
      </c>
      <c r="AB869" s="3" t="str">
        <v>营业</v>
      </c>
      <c r="AC869" s="3">
        <f>RANDBETWEEN(10000,99999)</f>
      </c>
      <c r="AD869" s="3" t="str">
        <v>普通会员</v>
      </c>
      <c r="AE869" s="3" t="str">
        <v>普通会员</v>
      </c>
      <c r="AF869" s="3" t="str">
        <v>男</v>
      </c>
      <c r="AG869" s="4">
        <f>CHOOSE(RANDBETWEEN(1,7),"儿童","学生", "老人", "儿童","学生", "老人", "其他")</f>
      </c>
      <c r="AH869" s="2">
        <v>44880</v>
      </c>
      <c r="AI869" t="str">
        <v>北京</v>
      </c>
      <c r="AJ869" t="str">
        <v>北京</v>
      </c>
    </row>
    <row r="870">
      <c r="A870" s="1">
        <v>45362.19027777778</v>
      </c>
      <c r="B870" s="3">
        <f>RANDBETWEEN(10000,99999)</f>
      </c>
      <c r="C870" s="3">
        <f>RANDBETWEEN(10000,99999)</f>
      </c>
      <c r="D870" s="7" t="str">
        <v>订单名称869</v>
      </c>
      <c r="E870" s="4" t="str">
        <v>分销退款中</v>
      </c>
      <c r="F870" s="7" t="str">
        <v>普通订单</v>
      </c>
      <c r="G870" s="3">
        <f>RANDBETWEEN(60,450)</f>
      </c>
      <c r="H870" s="9">
        <f>RANDBETWEEN(5,20)</f>
      </c>
      <c r="I870" s="9">
        <f>RANDBETWEEN(5,20)</f>
      </c>
      <c r="M870" s="3">
        <f>SUM(G870-H870+I870)</f>
      </c>
      <c r="N870" s="4" t="str">
        <v>保证金充值</v>
      </c>
      <c r="O870" s="4" t="str">
        <v>支付宝支付</v>
      </c>
      <c r="P870" s="4" t="str">
        <v>已支付</v>
      </c>
      <c r="Q870" s="8">
        <v>45362.19236111111</v>
      </c>
      <c r="R870" s="8">
        <v>45362.24444444445</v>
      </c>
      <c r="S870" s="3" t="str">
        <v>淮南市蓝天旅行社</v>
      </c>
      <c r="T870" s="3" t="str">
        <v>淮南市蓝天旅行社</v>
      </c>
      <c r="U870" s="3" t="str">
        <v>淮南市蓝天旅行社</v>
      </c>
      <c r="V870" s="4" t="str">
        <v>正常营业</v>
      </c>
      <c r="W870" s="4" t="str">
        <v>寻味美食</v>
      </c>
      <c r="X870" s="6">
        <v>45149</v>
      </c>
      <c r="Y870" s="6">
        <v>45180</v>
      </c>
      <c r="Z870" s="3" t="str">
        <v>淮南市蓝天旅行社</v>
      </c>
      <c r="AA870" s="3" t="str">
        <v>淮南市蓝天旅行社</v>
      </c>
      <c r="AB870" s="3" t="str">
        <v>营业</v>
      </c>
      <c r="AC870" s="3">
        <f>RANDBETWEEN(10000,99999)</f>
      </c>
      <c r="AD870" s="3" t="str">
        <v>黄金会员</v>
      </c>
      <c r="AE870" s="3" t="str">
        <v>黄金会员</v>
      </c>
      <c r="AF870" s="3" t="str">
        <v>女</v>
      </c>
      <c r="AG870" s="4">
        <f>CHOOSE(RANDBETWEEN(1,7),"儿童","学生", "老人", "儿童","学生", "老人", "其他")</f>
      </c>
      <c r="AH870" s="2">
        <v>45210</v>
      </c>
      <c r="AI870" t="str">
        <v>浙江</v>
      </c>
      <c r="AJ870" t="str">
        <v>杭州</v>
      </c>
    </row>
    <row r="871">
      <c r="A871" s="1">
        <v>45338.45972222222</v>
      </c>
      <c r="B871" s="3">
        <f>RANDBETWEEN(10000,99999)</f>
      </c>
      <c r="C871" s="3">
        <f>RANDBETWEEN(10000,99999)</f>
      </c>
      <c r="D871" s="7" t="str">
        <v>订单名称870</v>
      </c>
      <c r="E871" s="4" t="str">
        <v>分销退款中</v>
      </c>
      <c r="F871" s="7" t="str">
        <v>10云仓分销订单</v>
      </c>
      <c r="G871" s="3">
        <f>RANDBETWEEN(60,450)</f>
      </c>
      <c r="H871" s="9">
        <f>RANDBETWEEN(5,20)</f>
      </c>
      <c r="I871" s="9">
        <f>RANDBETWEEN(5,20)</f>
      </c>
      <c r="M871" s="3">
        <f>SUM(G871-H871+I871)</f>
      </c>
      <c r="N871" s="4" t="str">
        <v>授信还款</v>
      </c>
      <c r="O871" s="4" t="str">
        <v>混合支付(余额+银联全民付)</v>
      </c>
      <c r="P871" s="4" t="str">
        <v>已支付</v>
      </c>
      <c r="Q871" s="8">
        <v>45338.46597222222</v>
      </c>
      <c r="R871" s="8">
        <v>45338.569444444445</v>
      </c>
      <c r="S871" s="3" t="str">
        <v>淮南市黄金假日旅行社</v>
      </c>
      <c r="T871" s="3" t="str">
        <v>淮南市黄金假日旅行社</v>
      </c>
      <c r="U871" s="3" t="str">
        <v>淮南市黄金假日旅行社</v>
      </c>
      <c r="V871" s="4" t="str">
        <v>冻结</v>
      </c>
      <c r="W871" s="4" t="str">
        <v>寻味美食</v>
      </c>
      <c r="X871" s="6">
        <v>45276</v>
      </c>
      <c r="Y871" s="6">
        <v>45428</v>
      </c>
      <c r="Z871" s="3" t="str">
        <v>淮南市黄金假日旅行社</v>
      </c>
      <c r="AA871" s="3" t="str">
        <v>淮南市黄金假日旅行社</v>
      </c>
      <c r="AB871" s="3" t="str">
        <v>营业</v>
      </c>
      <c r="AC871" s="3">
        <f>RANDBETWEEN(10000,99999)</f>
      </c>
      <c r="AD871" s="3" t="str">
        <v>普通会员</v>
      </c>
      <c r="AE871" s="3" t="str">
        <v>普通会员</v>
      </c>
      <c r="AF871" s="3" t="str">
        <v>女</v>
      </c>
      <c r="AG871" s="4">
        <f>CHOOSE(RANDBETWEEN(1,7),"儿童","学生", "老人", "儿童","学生", "老人", "其他")</f>
      </c>
      <c r="AH871" s="2">
        <v>45276</v>
      </c>
      <c r="AI871" t="str">
        <v>安徽</v>
      </c>
      <c r="AJ871" t="str">
        <v>合肥</v>
      </c>
    </row>
    <row r="872">
      <c r="A872" s="1">
        <v>45375.26666666667</v>
      </c>
      <c r="B872" s="3">
        <f>RANDBETWEEN(10000,99999)</f>
      </c>
      <c r="C872" s="3">
        <f>RANDBETWEEN(10000,99999)</f>
      </c>
      <c r="D872" s="7" t="str">
        <v>订单名称871</v>
      </c>
      <c r="E872" s="4" t="str">
        <v>分销下单其他异常</v>
      </c>
      <c r="F872" s="7" t="str">
        <v>普通订单</v>
      </c>
      <c r="G872" s="3">
        <f>RANDBETWEEN(60,450)</f>
      </c>
      <c r="H872" s="9">
        <f>RANDBETWEEN(5,20)</f>
      </c>
      <c r="I872" s="9">
        <f>RANDBETWEEN(5,20)</f>
      </c>
      <c r="M872" s="3">
        <f>SUM(G872-H872+I872)</f>
      </c>
      <c r="N872" s="4" t="str">
        <v>充值</v>
      </c>
      <c r="O872" s="4" t="str">
        <v>混合支付(余额+支付宝支付)</v>
      </c>
      <c r="P872" s="4" t="str">
        <v>已支付</v>
      </c>
      <c r="Q872" s="8">
        <v>45375.27222222223</v>
      </c>
      <c r="R872" s="8">
        <v>45375.28541666667</v>
      </c>
      <c r="S872" s="3" t="str">
        <v>淮南市运输总公司交通假日旅行社</v>
      </c>
      <c r="T872" s="3" t="str">
        <v>淮南市运输总公司交通假日旅行社</v>
      </c>
      <c r="U872" s="3" t="str">
        <v>淮南市运输总公司交通假日旅行社</v>
      </c>
      <c r="V872" s="4" t="str">
        <v>关店审核失败</v>
      </c>
      <c r="W872" s="4" t="str">
        <v>娱乐场所、体验场馆</v>
      </c>
      <c r="X872" s="6">
        <v>45346</v>
      </c>
      <c r="Y872" s="6">
        <v>45406</v>
      </c>
      <c r="Z872" s="3" t="str">
        <v>淮南市运输总公司交通假日旅行社</v>
      </c>
      <c r="AA872" s="3" t="str">
        <v>淮南市运输总公司交通假日旅行社</v>
      </c>
      <c r="AB872" s="3" t="str">
        <v>关闭</v>
      </c>
      <c r="AC872" s="3">
        <f>RANDBETWEEN(10000,99999)</f>
      </c>
      <c r="AD872" s="3" t="str">
        <v>普通会员</v>
      </c>
      <c r="AE872" s="3" t="str">
        <v>普通会员</v>
      </c>
      <c r="AF872" s="3" t="str">
        <v>女</v>
      </c>
      <c r="AG872" s="4">
        <f>CHOOSE(RANDBETWEEN(1,7),"儿童","学生", "老人", "儿童","学生", "老人", "其他")</f>
      </c>
      <c r="AH872" s="2">
        <v>45346</v>
      </c>
      <c r="AI872" t="str">
        <v>重庆</v>
      </c>
      <c r="AJ872" t="str">
        <v>重庆</v>
      </c>
    </row>
    <row r="873">
      <c r="A873" s="1">
        <v>45014.19097222222</v>
      </c>
      <c r="B873" s="3">
        <f>RANDBETWEEN(10000,99999)</f>
      </c>
      <c r="C873" s="3">
        <f>RANDBETWEEN(10000,99999)</f>
      </c>
      <c r="D873" s="7" t="str">
        <v>订单名称872</v>
      </c>
      <c r="E873" s="4" t="str">
        <v>分销退款中</v>
      </c>
      <c r="F873" s="7" t="str">
        <v>拼团订单</v>
      </c>
      <c r="G873" s="3">
        <f>RANDBETWEEN(60,450)</f>
      </c>
      <c r="H873" s="9">
        <f>RANDBETWEEN(5,20)</f>
      </c>
      <c r="I873" s="9">
        <f>RANDBETWEEN(5,20)</f>
      </c>
      <c r="M873" s="3">
        <f>SUM(G873-H873+I873)</f>
      </c>
      <c r="N873" s="4" t="str">
        <v>退款</v>
      </c>
      <c r="O873" s="4" t="str">
        <v>混合支付(余额+支付宝支付)</v>
      </c>
      <c r="P873" s="4" t="str">
        <v>已支付</v>
      </c>
      <c r="Q873" s="8">
        <v>45014.19652777778</v>
      </c>
      <c r="R873" s="8">
        <v>45014.20416666667</v>
      </c>
      <c r="S873" s="3" t="str">
        <v>淮南市欢乐假期旅游有限公司</v>
      </c>
      <c r="T873" s="3" t="str">
        <v>淮南市欢乐假期旅游有限公司</v>
      </c>
      <c r="U873" s="3" t="str">
        <v>淮南市欢乐假期旅游有限公司</v>
      </c>
      <c r="V873" s="4" t="str">
        <v>复业审核失败</v>
      </c>
      <c r="W873" s="4" t="str">
        <v>线路产品</v>
      </c>
      <c r="X873" s="6">
        <v>44649</v>
      </c>
      <c r="Y873" s="6">
        <v>44771</v>
      </c>
      <c r="Z873" s="3" t="str">
        <v>淮南市欢乐假期旅游有限公司</v>
      </c>
      <c r="AA873" s="3" t="str">
        <v>淮南市欢乐假期旅游有限公司</v>
      </c>
      <c r="AB873" s="3" t="str">
        <v>营业</v>
      </c>
      <c r="AC873" s="3">
        <f>RANDBETWEEN(10000,99999)</f>
      </c>
      <c r="AD873" s="3" t="str">
        <v>普通会员</v>
      </c>
      <c r="AE873" s="3" t="str">
        <v>普通会员</v>
      </c>
      <c r="AF873" s="3" t="str">
        <v>男</v>
      </c>
      <c r="AG873" s="4">
        <f>CHOOSE(RANDBETWEEN(1,7),"儿童","学生", "老人", "儿童","学生", "老人", "其他")</f>
      </c>
      <c r="AH873" s="2">
        <v>44741</v>
      </c>
      <c r="AI873" t="str">
        <v>广东</v>
      </c>
      <c r="AJ873" t="str">
        <v>广州</v>
      </c>
    </row>
    <row r="874">
      <c r="A874" s="1">
        <v>45342.01597222222</v>
      </c>
      <c r="B874" s="3">
        <f>RANDBETWEEN(10000,99999)</f>
      </c>
      <c r="C874" s="3">
        <f>RANDBETWEEN(10000,99999)</f>
      </c>
      <c r="D874" s="7" t="str">
        <v>订单名称873</v>
      </c>
      <c r="E874" s="4" t="str">
        <v>分销下单其他异常</v>
      </c>
      <c r="F874" s="7" t="str">
        <v>抢购订单</v>
      </c>
      <c r="G874" s="3">
        <f>RANDBETWEEN(60,450)</f>
      </c>
      <c r="H874" s="9">
        <f>RANDBETWEEN(5,20)</f>
      </c>
      <c r="I874" s="9">
        <f>RANDBETWEEN(5,20)</f>
      </c>
      <c r="M874" s="3">
        <f>SUM(G874-H874+I874)</f>
      </c>
      <c r="N874" s="4" t="str">
        <v>保证金充值</v>
      </c>
      <c r="O874" s="4" t="str">
        <v>微信支付</v>
      </c>
      <c r="P874" s="4" t="str">
        <v>未支付</v>
      </c>
      <c r="Q874" s="8">
        <v>45342.01944444444</v>
      </c>
      <c r="R874" s="8">
        <v>45342.118055555555</v>
      </c>
      <c r="S874" s="3" t="str">
        <v>闻鸡淮花-淮南麻黄鸡汤馆</v>
      </c>
      <c r="T874" s="3" t="str">
        <v>闻鸡淮花-淮南麻黄鸡汤馆</v>
      </c>
      <c r="U874" s="3" t="str">
        <v>闻鸡淮花-淮南麻黄鸡汤馆</v>
      </c>
      <c r="V874" s="4" t="str">
        <v>草稿</v>
      </c>
      <c r="W874" s="4" t="str">
        <v>研学旅行</v>
      </c>
      <c r="X874" s="6">
        <v>45036</v>
      </c>
      <c r="Y874" s="6">
        <v>45189</v>
      </c>
      <c r="Z874" s="3" t="str">
        <v>闻鸡淮花-淮南麻黄鸡汤馆</v>
      </c>
      <c r="AA874" s="3" t="str">
        <v>闻鸡淮花-淮南麻黄鸡汤馆</v>
      </c>
      <c r="AB874" s="3" t="str">
        <v>营业</v>
      </c>
      <c r="AC874" s="3">
        <f>RANDBETWEEN(10000,99999)</f>
      </c>
      <c r="AD874" s="3" t="str">
        <v>普通会员</v>
      </c>
      <c r="AE874" s="3" t="str">
        <v>普通会员</v>
      </c>
      <c r="AF874" s="3" t="str">
        <v>男</v>
      </c>
      <c r="AG874" s="4">
        <f>CHOOSE(RANDBETWEEN(1,7),"儿童","学生", "老人", "儿童","学生", "老人", "其他")</f>
      </c>
      <c r="AH874" s="2">
        <v>45066</v>
      </c>
      <c r="AI874" t="str">
        <v>辽宁</v>
      </c>
      <c r="AJ874" t="str">
        <v>沈阳</v>
      </c>
    </row>
    <row r="875">
      <c r="A875" s="1">
        <v>45073.714583333334</v>
      </c>
      <c r="B875" s="3">
        <f>RANDBETWEEN(10000,99999)</f>
      </c>
      <c r="C875" s="3">
        <f>RANDBETWEEN(10000,99999)</f>
      </c>
      <c r="D875" s="7" t="str">
        <v>订单名称874</v>
      </c>
      <c r="E875" s="4" t="str">
        <v>待预约</v>
      </c>
      <c r="F875" s="7" t="str">
        <v>接龙订单</v>
      </c>
      <c r="G875" s="3">
        <f>RANDBETWEEN(60,450)</f>
      </c>
      <c r="H875" s="9">
        <f>RANDBETWEEN(5,20)</f>
      </c>
      <c r="I875" s="9">
        <f>RANDBETWEEN(5,20)</f>
      </c>
      <c r="M875" s="3">
        <f>SUM(G875-H875+I875)</f>
      </c>
      <c r="N875" s="4" t="str">
        <v>打赏</v>
      </c>
      <c r="O875" s="4" t="str">
        <v>银联全民付</v>
      </c>
      <c r="P875" s="4" t="str">
        <v>已支付</v>
      </c>
      <c r="Q875" s="8">
        <v>45073.717361111114</v>
      </c>
      <c r="R875" s="8">
        <v>45073.84652777778</v>
      </c>
      <c r="S875" s="3" t="str">
        <v>淮南新百百货</v>
      </c>
      <c r="T875" s="3" t="str">
        <v>淮南新百百货</v>
      </c>
      <c r="U875" s="3" t="str">
        <v>淮南新百百货</v>
      </c>
      <c r="V875" s="4" t="str">
        <v>关店待审核</v>
      </c>
      <c r="W875" s="4" t="str">
        <v>酒店民宿</v>
      </c>
      <c r="X875" s="6">
        <v>44922</v>
      </c>
      <c r="Y875" s="6">
        <v>44953</v>
      </c>
      <c r="Z875" s="3" t="str">
        <v>淮南新百百货</v>
      </c>
      <c r="AA875" s="3" t="str">
        <v>淮南新百百货</v>
      </c>
      <c r="AB875" s="3" t="str">
        <v>装修中</v>
      </c>
      <c r="AC875" s="3">
        <f>RANDBETWEEN(10000,99999)</f>
      </c>
      <c r="AD875" s="3" t="str">
        <v>砖石会员</v>
      </c>
      <c r="AE875" s="3" t="str">
        <v>砖石会员</v>
      </c>
      <c r="AF875" s="3" t="str">
        <v>男</v>
      </c>
      <c r="AG875" s="4">
        <f>CHOOSE(RANDBETWEEN(1,7),"儿童","学生", "老人", "儿童","学生", "老人", "其他")</f>
      </c>
      <c r="AH875" s="2">
        <v>44953</v>
      </c>
      <c r="AI875" t="str">
        <v>浙江</v>
      </c>
      <c r="AJ875" t="str">
        <v>杭州</v>
      </c>
    </row>
    <row r="876">
      <c r="A876" s="1">
        <v>44992.98263888889</v>
      </c>
      <c r="B876" s="3">
        <f>RANDBETWEEN(10000,99999)</f>
      </c>
      <c r="C876" s="3">
        <f>RANDBETWEEN(10000,99999)</f>
      </c>
      <c r="D876" s="7" t="str">
        <v>订单名称875</v>
      </c>
      <c r="E876" s="4" t="str">
        <v>已取消（买家）</v>
      </c>
      <c r="F876" s="7" t="str">
        <v>普通订单</v>
      </c>
      <c r="G876" s="3">
        <f>RANDBETWEEN(60,450)</f>
      </c>
      <c r="H876" s="9">
        <f>RANDBETWEEN(5,20)</f>
      </c>
      <c r="I876" s="9">
        <f>RANDBETWEEN(5,20)</f>
      </c>
      <c r="M876" s="3">
        <f>SUM(G876-H876+I876)</f>
      </c>
      <c r="N876" s="4" t="str">
        <v>保证金充值</v>
      </c>
      <c r="O876" s="4" t="str">
        <v>混合支付(余额+银联全民付)</v>
      </c>
      <c r="P876" s="4" t="str">
        <v>未支付</v>
      </c>
      <c r="Q876" s="8">
        <v>44992.9875</v>
      </c>
      <c r="R876" s="8">
        <v>44993.08541666667</v>
      </c>
      <c r="S876" s="3" t="str">
        <v>淮南市欢乐假期旅游有限公司</v>
      </c>
      <c r="T876" s="3" t="str">
        <v>淮南市欢乐假期旅游有限公司</v>
      </c>
      <c r="U876" s="3" t="str">
        <v>淮南市欢乐假期旅游有限公司</v>
      </c>
      <c r="V876" s="4" t="str">
        <v>开店审核失败</v>
      </c>
      <c r="W876" s="4" t="str">
        <v>娱乐场所、体验场馆</v>
      </c>
      <c r="X876" s="6">
        <v>44628</v>
      </c>
      <c r="Y876" s="6">
        <v>44689</v>
      </c>
      <c r="Z876" s="3" t="str">
        <v>淮南市欢乐假期旅游有限公司</v>
      </c>
      <c r="AA876" s="3" t="str">
        <v>淮南市欢乐假期旅游有限公司</v>
      </c>
      <c r="AB876" s="3" t="str">
        <v>装修中</v>
      </c>
      <c r="AC876" s="3">
        <f>RANDBETWEEN(10000,99999)</f>
      </c>
      <c r="AD876" s="3" t="str">
        <v>普通会员</v>
      </c>
      <c r="AE876" s="3" t="str">
        <v>普通会员</v>
      </c>
      <c r="AF876" s="3" t="str">
        <v>男</v>
      </c>
      <c r="AG876" s="4">
        <f>CHOOSE(RANDBETWEEN(1,7),"儿童","学生", "老人", "儿童","学生", "老人", "其他")</f>
      </c>
      <c r="AH876" s="2">
        <v>44689</v>
      </c>
      <c r="AI876" t="str">
        <v>安徽</v>
      </c>
      <c r="AJ876" t="str">
        <v>合肥</v>
      </c>
    </row>
    <row r="877">
      <c r="A877" s="1">
        <v>44982.75208333333</v>
      </c>
      <c r="B877" s="3">
        <f>RANDBETWEEN(10000,99999)</f>
      </c>
      <c r="C877" s="3">
        <f>RANDBETWEEN(10000,99999)</f>
      </c>
      <c r="D877" s="7" t="str">
        <v>订单名称876</v>
      </c>
      <c r="E877" s="4" t="str">
        <v>已取消（买家）</v>
      </c>
      <c r="F877" s="7" t="str">
        <v>拼团订单</v>
      </c>
      <c r="G877" s="3">
        <f>RANDBETWEEN(60,450)</f>
      </c>
      <c r="H877" s="9">
        <f>RANDBETWEEN(5,20)</f>
      </c>
      <c r="I877" s="9">
        <f>RANDBETWEEN(5,20)</f>
      </c>
      <c r="M877" s="3">
        <f>SUM(G877-H877+I877)</f>
      </c>
      <c r="N877" s="4" t="str">
        <v>保证金充值</v>
      </c>
      <c r="O877" s="4" t="str">
        <v>支付宝支付</v>
      </c>
      <c r="P877" s="4" t="str">
        <v>未支付</v>
      </c>
      <c r="Q877" s="8">
        <v>44982.75763888889</v>
      </c>
      <c r="R877" s="8">
        <v>44982.76319444445</v>
      </c>
      <c r="S877" s="3" t="str">
        <v>淮南市蓝天旅行社</v>
      </c>
      <c r="T877" s="3" t="str">
        <v>淮南市蓝天旅行社</v>
      </c>
      <c r="U877" s="3" t="str">
        <v>淮南市蓝天旅行社</v>
      </c>
      <c r="V877" s="4" t="str">
        <v>正常营业</v>
      </c>
      <c r="W877" s="4" t="str">
        <v>特色商品</v>
      </c>
      <c r="X877" s="6">
        <v>44920</v>
      </c>
      <c r="Y877" s="6">
        <v>45041</v>
      </c>
      <c r="Z877" s="3" t="str">
        <v>淮南市蓝天旅行社</v>
      </c>
      <c r="AA877" s="3" t="str">
        <v>淮南市蓝天旅行社</v>
      </c>
      <c r="AB877" s="3" t="str">
        <v>营业</v>
      </c>
      <c r="AC877" s="3">
        <f>RANDBETWEEN(10000,99999)</f>
      </c>
      <c r="AD877" s="3" t="str">
        <v>普通会员</v>
      </c>
      <c r="AE877" s="3" t="str">
        <v>普通会员</v>
      </c>
      <c r="AF877" s="3" t="str">
        <v>女</v>
      </c>
      <c r="AG877" s="4">
        <f>CHOOSE(RANDBETWEEN(1,7),"儿童","学生", "老人", "儿童","学生", "老人", "其他")</f>
      </c>
      <c r="AH877" s="2">
        <v>45010</v>
      </c>
      <c r="AI877" t="str">
        <v>重庆</v>
      </c>
      <c r="AJ877" t="str">
        <v>重庆</v>
      </c>
    </row>
    <row r="878">
      <c r="A878" s="1">
        <v>44969.19375</v>
      </c>
      <c r="B878" s="3">
        <f>RANDBETWEEN(10000,99999)</f>
      </c>
      <c r="C878" s="3">
        <f>RANDBETWEEN(10000,99999)</f>
      </c>
      <c r="D878" s="7" t="str">
        <v>订单名称877</v>
      </c>
      <c r="E878" s="4" t="str">
        <v>待预约</v>
      </c>
      <c r="F878" s="7" t="str">
        <v>拼团订单</v>
      </c>
      <c r="G878" s="3">
        <f>RANDBETWEEN(60,450)</f>
      </c>
      <c r="H878" s="9">
        <f>RANDBETWEEN(5,20)</f>
      </c>
      <c r="I878" s="9">
        <f>RANDBETWEEN(5,20)</f>
      </c>
      <c r="M878" s="3">
        <f>SUM(G878-H878+I878)</f>
      </c>
      <c r="N878" s="4" t="str">
        <v>退款</v>
      </c>
      <c r="O878" s="4" t="str">
        <v>混合支付(余额+微信支付)</v>
      </c>
      <c r="P878" s="4" t="str">
        <v>已支付</v>
      </c>
      <c r="Q878" s="8">
        <v>44969.194444444445</v>
      </c>
      <c r="R878" s="8">
        <v>44969.336111111115</v>
      </c>
      <c r="S878" s="3" t="str">
        <v>淮南世纪联华超市</v>
      </c>
      <c r="T878" s="3" t="str">
        <v>淮南世纪联华超市</v>
      </c>
      <c r="U878" s="3" t="str">
        <v>淮南世纪联华超市</v>
      </c>
      <c r="V878" s="4" t="str">
        <v>正常营业</v>
      </c>
      <c r="W878" s="4" t="str">
        <v>研学旅行</v>
      </c>
      <c r="X878" s="6">
        <v>44785</v>
      </c>
      <c r="Y878" s="6">
        <v>44907</v>
      </c>
      <c r="Z878" s="3" t="str">
        <v>淮南世纪联华超市</v>
      </c>
      <c r="AA878" s="3" t="str">
        <v>淮南世纪联华超市</v>
      </c>
      <c r="AB878" s="3" t="str">
        <v>营业</v>
      </c>
      <c r="AC878" s="3">
        <f>RANDBETWEEN(10000,99999)</f>
      </c>
      <c r="AD878" s="3" t="str">
        <v>普通会员</v>
      </c>
      <c r="AE878" s="3" t="str">
        <v>普通会员</v>
      </c>
      <c r="AF878" s="3" t="str">
        <v>男</v>
      </c>
      <c r="AG878" s="4">
        <f>CHOOSE(RANDBETWEEN(1,7),"儿童","学生", "老人", "儿童","学生", "老人", "其他")</f>
      </c>
      <c r="AH878" s="2">
        <v>44785</v>
      </c>
      <c r="AI878" t="str">
        <v>广东</v>
      </c>
      <c r="AJ878" t="str">
        <v>广州</v>
      </c>
    </row>
    <row r="879">
      <c r="A879" s="1">
        <v>45072.03333333333</v>
      </c>
      <c r="B879" s="3">
        <f>RANDBETWEEN(10000,99999)</f>
      </c>
      <c r="C879" s="3">
        <f>RANDBETWEEN(10000,99999)</f>
      </c>
      <c r="D879" s="7" t="str">
        <v>订单名称878</v>
      </c>
      <c r="E879" s="4" t="str">
        <v>分销退款中</v>
      </c>
      <c r="F879" s="7" t="str">
        <v>10云仓分销订单</v>
      </c>
      <c r="G879" s="3">
        <f>RANDBETWEEN(60,450)</f>
      </c>
      <c r="H879" s="9">
        <f>RANDBETWEEN(5,20)</f>
      </c>
      <c r="I879" s="9">
        <f>RANDBETWEEN(5,20)</f>
      </c>
      <c r="M879" s="3">
        <f>SUM(G879-H879+I879)</f>
      </c>
      <c r="N879" s="4" t="str">
        <v>打赏</v>
      </c>
      <c r="O879" s="4" t="str">
        <v>混合支付(余额+微信支付)</v>
      </c>
      <c r="P879" s="4" t="str">
        <v>未支付</v>
      </c>
      <c r="Q879" s="8">
        <v>45072.03680555555</v>
      </c>
      <c r="R879" s="8">
        <v>45072.087499999994</v>
      </c>
      <c r="S879" s="3" t="str">
        <v>寿州窑工艺品店</v>
      </c>
      <c r="T879" s="3" t="str">
        <v>寿州窑工艺品店</v>
      </c>
      <c r="U879" s="3" t="str">
        <v>寿州窑工艺品店</v>
      </c>
      <c r="V879" s="4" t="str">
        <v>正常营业</v>
      </c>
      <c r="W879" s="4" t="str">
        <v>城市会员</v>
      </c>
      <c r="X879" s="6">
        <v>44921</v>
      </c>
      <c r="Y879" s="6">
        <v>45042</v>
      </c>
      <c r="Z879" s="3" t="str">
        <v>寿州窑工艺品店</v>
      </c>
      <c r="AA879" s="3" t="str">
        <v>寿州窑工艺品店</v>
      </c>
      <c r="AB879" s="3" t="str">
        <v>关闭</v>
      </c>
      <c r="AC879" s="3">
        <f>RANDBETWEEN(10000,99999)</f>
      </c>
      <c r="AD879" s="3" t="str">
        <v>普通会员</v>
      </c>
      <c r="AE879" s="3" t="str">
        <v>普通会员</v>
      </c>
      <c r="AF879" s="3" t="str">
        <v>男</v>
      </c>
      <c r="AG879" s="4">
        <f>CHOOSE(RANDBETWEEN(1,7),"儿童","学生", "老人", "儿童","学生", "老人", "其他")</f>
      </c>
      <c r="AH879" s="2">
        <v>44983</v>
      </c>
      <c r="AI879" t="str">
        <v>辽宁</v>
      </c>
      <c r="AJ879" t="str">
        <v>沈阳</v>
      </c>
    </row>
    <row r="880">
      <c r="A880" s="1">
        <v>45425.33472222222</v>
      </c>
      <c r="B880" s="3">
        <f>RANDBETWEEN(10000,99999)</f>
      </c>
      <c r="C880" s="3">
        <f>RANDBETWEEN(10000,99999)</f>
      </c>
      <c r="D880" s="7" t="str">
        <v>订单名称879</v>
      </c>
      <c r="E880" s="4" t="str">
        <v>已取消（管理员）</v>
      </c>
      <c r="F880" s="7" t="str">
        <v>秒杀</v>
      </c>
      <c r="G880" s="3">
        <f>RANDBETWEEN(60,450)</f>
      </c>
      <c r="H880" s="9">
        <f>RANDBETWEEN(5,20)</f>
      </c>
      <c r="I880" s="9">
        <f>RANDBETWEEN(5,20)</f>
      </c>
      <c r="M880" s="3">
        <f>SUM(G880-H880+I880)</f>
      </c>
      <c r="N880" s="4" t="str">
        <v>提现</v>
      </c>
      <c r="O880" s="4" t="str">
        <v>微信支付</v>
      </c>
      <c r="P880" s="4" t="str">
        <v>已支付</v>
      </c>
      <c r="Q880" s="8">
        <v>45425.33541666667</v>
      </c>
      <c r="R880" s="8">
        <v>45425.35</v>
      </c>
      <c r="S880" s="3" t="str">
        <v>淮南剪纸艺术馆</v>
      </c>
      <c r="T880" s="3" t="str">
        <v>淮南剪纸艺术馆</v>
      </c>
      <c r="U880" s="3" t="str">
        <v>淮南剪纸艺术馆</v>
      </c>
      <c r="V880" s="4" t="str">
        <v>关店审核失败</v>
      </c>
      <c r="W880" s="4" t="str">
        <v>特色商品</v>
      </c>
      <c r="X880" s="6">
        <v>45425</v>
      </c>
      <c r="Y880" s="6">
        <v>45609</v>
      </c>
      <c r="Z880" s="3" t="str">
        <v>淮南剪纸艺术馆</v>
      </c>
      <c r="AA880" s="3" t="str">
        <v>淮南剪纸艺术馆</v>
      </c>
      <c r="AB880" s="3" t="str">
        <v>营业</v>
      </c>
      <c r="AC880" s="3">
        <f>RANDBETWEEN(10000,99999)</f>
      </c>
      <c r="AD880" s="3" t="str">
        <v>普通会员</v>
      </c>
      <c r="AE880" s="3" t="str">
        <v>普通会员</v>
      </c>
      <c r="AF880" s="3" t="str">
        <v>女</v>
      </c>
      <c r="AG880" s="4">
        <f>CHOOSE(RANDBETWEEN(1,7),"儿童","学生", "老人", "儿童","学生", "老人", "其他")</f>
      </c>
      <c r="AH880" s="2">
        <v>45456</v>
      </c>
      <c r="AI880" t="str">
        <v>北京</v>
      </c>
      <c r="AJ880" t="str">
        <v>北京</v>
      </c>
    </row>
    <row r="881">
      <c r="A881" s="1">
        <v>45432.416666666664</v>
      </c>
      <c r="B881" s="3">
        <f>RANDBETWEEN(10000,99999)</f>
      </c>
      <c r="C881" s="3">
        <f>RANDBETWEEN(10000,99999)</f>
      </c>
      <c r="D881" s="7" t="str">
        <v>订单名称880</v>
      </c>
      <c r="E881" s="4" t="str">
        <v>分销退款中</v>
      </c>
      <c r="F881" s="7" t="str">
        <v>10云仓分销订单</v>
      </c>
      <c r="G881" s="3">
        <f>RANDBETWEEN(60,450)</f>
      </c>
      <c r="H881" s="9">
        <f>RANDBETWEEN(5,20)</f>
      </c>
      <c r="I881" s="9">
        <f>RANDBETWEEN(5,20)</f>
      </c>
      <c r="M881" s="3">
        <f>SUM(G881-H881+I881)</f>
      </c>
      <c r="N881" s="4" t="str">
        <v>充值</v>
      </c>
      <c r="O881" s="4" t="str">
        <v>线下支付</v>
      </c>
      <c r="P881" s="4" t="str">
        <v>未支付</v>
      </c>
      <c r="Q881" s="8">
        <v>45432.41736111111</v>
      </c>
      <c r="R881" s="8">
        <v>45432.5625</v>
      </c>
      <c r="S881" s="3" t="str">
        <v>淮南特色小吃一条街</v>
      </c>
      <c r="T881" s="3" t="str">
        <v>淮南特色小吃一条街</v>
      </c>
      <c r="U881" s="3" t="str">
        <v>淮南特色小吃一条街</v>
      </c>
      <c r="V881" s="4" t="str">
        <v>冻结</v>
      </c>
      <c r="W881" s="4" t="str">
        <v>娱乐场所、体验场馆</v>
      </c>
      <c r="X881" s="6">
        <v>45311</v>
      </c>
      <c r="Y881" s="6">
        <v>45463</v>
      </c>
      <c r="Z881" s="3" t="str">
        <v>淮南特色小吃一条街</v>
      </c>
      <c r="AA881" s="3" t="str">
        <v>淮南特色小吃一条街</v>
      </c>
      <c r="AB881" s="3" t="str">
        <v>营业</v>
      </c>
      <c r="AC881" s="3">
        <f>RANDBETWEEN(10000,99999)</f>
      </c>
      <c r="AD881" s="3" t="str">
        <v>普通会员</v>
      </c>
      <c r="AE881" s="3" t="str">
        <v>普通会员</v>
      </c>
      <c r="AF881" s="3" t="str">
        <v>女</v>
      </c>
      <c r="AG881" s="4">
        <f>CHOOSE(RANDBETWEEN(1,7),"儿童","学生", "老人", "儿童","学生", "老人", "其他")</f>
      </c>
      <c r="AH881" s="2">
        <v>45402</v>
      </c>
      <c r="AI881" t="str">
        <v>福建</v>
      </c>
      <c r="AJ881" t="str">
        <v>福州</v>
      </c>
    </row>
    <row r="882">
      <c r="A882" s="1">
        <v>45138.731944444444</v>
      </c>
      <c r="B882" s="3">
        <f>RANDBETWEEN(10000,99999)</f>
      </c>
      <c r="C882" s="3">
        <f>RANDBETWEEN(10000,99999)</f>
      </c>
      <c r="D882" s="7" t="str">
        <v>订单名称881</v>
      </c>
      <c r="E882" s="4" t="str">
        <v>已取消（管理员）</v>
      </c>
      <c r="F882" s="7" t="str">
        <v>10云仓分销订单</v>
      </c>
      <c r="G882" s="3">
        <f>RANDBETWEEN(60,450)</f>
      </c>
      <c r="H882" s="9">
        <f>RANDBETWEEN(5,20)</f>
      </c>
      <c r="I882" s="9">
        <f>RANDBETWEEN(5,20)</f>
      </c>
      <c r="M882" s="3">
        <f>SUM(G882-H882+I882)</f>
      </c>
      <c r="N882" s="4" t="str">
        <v>保证金充值</v>
      </c>
      <c r="O882" s="4" t="str">
        <v>微信支付</v>
      </c>
      <c r="P882" s="4" t="str">
        <v>未支付</v>
      </c>
      <c r="Q882" s="8">
        <v>45138.73819444444</v>
      </c>
      <c r="R882" s="8">
        <v>45138.84166666667</v>
      </c>
      <c r="S882" s="3" t="str">
        <v>大通区山水宾馆</v>
      </c>
      <c r="T882" s="3" t="str">
        <v>大通区山水宾馆</v>
      </c>
      <c r="U882" s="3" t="str">
        <v>大通区山水宾馆</v>
      </c>
      <c r="V882" s="4" t="str">
        <v>冻结</v>
      </c>
      <c r="W882" s="4" t="str">
        <v>摄影摄像</v>
      </c>
      <c r="X882" s="6">
        <v>45108</v>
      </c>
      <c r="Y882" s="6">
        <v>45200</v>
      </c>
      <c r="Z882" s="3" t="str">
        <v>大通区山水宾馆</v>
      </c>
      <c r="AA882" s="3" t="str">
        <v>大通区山水宾馆</v>
      </c>
      <c r="AB882" s="3" t="str">
        <v>关闭</v>
      </c>
      <c r="AC882" s="3">
        <f>RANDBETWEEN(10000,99999)</f>
      </c>
      <c r="AD882" s="3" t="str">
        <v>普通会员</v>
      </c>
      <c r="AE882" s="3" t="str">
        <v>普通会员</v>
      </c>
      <c r="AF882" s="3" t="str">
        <v>女</v>
      </c>
      <c r="AG882" s="4">
        <f>CHOOSE(RANDBETWEEN(1,7),"儿童","学生", "老人", "儿童","学生", "老人", "其他")</f>
      </c>
      <c r="AH882" s="2">
        <v>45108</v>
      </c>
      <c r="AI882" t="str">
        <v>内蒙古</v>
      </c>
      <c r="AJ882" t="str">
        <v>呼和浩特</v>
      </c>
    </row>
    <row r="883">
      <c r="A883" s="1">
        <v>45438.44930555556</v>
      </c>
      <c r="B883" s="3">
        <f>RANDBETWEEN(10000,99999)</f>
      </c>
      <c r="C883" s="3">
        <f>RANDBETWEEN(10000,99999)</f>
      </c>
      <c r="D883" s="7" t="str">
        <v>订单名称882</v>
      </c>
      <c r="E883" s="4" t="str">
        <v>分销退款中</v>
      </c>
      <c r="F883" s="7" t="str">
        <v>10云仓分销订单</v>
      </c>
      <c r="G883" s="3">
        <f>RANDBETWEEN(60,450)</f>
      </c>
      <c r="H883" s="9">
        <f>RANDBETWEEN(5,20)</f>
      </c>
      <c r="I883" s="9">
        <f>RANDBETWEEN(5,20)</f>
      </c>
      <c r="M883" s="3">
        <f>SUM(G883-H883+I883)</f>
      </c>
      <c r="N883" s="4" t="str">
        <v>打赏</v>
      </c>
      <c r="O883" s="4" t="str">
        <v>混合支付(余额+微信支付)</v>
      </c>
      <c r="P883" s="4" t="str">
        <v>已支付</v>
      </c>
      <c r="Q883" s="8">
        <v>45438.45208333334</v>
      </c>
      <c r="R883" s="8">
        <v>45438.55625</v>
      </c>
      <c r="S883" s="3" t="str">
        <v>淮南水上世界</v>
      </c>
      <c r="T883" s="3" t="str">
        <v>淮南水上世界</v>
      </c>
      <c r="U883" s="3" t="str">
        <v>淮南水上世界</v>
      </c>
      <c r="V883" s="4" t="str">
        <v>正常营业</v>
      </c>
      <c r="W883" s="4" t="str">
        <v>线路产品</v>
      </c>
      <c r="X883" s="6">
        <v>45348</v>
      </c>
      <c r="Y883" s="6">
        <v>45408</v>
      </c>
      <c r="Z883" s="3" t="str">
        <v>淮南水上世界</v>
      </c>
      <c r="AA883" s="3" t="str">
        <v>淮南水上世界</v>
      </c>
      <c r="AB883" s="3" t="str">
        <v>营业</v>
      </c>
      <c r="AC883" s="3">
        <f>RANDBETWEEN(10000,99999)</f>
      </c>
      <c r="AD883" s="3" t="str">
        <v>砖石会员</v>
      </c>
      <c r="AE883" s="3" t="str">
        <v>砖石会员</v>
      </c>
      <c r="AF883" s="3" t="str">
        <v>女</v>
      </c>
      <c r="AG883" s="4">
        <f>CHOOSE(RANDBETWEEN(1,7),"儿童","学生", "老人", "儿童","学生", "老人", "其他")</f>
      </c>
      <c r="AH883" s="2">
        <v>45408</v>
      </c>
      <c r="AI883" t="str">
        <v>四川</v>
      </c>
      <c r="AJ883" t="str">
        <v>成都</v>
      </c>
    </row>
    <row r="884">
      <c r="A884" s="1">
        <v>45436.970138888886</v>
      </c>
      <c r="B884" s="3">
        <f>RANDBETWEEN(10000,99999)</f>
      </c>
      <c r="C884" s="3">
        <f>RANDBETWEEN(10000,99999)</f>
      </c>
      <c r="D884" s="7" t="str">
        <v>订单名称883</v>
      </c>
      <c r="E884" s="4" t="str">
        <v>已取消（管理员）</v>
      </c>
      <c r="F884" s="7" t="str">
        <v>接龙订单</v>
      </c>
      <c r="G884" s="3">
        <f>RANDBETWEEN(60,450)</f>
      </c>
      <c r="H884" s="9">
        <f>RANDBETWEEN(5,20)</f>
      </c>
      <c r="I884" s="9">
        <f>RANDBETWEEN(5,20)</f>
      </c>
      <c r="M884" s="3">
        <f>SUM(G884-H884+I884)</f>
      </c>
      <c r="N884" s="4" t="str">
        <v>退款</v>
      </c>
      <c r="O884" s="4" t="str">
        <v>银联全民付</v>
      </c>
      <c r="P884" s="4" t="str">
        <v>未支付</v>
      </c>
      <c r="Q884" s="8">
        <v>45436.97430555555</v>
      </c>
      <c r="R884" s="8">
        <v>45437.06597222222</v>
      </c>
      <c r="S884" s="3" t="str">
        <v>寿县古城文化旅游公司</v>
      </c>
      <c r="T884" s="3" t="str">
        <v>寿县古城文化旅游公司</v>
      </c>
      <c r="U884" s="3" t="str">
        <v>寿县古城文化旅游公司</v>
      </c>
      <c r="V884" s="4" t="str">
        <v>关店审核失败</v>
      </c>
      <c r="W884" s="4" t="str">
        <v>城市会员</v>
      </c>
      <c r="X884" s="6">
        <v>45255</v>
      </c>
      <c r="Y884" s="6">
        <v>45437</v>
      </c>
      <c r="Z884" s="3" t="str">
        <v>寿县古城文化旅游公司</v>
      </c>
      <c r="AA884" s="3" t="str">
        <v>寿县古城文化旅游公司</v>
      </c>
      <c r="AB884" s="3" t="str">
        <v>营业</v>
      </c>
      <c r="AC884" s="3">
        <f>RANDBETWEEN(10000,99999)</f>
      </c>
      <c r="AD884" s="3" t="str">
        <v>普通会员</v>
      </c>
      <c r="AE884" s="3" t="str">
        <v>普通会员</v>
      </c>
      <c r="AF884" s="3" t="str">
        <v>女</v>
      </c>
      <c r="AG884" s="4">
        <f>CHOOSE(RANDBETWEEN(1,7),"儿童","学生", "老人", "儿童","学生", "老人", "其他")</f>
      </c>
      <c r="AH884" s="2">
        <v>45316</v>
      </c>
      <c r="AI884" t="str">
        <v>黑龙江</v>
      </c>
      <c r="AJ884" t="str">
        <v>哈尔滨</v>
      </c>
    </row>
    <row r="885">
      <c r="A885" s="1">
        <v>44944.92638888889</v>
      </c>
      <c r="B885" s="3">
        <f>RANDBETWEEN(10000,99999)</f>
      </c>
      <c r="C885" s="3">
        <f>RANDBETWEEN(10000,99999)</f>
      </c>
      <c r="D885" s="7" t="str">
        <v>订单名称884</v>
      </c>
      <c r="E885" s="4" t="str">
        <v>待付款</v>
      </c>
      <c r="F885" s="7" t="str">
        <v>普通订单</v>
      </c>
      <c r="G885" s="3">
        <f>RANDBETWEEN(60,450)</f>
      </c>
      <c r="H885" s="9">
        <f>RANDBETWEEN(5,20)</f>
      </c>
      <c r="I885" s="9">
        <f>RANDBETWEEN(5,20)</f>
      </c>
      <c r="M885" s="3">
        <f>SUM(G885-H885+I885)</f>
      </c>
      <c r="N885" s="4" t="str">
        <v>转账</v>
      </c>
      <c r="O885" s="4" t="str">
        <v>线下支付</v>
      </c>
      <c r="P885" s="4" t="str">
        <v>已支付</v>
      </c>
      <c r="Q885" s="8">
        <v>44944.927083333336</v>
      </c>
      <c r="R885" s="8">
        <v>44944.986805555556</v>
      </c>
      <c r="S885" s="3" t="str">
        <v>大通区山水宾馆</v>
      </c>
      <c r="T885" s="3" t="str">
        <v>大通区山水宾馆</v>
      </c>
      <c r="U885" s="3" t="str">
        <v>大通区山水宾馆</v>
      </c>
      <c r="V885" s="4" t="str">
        <v>冻结</v>
      </c>
      <c r="W885" s="4" t="str">
        <v>摄影摄像</v>
      </c>
      <c r="X885" s="6">
        <v>44913</v>
      </c>
      <c r="Y885" s="6">
        <v>45003</v>
      </c>
      <c r="Z885" s="3" t="str">
        <v>大通区山水宾馆</v>
      </c>
      <c r="AA885" s="3" t="str">
        <v>大通区山水宾馆</v>
      </c>
      <c r="AB885" s="3" t="str">
        <v>营业</v>
      </c>
      <c r="AC885" s="3">
        <f>RANDBETWEEN(10000,99999)</f>
      </c>
      <c r="AD885" s="3" t="str">
        <v>砖石会员</v>
      </c>
      <c r="AE885" s="3" t="str">
        <v>砖石会员</v>
      </c>
      <c r="AF885" s="3" t="str">
        <v>男</v>
      </c>
      <c r="AG885" s="4">
        <f>CHOOSE(RANDBETWEEN(1,7),"儿童","学生", "老人", "儿童","学生", "老人", "其他")</f>
      </c>
      <c r="AH885" s="2">
        <v>44913</v>
      </c>
      <c r="AI885" t="str">
        <v>河南</v>
      </c>
      <c r="AJ885" t="str">
        <v>郑州</v>
      </c>
    </row>
    <row r="886">
      <c r="A886" s="1">
        <v>45179.01527777778</v>
      </c>
      <c r="B886" s="3">
        <f>RANDBETWEEN(10000,99999)</f>
      </c>
      <c r="C886" s="3">
        <f>RANDBETWEEN(10000,99999)</f>
      </c>
      <c r="D886" s="7" t="str">
        <v>订单名称885</v>
      </c>
      <c r="E886" s="4" t="str">
        <v>待付款</v>
      </c>
      <c r="F886" s="7" t="str">
        <v>接龙订单</v>
      </c>
      <c r="G886" s="3">
        <f>RANDBETWEEN(60,450)</f>
      </c>
      <c r="H886" s="9">
        <f>RANDBETWEEN(5,20)</f>
      </c>
      <c r="I886" s="9">
        <f>RANDBETWEEN(5,20)</f>
      </c>
      <c r="M886" s="3">
        <f>SUM(G886-H886+I886)</f>
      </c>
      <c r="N886" s="4" t="str">
        <v>打赏</v>
      </c>
      <c r="O886" s="4" t="str">
        <v>支付宝支付</v>
      </c>
      <c r="P886" s="4" t="str">
        <v>未支付</v>
      </c>
      <c r="Q886" s="8">
        <v>45179.01597222222</v>
      </c>
      <c r="R886" s="8">
        <v>45179.07847222222</v>
      </c>
      <c r="S886" s="3" t="str">
        <v>淮南市飞扬旅行社</v>
      </c>
      <c r="T886" s="3" t="str">
        <v>淮南市飞扬旅行社</v>
      </c>
      <c r="U886" s="3" t="str">
        <v>淮南市飞扬旅行社</v>
      </c>
      <c r="V886" s="4" t="str">
        <v>正常营业</v>
      </c>
      <c r="W886" s="4" t="str">
        <v>寻味美食</v>
      </c>
      <c r="X886" s="6">
        <v>45148</v>
      </c>
      <c r="Y886" s="6">
        <v>45332</v>
      </c>
      <c r="Z886" s="3" t="str">
        <v>淮南市飞扬旅行社</v>
      </c>
      <c r="AA886" s="3" t="str">
        <v>淮南市飞扬旅行社</v>
      </c>
      <c r="AB886" s="3" t="str">
        <v>营业</v>
      </c>
      <c r="AC886" s="3">
        <f>RANDBETWEEN(10000,99999)</f>
      </c>
      <c r="AD886" s="3" t="str">
        <v>黄金会员</v>
      </c>
      <c r="AE886" s="3" t="str">
        <v>黄金会员</v>
      </c>
      <c r="AF886" s="3" t="str">
        <v>男</v>
      </c>
      <c r="AG886" s="4">
        <f>CHOOSE(RANDBETWEEN(1,7),"儿童","学生", "老人", "儿童","学生", "老人", "其他")</f>
      </c>
      <c r="AH886" s="2">
        <v>45209</v>
      </c>
      <c r="AI886" t="str">
        <v>香港</v>
      </c>
      <c r="AJ886" t="str">
        <v>香港</v>
      </c>
    </row>
    <row r="887">
      <c r="A887" s="1">
        <v>45037.714583333334</v>
      </c>
      <c r="B887" s="3">
        <f>RANDBETWEEN(10000,99999)</f>
      </c>
      <c r="C887" s="3">
        <f>RANDBETWEEN(10000,99999)</f>
      </c>
      <c r="D887" s="7" t="str">
        <v>订单名称886</v>
      </c>
      <c r="E887" s="4" t="str">
        <v>异步下单成功</v>
      </c>
      <c r="F887" s="7" t="str">
        <v>接龙订单</v>
      </c>
      <c r="G887" s="3">
        <f>RANDBETWEEN(60,450)</f>
      </c>
      <c r="H887" s="9">
        <f>RANDBETWEEN(5,20)</f>
      </c>
      <c r="I887" s="9">
        <f>RANDBETWEEN(5,20)</f>
      </c>
      <c r="M887" s="3">
        <f>SUM(G887-H887+I887)</f>
      </c>
      <c r="N887" s="4" t="str">
        <v>保证金充值</v>
      </c>
      <c r="O887" s="4" t="str">
        <v>混合支付(余额+微信支付)</v>
      </c>
      <c r="P887" s="4" t="str">
        <v>未支付</v>
      </c>
      <c r="Q887" s="8">
        <v>45037.71805555555</v>
      </c>
      <c r="R887" s="8">
        <v>45037.80763888889</v>
      </c>
      <c r="S887" s="3" t="str">
        <v>淮南特产超市</v>
      </c>
      <c r="T887" s="3" t="str">
        <v>淮南特产超市</v>
      </c>
      <c r="U887" s="3" t="str">
        <v>淮南特产超市</v>
      </c>
      <c r="V887" s="4" t="str">
        <v>正常营业</v>
      </c>
      <c r="W887" s="4" t="str">
        <v>城市会员</v>
      </c>
      <c r="X887" s="6">
        <v>44672</v>
      </c>
      <c r="Y887" s="6">
        <v>44825</v>
      </c>
      <c r="Z887" s="3" t="str">
        <v>淮南特产超市</v>
      </c>
      <c r="AA887" s="3" t="str">
        <v>淮南特产超市</v>
      </c>
      <c r="AB887" s="3" t="str">
        <v>营业</v>
      </c>
      <c r="AC887" s="3">
        <f>RANDBETWEEN(10000,99999)</f>
      </c>
      <c r="AD887" s="3" t="str">
        <v>砖石会员</v>
      </c>
      <c r="AE887" s="3" t="str">
        <v>砖石会员</v>
      </c>
      <c r="AF887" s="3" t="str">
        <v>男</v>
      </c>
      <c r="AG887" s="4">
        <f>CHOOSE(RANDBETWEEN(1,7),"儿童","学生", "老人", "儿童","学生", "老人", "其他")</f>
      </c>
      <c r="AH887" s="2">
        <v>44672</v>
      </c>
      <c r="AI887" t="str">
        <v>澳门</v>
      </c>
      <c r="AJ887" t="str">
        <v>澳门</v>
      </c>
    </row>
    <row r="888">
      <c r="A888" s="1">
        <v>45157.17638888889</v>
      </c>
      <c r="B888" s="3">
        <f>RANDBETWEEN(10000,99999)</f>
      </c>
      <c r="C888" s="3">
        <f>RANDBETWEEN(10000,99999)</f>
      </c>
      <c r="D888" s="7" t="str">
        <v>订单名称887</v>
      </c>
      <c r="E888" s="4" t="str">
        <v>已收货</v>
      </c>
      <c r="F888" s="7" t="str">
        <v>抢购订单</v>
      </c>
      <c r="G888" s="3">
        <f>RANDBETWEEN(60,450)</f>
      </c>
      <c r="H888" s="9">
        <f>RANDBETWEEN(5,20)</f>
      </c>
      <c r="I888" s="9">
        <f>RANDBETWEEN(5,20)</f>
      </c>
      <c r="M888" s="3">
        <f>SUM(G888-H888+I888)</f>
      </c>
      <c r="N888" s="4" t="str">
        <v>订单</v>
      </c>
      <c r="O888" s="4" t="str">
        <v>银联全民付</v>
      </c>
      <c r="P888" s="4" t="str">
        <v>未支付</v>
      </c>
      <c r="Q888" s="8">
        <v>45157.177083333336</v>
      </c>
      <c r="R888" s="8">
        <v>45157.268055555556</v>
      </c>
      <c r="S888" s="3" t="str">
        <v>淮南市电影院</v>
      </c>
      <c r="T888" s="3" t="str">
        <v>淮南市电影院</v>
      </c>
      <c r="U888" s="3" t="str">
        <v>淮南市电影院</v>
      </c>
      <c r="V888" s="4" t="str">
        <v>复业审核失败</v>
      </c>
      <c r="W888" s="4" t="str">
        <v>寻味美食</v>
      </c>
      <c r="X888" s="6">
        <v>44853</v>
      </c>
      <c r="Y888" s="6">
        <v>44884</v>
      </c>
      <c r="Z888" s="3" t="str">
        <v>淮南市电影院</v>
      </c>
      <c r="AA888" s="3" t="str">
        <v>淮南市电影院</v>
      </c>
      <c r="AB888" s="3" t="str">
        <v>营业</v>
      </c>
      <c r="AC888" s="3">
        <f>RANDBETWEEN(10000,99999)</f>
      </c>
      <c r="AD888" s="3" t="str">
        <v>砖石会员</v>
      </c>
      <c r="AE888" s="3" t="str">
        <v>砖石会员</v>
      </c>
      <c r="AF888" s="3" t="str">
        <v>女</v>
      </c>
      <c r="AG888" s="4">
        <f>CHOOSE(RANDBETWEEN(1,7),"儿童","学生", "老人", "儿童","学生", "老人", "其他")</f>
      </c>
      <c r="AH888" s="2">
        <v>44945</v>
      </c>
      <c r="AI888" t="str">
        <v>台湾</v>
      </c>
      <c r="AJ888" t="str">
        <v>台湾</v>
      </c>
    </row>
    <row r="889">
      <c r="A889" s="1">
        <v>44934.92916666667</v>
      </c>
      <c r="B889" s="3">
        <f>RANDBETWEEN(10000,99999)</f>
      </c>
      <c r="C889" s="3">
        <f>RANDBETWEEN(10000,99999)</f>
      </c>
      <c r="D889" s="7" t="str">
        <v>订单名称888</v>
      </c>
      <c r="E889" s="4" t="str">
        <v>已取消（管理员）</v>
      </c>
      <c r="F889" s="7" t="str">
        <v>接龙订单</v>
      </c>
      <c r="G889" s="3">
        <f>RANDBETWEEN(60,450)</f>
      </c>
      <c r="H889" s="9">
        <f>RANDBETWEEN(5,20)</f>
      </c>
      <c r="I889" s="9">
        <f>RANDBETWEEN(5,20)</f>
      </c>
      <c r="M889" s="3">
        <f>SUM(G889-H889+I889)</f>
      </c>
      <c r="N889" s="4" t="str">
        <v>授信还款</v>
      </c>
      <c r="O889" s="4" t="str">
        <v>混合支付(余额+微信支付)</v>
      </c>
      <c r="P889" s="4" t="str">
        <v>未支付</v>
      </c>
      <c r="Q889" s="8">
        <v>44934.93472222223</v>
      </c>
      <c r="R889" s="8">
        <v>44935.020138888896</v>
      </c>
      <c r="S889" s="3" t="str">
        <v>淮南市电影院</v>
      </c>
      <c r="T889" s="3" t="str">
        <v>淮南市电影院</v>
      </c>
      <c r="U889" s="3" t="str">
        <v>淮南市电影院</v>
      </c>
      <c r="V889" s="4" t="str">
        <v>关店审核失败</v>
      </c>
      <c r="W889" s="4" t="str">
        <v>线路产品</v>
      </c>
      <c r="X889" s="6">
        <v>44721</v>
      </c>
      <c r="Y889" s="6">
        <v>44782</v>
      </c>
      <c r="Z889" s="3" t="str">
        <v>淮南市电影院</v>
      </c>
      <c r="AA889" s="3" t="str">
        <v>淮南市电影院</v>
      </c>
      <c r="AB889" s="3" t="str">
        <v>营业</v>
      </c>
      <c r="AC889" s="3">
        <f>RANDBETWEEN(10000,99999)</f>
      </c>
      <c r="AD889" s="3" t="str">
        <v>普通会员</v>
      </c>
      <c r="AE889" s="3" t="str">
        <v>普通会员</v>
      </c>
      <c r="AF889" s="3" t="str">
        <v>女</v>
      </c>
      <c r="AG889" s="4">
        <f>CHOOSE(RANDBETWEEN(1,7),"儿童","学生", "老人", "儿童","学生", "老人", "其他")</f>
      </c>
      <c r="AH889" s="2">
        <v>44813</v>
      </c>
      <c r="AI889" t="str">
        <v>贵州</v>
      </c>
      <c r="AJ889" t="str">
        <v>贵阳</v>
      </c>
    </row>
    <row r="890">
      <c r="A890" s="1">
        <v>45196.15833333333</v>
      </c>
      <c r="B890" s="3">
        <f>RANDBETWEEN(10000,99999)</f>
      </c>
      <c r="C890" s="3">
        <f>RANDBETWEEN(10000,99999)</f>
      </c>
      <c r="D890" s="7" t="str">
        <v>订单名称889</v>
      </c>
      <c r="E890" s="4" t="str">
        <v>待付款</v>
      </c>
      <c r="F890" s="7" t="str">
        <v>抢购订单</v>
      </c>
      <c r="G890" s="3">
        <f>RANDBETWEEN(60,450)</f>
      </c>
      <c r="H890" s="9">
        <f>RANDBETWEEN(5,20)</f>
      </c>
      <c r="I890" s="9">
        <f>RANDBETWEEN(5,20)</f>
      </c>
      <c r="M890" s="3">
        <f>SUM(G890-H890+I890)</f>
      </c>
      <c r="N890" s="4" t="str">
        <v>保证金充值</v>
      </c>
      <c r="O890" s="4" t="str">
        <v>微信支付</v>
      </c>
      <c r="P890" s="4" t="str">
        <v>已支付</v>
      </c>
      <c r="Q890" s="8">
        <v>45196.16458333333</v>
      </c>
      <c r="R890" s="8">
        <v>45196.29305555555</v>
      </c>
      <c r="S890" s="3" t="str">
        <v>八公山豆腐坊</v>
      </c>
      <c r="T890" s="3" t="str">
        <v>八公山豆腐坊</v>
      </c>
      <c r="U890" s="3" t="str">
        <v>八公山豆腐坊</v>
      </c>
      <c r="V890" s="4" t="str">
        <v>正常营业</v>
      </c>
      <c r="W890" s="4" t="str">
        <v>研学旅行</v>
      </c>
      <c r="X890" s="6">
        <v>45012</v>
      </c>
      <c r="Y890" s="6">
        <v>45073</v>
      </c>
      <c r="Z890" s="3" t="str">
        <v>八公山豆腐坊</v>
      </c>
      <c r="AA890" s="3" t="str">
        <v>八公山豆腐坊</v>
      </c>
      <c r="AB890" s="3" t="str">
        <v>关闭</v>
      </c>
      <c r="AC890" s="3">
        <f>RANDBETWEEN(10000,99999)</f>
      </c>
      <c r="AD890" s="3" t="str">
        <v>普通会员</v>
      </c>
      <c r="AE890" s="3" t="str">
        <v>普通会员</v>
      </c>
      <c r="AF890" s="3" t="str">
        <v>女</v>
      </c>
      <c r="AG890" s="4">
        <f>CHOOSE(RANDBETWEEN(1,7),"儿童","学生", "老人", "儿童","学生", "老人", "其他")</f>
      </c>
      <c r="AH890" s="2">
        <v>45012</v>
      </c>
      <c r="AI890" t="str">
        <v>湖北</v>
      </c>
      <c r="AJ890" t="str">
        <v>武汉</v>
      </c>
    </row>
    <row r="891">
      <c r="A891" s="1">
        <v>45440.98125</v>
      </c>
      <c r="B891" s="3">
        <f>RANDBETWEEN(10000,99999)</f>
      </c>
      <c r="C891" s="3">
        <f>RANDBETWEEN(10000,99999)</f>
      </c>
      <c r="D891" s="7" t="str">
        <v>订单名称890</v>
      </c>
      <c r="E891" s="4" t="str">
        <v>已取消（系统）</v>
      </c>
      <c r="F891" s="7" t="str">
        <v>拼团订单</v>
      </c>
      <c r="G891" s="3">
        <f>RANDBETWEEN(60,450)</f>
      </c>
      <c r="H891" s="9">
        <f>RANDBETWEEN(5,20)</f>
      </c>
      <c r="I891" s="9">
        <f>RANDBETWEEN(5,20)</f>
      </c>
      <c r="M891" s="3">
        <f>SUM(G891-H891+I891)</f>
      </c>
      <c r="N891" s="4" t="str">
        <v>订单</v>
      </c>
      <c r="O891" s="4" t="str">
        <v>微信支付</v>
      </c>
      <c r="P891" s="4" t="str">
        <v>已支付</v>
      </c>
      <c r="Q891" s="8">
        <v>45440.986805555556</v>
      </c>
      <c r="R891" s="8">
        <v>45441.117361111115</v>
      </c>
      <c r="S891" s="3" t="str">
        <v>淮南游乐园</v>
      </c>
      <c r="T891" s="3" t="str">
        <v>淮南游乐园</v>
      </c>
      <c r="U891" s="3" t="str">
        <v>淮南游乐园</v>
      </c>
      <c r="V891" s="4" t="str">
        <v>关店审核失败</v>
      </c>
      <c r="W891" s="4" t="str">
        <v>摄影摄像</v>
      </c>
      <c r="X891" s="6">
        <v>45411</v>
      </c>
      <c r="Y891" s="6">
        <v>45472</v>
      </c>
      <c r="Z891" s="3" t="str">
        <v>淮南游乐园</v>
      </c>
      <c r="AA891" s="3" t="str">
        <v>淮南游乐园</v>
      </c>
      <c r="AB891" s="3" t="str">
        <v>营业</v>
      </c>
      <c r="AC891" s="3">
        <f>RANDBETWEEN(10000,99999)</f>
      </c>
      <c r="AD891" s="3" t="str">
        <v>普通会员</v>
      </c>
      <c r="AE891" s="3" t="str">
        <v>普通会员</v>
      </c>
      <c r="AF891" s="3" t="str">
        <v>女</v>
      </c>
      <c r="AG891" s="4">
        <f>CHOOSE(RANDBETWEEN(1,7),"儿童","学生", "老人", "儿童","学生", "老人", "其他")</f>
      </c>
      <c r="AH891" s="2">
        <v>45441</v>
      </c>
      <c r="AI891" t="str">
        <v>陕西</v>
      </c>
      <c r="AJ891" t="str">
        <v>西安</v>
      </c>
    </row>
    <row r="892">
      <c r="A892" s="1">
        <v>45172.54652777778</v>
      </c>
      <c r="B892" s="3">
        <f>RANDBETWEEN(10000,99999)</f>
      </c>
      <c r="C892" s="3">
        <f>RANDBETWEEN(10000,99999)</f>
      </c>
      <c r="D892" s="7" t="str">
        <v>订单名称891</v>
      </c>
      <c r="E892" s="4" t="str">
        <v>分销退款中</v>
      </c>
      <c r="F892" s="7" t="str">
        <v>普通订单</v>
      </c>
      <c r="G892" s="3">
        <f>RANDBETWEEN(60,450)</f>
      </c>
      <c r="H892" s="9">
        <f>RANDBETWEEN(5,20)</f>
      </c>
      <c r="I892" s="9">
        <f>RANDBETWEEN(5,20)</f>
      </c>
      <c r="M892" s="3">
        <f>SUM(G892-H892+I892)</f>
      </c>
      <c r="N892" s="4" t="str">
        <v>提现</v>
      </c>
      <c r="O892" s="4" t="str">
        <v>余额支付</v>
      </c>
      <c r="P892" s="4" t="str">
        <v>已支付</v>
      </c>
      <c r="Q892" s="8">
        <v>45172.549999999996</v>
      </c>
      <c r="R892" s="8">
        <v>45172.647222222215</v>
      </c>
      <c r="S892" s="3" t="str">
        <v>淮南市新世纪旅行社</v>
      </c>
      <c r="T892" s="3" t="str">
        <v>淮南市新世纪旅行社</v>
      </c>
      <c r="U892" s="3" t="str">
        <v>淮南市新世纪旅行社</v>
      </c>
      <c r="V892" s="4" t="str">
        <v>正常营业</v>
      </c>
      <c r="W892" s="4" t="str">
        <v>酒店民宿</v>
      </c>
      <c r="X892" s="6">
        <v>45080</v>
      </c>
      <c r="Y892" s="6">
        <v>45080</v>
      </c>
      <c r="Z892" s="3" t="str">
        <v>淮南市新世纪旅行社</v>
      </c>
      <c r="AA892" s="3" t="str">
        <v>淮南市新世纪旅行社</v>
      </c>
      <c r="AB892" s="3" t="str">
        <v>营业</v>
      </c>
      <c r="AC892" s="3">
        <f>RANDBETWEEN(10000,99999)</f>
      </c>
      <c r="AD892" s="3" t="str">
        <v>普通会员</v>
      </c>
      <c r="AE892" s="3" t="str">
        <v>普通会员</v>
      </c>
      <c r="AF892" s="3" t="str">
        <v>女</v>
      </c>
      <c r="AG892" s="4">
        <f>CHOOSE(RANDBETWEEN(1,7),"儿童","学生", "老人", "儿童","学生", "老人", "其他")</f>
      </c>
      <c r="AH892" s="2">
        <v>45141</v>
      </c>
      <c r="AI892" t="str">
        <v>甘肃</v>
      </c>
      <c r="AJ892" t="str">
        <v>兰州</v>
      </c>
    </row>
    <row r="893">
      <c r="A893" s="1">
        <v>45270.169444444444</v>
      </c>
      <c r="B893" s="3">
        <f>RANDBETWEEN(10000,99999)</f>
      </c>
      <c r="C893" s="3">
        <f>RANDBETWEEN(10000,99999)</f>
      </c>
      <c r="D893" s="7" t="str">
        <v>订单名称892</v>
      </c>
      <c r="E893" s="4" t="str">
        <v>分销下单其他异常</v>
      </c>
      <c r="F893" s="7" t="str">
        <v>接龙订单</v>
      </c>
      <c r="G893" s="3">
        <f>RANDBETWEEN(60,450)</f>
      </c>
      <c r="H893" s="9">
        <f>RANDBETWEEN(5,20)</f>
      </c>
      <c r="I893" s="9">
        <f>RANDBETWEEN(5,20)</f>
      </c>
      <c r="M893" s="3">
        <f>SUM(G893-H893+I893)</f>
      </c>
      <c r="N893" s="4" t="str">
        <v>退款</v>
      </c>
      <c r="O893" s="4" t="str">
        <v>混合支付(余额+银联全民付)</v>
      </c>
      <c r="P893" s="4" t="str">
        <v>未支付</v>
      </c>
      <c r="Q893" s="8">
        <v>45270.17222222222</v>
      </c>
      <c r="R893" s="8">
        <v>45270.275</v>
      </c>
      <c r="S893" s="3" t="str">
        <v>八公山豆腐坊</v>
      </c>
      <c r="T893" s="3" t="str">
        <v>八公山豆腐坊</v>
      </c>
      <c r="U893" s="3" t="str">
        <v>八公山豆腐坊</v>
      </c>
      <c r="V893" s="4" t="str">
        <v>草稿</v>
      </c>
      <c r="W893" s="4" t="str">
        <v>娱乐场所、体验场馆</v>
      </c>
      <c r="X893" s="6">
        <v>45179</v>
      </c>
      <c r="Y893" s="6">
        <v>45332</v>
      </c>
      <c r="Z893" s="3" t="str">
        <v>八公山豆腐坊</v>
      </c>
      <c r="AA893" s="3" t="str">
        <v>八公山豆腐坊</v>
      </c>
      <c r="AB893" s="3" t="str">
        <v>营业</v>
      </c>
      <c r="AC893" s="3">
        <f>RANDBETWEEN(10000,99999)</f>
      </c>
      <c r="AD893" s="3" t="str">
        <v>普通会员</v>
      </c>
      <c r="AE893" s="3" t="str">
        <v>普通会员</v>
      </c>
      <c r="AF893" s="3" t="str">
        <v>男</v>
      </c>
      <c r="AG893" s="4">
        <f>CHOOSE(RANDBETWEEN(1,7),"儿童","学生", "老人", "儿童","学生", "老人", "其他")</f>
      </c>
      <c r="AH893" s="2">
        <v>45209</v>
      </c>
      <c r="AI893" t="str">
        <v>吉林</v>
      </c>
      <c r="AJ893" t="str">
        <v>长春</v>
      </c>
    </row>
    <row r="894">
      <c r="A894" s="1">
        <v>45158.638194444444</v>
      </c>
      <c r="B894" s="3">
        <f>RANDBETWEEN(10000,99999)</f>
      </c>
      <c r="C894" s="3">
        <f>RANDBETWEEN(10000,99999)</f>
      </c>
      <c r="D894" s="7" t="str">
        <v>订单名称893</v>
      </c>
      <c r="E894" s="4" t="str">
        <v>已取消（管理员）</v>
      </c>
      <c r="F894" s="7" t="str">
        <v>接龙订单</v>
      </c>
      <c r="G894" s="3">
        <f>RANDBETWEEN(60,450)</f>
      </c>
      <c r="H894" s="9">
        <f>RANDBETWEEN(5,20)</f>
      </c>
      <c r="I894" s="9">
        <f>RANDBETWEEN(5,20)</f>
      </c>
      <c r="M894" s="3">
        <f>SUM(G894-H894+I894)</f>
      </c>
      <c r="N894" s="4" t="str">
        <v>打赏</v>
      </c>
      <c r="O894" s="4" t="str">
        <v>混合支付(余额+支付宝支付)</v>
      </c>
      <c r="P894" s="4" t="str">
        <v>未支付</v>
      </c>
      <c r="Q894" s="8">
        <v>45158.64027777778</v>
      </c>
      <c r="R894" s="8">
        <v>45158.785416666666</v>
      </c>
      <c r="S894" s="3" t="str">
        <v>淮南市欢乐假期旅游有限公司</v>
      </c>
      <c r="T894" s="3" t="str">
        <v>淮南市欢乐假期旅游有限公司</v>
      </c>
      <c r="U894" s="3" t="str">
        <v>淮南市欢乐假期旅游有限公司</v>
      </c>
      <c r="V894" s="4" t="str">
        <v>开店待审核</v>
      </c>
      <c r="W894" s="4" t="str">
        <v>娱乐场所、体验场馆</v>
      </c>
      <c r="X894" s="6">
        <v>44946</v>
      </c>
      <c r="Y894" s="6">
        <v>45005</v>
      </c>
      <c r="Z894" s="3" t="str">
        <v>淮南市欢乐假期旅游有限公司</v>
      </c>
      <c r="AA894" s="3" t="str">
        <v>淮南市欢乐假期旅游有限公司</v>
      </c>
      <c r="AB894" s="3" t="str">
        <v>装修中</v>
      </c>
      <c r="AC894" s="3">
        <f>RANDBETWEEN(10000,99999)</f>
      </c>
      <c r="AD894" s="3" t="str">
        <v>普通会员</v>
      </c>
      <c r="AE894" s="3" t="str">
        <v>普通会员</v>
      </c>
      <c r="AF894" s="3" t="str">
        <v>女</v>
      </c>
      <c r="AG894" s="4">
        <f>CHOOSE(RANDBETWEEN(1,7),"儿童","学生", "老人", "儿童","学生", "老人", "其他")</f>
      </c>
      <c r="AH894" s="2">
        <v>45036</v>
      </c>
      <c r="AI894" t="str">
        <v>上海</v>
      </c>
      <c r="AJ894" t="str">
        <v>上海</v>
      </c>
    </row>
    <row r="895">
      <c r="A895" s="1">
        <v>45399.566666666666</v>
      </c>
      <c r="B895" s="3">
        <f>RANDBETWEEN(10000,99999)</f>
      </c>
      <c r="C895" s="3">
        <f>RANDBETWEEN(10000,99999)</f>
      </c>
      <c r="D895" s="7" t="str">
        <v>订单名称894</v>
      </c>
      <c r="E895" s="4" t="str">
        <v>已取消（管理员）</v>
      </c>
      <c r="F895" s="7" t="str">
        <v>抢购订单</v>
      </c>
      <c r="G895" s="3">
        <f>RANDBETWEEN(60,450)</f>
      </c>
      <c r="H895" s="9">
        <f>RANDBETWEEN(5,20)</f>
      </c>
      <c r="I895" s="9">
        <f>RANDBETWEEN(5,20)</f>
      </c>
      <c r="M895" s="3">
        <f>SUM(G895-H895+I895)</f>
      </c>
      <c r="N895" s="4" t="str">
        <v>充值</v>
      </c>
      <c r="O895" s="4" t="str">
        <v>混合支付(余额+微信支付)</v>
      </c>
      <c r="P895" s="4" t="str">
        <v>未支付</v>
      </c>
      <c r="Q895" s="8">
        <v>45399.569444444445</v>
      </c>
      <c r="R895" s="8">
        <v>45399.58888888889</v>
      </c>
      <c r="S895" s="3" t="str">
        <v>淮南民间艺术团</v>
      </c>
      <c r="T895" s="3" t="str">
        <v>淮南民间艺术团</v>
      </c>
      <c r="U895" s="3" t="str">
        <v>淮南民间艺术团</v>
      </c>
      <c r="V895" s="4" t="str">
        <v>开店待审核</v>
      </c>
      <c r="W895" s="4" t="str">
        <v>摄影摄像</v>
      </c>
      <c r="X895" s="6">
        <v>45368</v>
      </c>
      <c r="Y895" s="6">
        <v>45460</v>
      </c>
      <c r="Z895" s="3" t="str">
        <v>淮南民间艺术团</v>
      </c>
      <c r="AA895" s="3" t="str">
        <v>淮南民间艺术团</v>
      </c>
      <c r="AB895" s="3" t="str">
        <v>营业</v>
      </c>
      <c r="AC895" s="3">
        <f>RANDBETWEEN(10000,99999)</f>
      </c>
      <c r="AD895" s="3" t="str">
        <v>普通会员</v>
      </c>
      <c r="AE895" s="3" t="str">
        <v>普通会员</v>
      </c>
      <c r="AF895" s="3" t="str">
        <v>男</v>
      </c>
      <c r="AG895" s="4">
        <f>CHOOSE(RANDBETWEEN(1,7),"儿童","学生", "老人", "儿童","学生", "老人", "其他")</f>
      </c>
      <c r="AH895" s="2">
        <v>45368</v>
      </c>
      <c r="AI895" t="str">
        <v>湖南</v>
      </c>
      <c r="AJ895" t="str">
        <v>长沙</v>
      </c>
    </row>
    <row r="896">
      <c r="A896" s="1">
        <v>44987.86736111111</v>
      </c>
      <c r="B896" s="3">
        <f>RANDBETWEEN(10000,99999)</f>
      </c>
      <c r="C896" s="3">
        <f>RANDBETWEEN(10000,99999)</f>
      </c>
      <c r="D896" s="7" t="str">
        <v>订单名称895</v>
      </c>
      <c r="E896" s="4" t="str">
        <v>异步下单成功</v>
      </c>
      <c r="F896" s="7" t="str">
        <v>10云仓分销订单</v>
      </c>
      <c r="G896" s="3">
        <f>RANDBETWEEN(60,450)</f>
      </c>
      <c r="H896" s="9">
        <f>RANDBETWEEN(5,20)</f>
      </c>
      <c r="I896" s="9">
        <f>RANDBETWEEN(5,20)</f>
      </c>
      <c r="M896" s="3">
        <f>SUM(G896-H896+I896)</f>
      </c>
      <c r="N896" s="4" t="str">
        <v>打赏</v>
      </c>
      <c r="O896" s="4" t="str">
        <v>混合支付(余额+银联全民付)</v>
      </c>
      <c r="P896" s="4" t="str">
        <v>未支付</v>
      </c>
      <c r="Q896" s="8">
        <v>44987.87291666667</v>
      </c>
      <c r="R896" s="8">
        <v>44988.01458333334</v>
      </c>
      <c r="S896" s="3" t="str">
        <v>淮南剪纸艺术馆</v>
      </c>
      <c r="T896" s="3" t="str">
        <v>淮南剪纸艺术馆</v>
      </c>
      <c r="U896" s="3" t="str">
        <v>淮南剪纸艺术馆</v>
      </c>
      <c r="V896" s="4" t="str">
        <v>复业待审核</v>
      </c>
      <c r="W896" s="4" t="str">
        <v>城市会员</v>
      </c>
      <c r="X896" s="6">
        <v>44929</v>
      </c>
      <c r="Y896" s="6">
        <v>45049</v>
      </c>
      <c r="Z896" s="3" t="str">
        <v>淮南剪纸艺术馆</v>
      </c>
      <c r="AA896" s="3" t="str">
        <v>淮南剪纸艺术馆</v>
      </c>
      <c r="AB896" s="3" t="str">
        <v>营业</v>
      </c>
      <c r="AC896" s="3">
        <f>RANDBETWEEN(10000,99999)</f>
      </c>
      <c r="AD896" s="3" t="str">
        <v>普通会员</v>
      </c>
      <c r="AE896" s="3" t="str">
        <v>普通会员</v>
      </c>
      <c r="AF896" s="3" t="str">
        <v>男</v>
      </c>
      <c r="AG896" s="4">
        <f>CHOOSE(RANDBETWEEN(1,7),"儿童","学生", "老人", "儿童","学生", "老人", "其他")</f>
      </c>
      <c r="AH896" s="2">
        <v>44960</v>
      </c>
      <c r="AI896" t="str">
        <v>云南</v>
      </c>
      <c r="AJ896" t="str">
        <v>昆明</v>
      </c>
    </row>
    <row r="897">
      <c r="A897" s="1">
        <v>45432.08888888889</v>
      </c>
      <c r="B897" s="3">
        <f>RANDBETWEEN(10000,99999)</f>
      </c>
      <c r="C897" s="3">
        <f>RANDBETWEEN(10000,99999)</f>
      </c>
      <c r="D897" s="7" t="str">
        <v>订单名称896</v>
      </c>
      <c r="E897" s="4" t="str">
        <v>分销退款中</v>
      </c>
      <c r="F897" s="7" t="str">
        <v>秒杀</v>
      </c>
      <c r="G897" s="3">
        <f>RANDBETWEEN(60,450)</f>
      </c>
      <c r="H897" s="9">
        <f>RANDBETWEEN(5,20)</f>
      </c>
      <c r="I897" s="9">
        <f>RANDBETWEEN(5,20)</f>
      </c>
      <c r="M897" s="3">
        <f>SUM(G897-H897+I897)</f>
      </c>
      <c r="N897" s="4" t="str">
        <v>打赏</v>
      </c>
      <c r="O897" s="4" t="str">
        <v>支付宝支付</v>
      </c>
      <c r="P897" s="4" t="str">
        <v>未支付</v>
      </c>
      <c r="Q897" s="8">
        <v>45432.095138888886</v>
      </c>
      <c r="R897" s="8">
        <v>45432.197916666664</v>
      </c>
      <c r="S897" s="3" t="str">
        <v>寿州窑工艺品店</v>
      </c>
      <c r="T897" s="3" t="str">
        <v>寿州窑工艺品店</v>
      </c>
      <c r="U897" s="3" t="str">
        <v>寿州窑工艺品店</v>
      </c>
      <c r="V897" s="4" t="str">
        <v>开店审核失败</v>
      </c>
      <c r="W897" s="4" t="str">
        <v>特色商品</v>
      </c>
      <c r="X897" s="6">
        <v>45432</v>
      </c>
      <c r="Y897" s="6">
        <v>45616</v>
      </c>
      <c r="Z897" s="3" t="str">
        <v>寿州窑工艺品店</v>
      </c>
      <c r="AA897" s="3" t="str">
        <v>寿州窑工艺品店</v>
      </c>
      <c r="AB897" s="3" t="str">
        <v>装修中</v>
      </c>
      <c r="AC897" s="3">
        <f>RANDBETWEEN(10000,99999)</f>
      </c>
      <c r="AD897" s="3" t="str">
        <v>砖石会员</v>
      </c>
      <c r="AE897" s="3" t="str">
        <v>砖石会员</v>
      </c>
      <c r="AF897" s="3" t="str">
        <v>女</v>
      </c>
      <c r="AG897" s="4">
        <f>CHOOSE(RANDBETWEEN(1,7),"儿童","学生", "老人", "儿童","学生", "老人", "其他")</f>
      </c>
      <c r="AH897" s="2">
        <v>45463</v>
      </c>
      <c r="AI897" t="str">
        <v>天津</v>
      </c>
      <c r="AJ897" t="str">
        <v>天津</v>
      </c>
    </row>
    <row r="898">
      <c r="A898" s="1">
        <v>45069.77916666667</v>
      </c>
      <c r="B898" s="3">
        <f>RANDBETWEEN(10000,99999)</f>
      </c>
      <c r="C898" s="3">
        <f>RANDBETWEEN(10000,99999)</f>
      </c>
      <c r="D898" s="7" t="str">
        <v>订单名称897</v>
      </c>
      <c r="E898" s="4" t="str">
        <v>异步下单成功</v>
      </c>
      <c r="F898" s="7" t="str">
        <v>10云仓分销订单</v>
      </c>
      <c r="G898" s="3">
        <f>RANDBETWEEN(60,450)</f>
      </c>
      <c r="H898" s="9">
        <f>RANDBETWEEN(5,20)</f>
      </c>
      <c r="I898" s="9">
        <f>RANDBETWEEN(5,20)</f>
      </c>
      <c r="M898" s="3">
        <f>SUM(G898-H898+I898)</f>
      </c>
      <c r="N898" s="4" t="str">
        <v>提现</v>
      </c>
      <c r="O898" s="4" t="str">
        <v>混合支付(余额+银联全民付)</v>
      </c>
      <c r="P898" s="4" t="str">
        <v>已支付</v>
      </c>
      <c r="Q898" s="8">
        <v>45069.78402777778</v>
      </c>
      <c r="R898" s="8">
        <v>45069.888194444444</v>
      </c>
      <c r="S898" s="3" t="str">
        <v>寿县古城文化旅游公司</v>
      </c>
      <c r="T898" s="3" t="str">
        <v>寿县古城文化旅游公司</v>
      </c>
      <c r="U898" s="3" t="str">
        <v>寿县古城文化旅游公司</v>
      </c>
      <c r="V898" s="4" t="str">
        <v>关店审核失败</v>
      </c>
      <c r="W898" s="4" t="str">
        <v>研学旅行</v>
      </c>
      <c r="X898" s="6">
        <v>44796</v>
      </c>
      <c r="Y898" s="6">
        <v>44980</v>
      </c>
      <c r="Z898" s="3" t="str">
        <v>寿县古城文化旅游公司</v>
      </c>
      <c r="AA898" s="3" t="str">
        <v>寿县古城文化旅游公司</v>
      </c>
      <c r="AB898" s="3" t="str">
        <v>营业</v>
      </c>
      <c r="AC898" s="3">
        <f>RANDBETWEEN(10000,99999)</f>
      </c>
      <c r="AD898" s="3" t="str">
        <v>普通会员</v>
      </c>
      <c r="AE898" s="3" t="str">
        <v>普通会员</v>
      </c>
      <c r="AF898" s="3" t="str">
        <v>女</v>
      </c>
      <c r="AG898" s="4">
        <f>CHOOSE(RANDBETWEEN(1,7),"儿童","学生", "老人", "儿童","学生", "老人", "其他")</f>
      </c>
      <c r="AH898" s="2">
        <v>44857</v>
      </c>
      <c r="AI898" t="str">
        <v>新疆</v>
      </c>
      <c r="AJ898" t="str">
        <v>乌鲁木齐</v>
      </c>
    </row>
    <row r="899">
      <c r="A899" s="1">
        <v>45351.895833333336</v>
      </c>
      <c r="B899" s="3">
        <f>RANDBETWEEN(10000,99999)</f>
      </c>
      <c r="C899" s="3">
        <f>RANDBETWEEN(10000,99999)</f>
      </c>
      <c r="D899" s="7" t="str">
        <v>订单名称898</v>
      </c>
      <c r="E899" s="4" t="str">
        <v>待预约</v>
      </c>
      <c r="F899" s="7" t="str">
        <v>10云仓分销订单</v>
      </c>
      <c r="G899" s="3">
        <f>RANDBETWEEN(60,450)</f>
      </c>
      <c r="H899" s="9">
        <f>RANDBETWEEN(5,20)</f>
      </c>
      <c r="I899" s="9">
        <f>RANDBETWEEN(5,20)</f>
      </c>
      <c r="M899" s="3">
        <f>SUM(G899-H899+I899)</f>
      </c>
      <c r="N899" s="4" t="str">
        <v>退款</v>
      </c>
      <c r="O899" s="4" t="str">
        <v>混合支付(余额+微信支付)</v>
      </c>
      <c r="P899" s="4" t="str">
        <v>已支付</v>
      </c>
      <c r="Q899" s="8">
        <v>45351.90277777778</v>
      </c>
      <c r="R899" s="8">
        <v>45351.99166666667</v>
      </c>
      <c r="S899" s="3" t="str">
        <v>淮南国际饭店</v>
      </c>
      <c r="T899" s="3" t="str">
        <v>淮南国际饭店</v>
      </c>
      <c r="U899" s="3" t="str">
        <v>淮南国际饭店</v>
      </c>
      <c r="V899" s="4" t="str">
        <v>冻结</v>
      </c>
      <c r="W899" s="4" t="str">
        <v>摄影摄像</v>
      </c>
      <c r="X899" s="6">
        <v>45014</v>
      </c>
      <c r="Y899" s="6">
        <v>45167</v>
      </c>
      <c r="Z899" s="3" t="str">
        <v>淮南国际饭店</v>
      </c>
      <c r="AA899" s="3" t="str">
        <v>淮南国际饭店</v>
      </c>
      <c r="AB899" s="3" t="str">
        <v>营业</v>
      </c>
      <c r="AC899" s="3">
        <f>RANDBETWEEN(10000,99999)</f>
      </c>
      <c r="AD899" s="3" t="str">
        <v>砖石会员</v>
      </c>
      <c r="AE899" s="3" t="str">
        <v>砖石会员</v>
      </c>
      <c r="AF899" s="3" t="str">
        <v>男</v>
      </c>
      <c r="AG899" s="4">
        <f>CHOOSE(RANDBETWEEN(1,7),"儿童","学生", "老人", "儿童","学生", "老人", "其他")</f>
      </c>
      <c r="AH899" s="2">
        <v>45014</v>
      </c>
      <c r="AI899" t="str">
        <v>河北</v>
      </c>
      <c r="AJ899" t="str">
        <v>石家庄</v>
      </c>
    </row>
    <row r="900">
      <c r="A900" s="1">
        <v>45437.40277777778</v>
      </c>
      <c r="B900" s="3">
        <f>RANDBETWEEN(10000,99999)</f>
      </c>
      <c r="C900" s="3">
        <f>RANDBETWEEN(10000,99999)</f>
      </c>
      <c r="D900" s="7" t="str">
        <v>订单名称899</v>
      </c>
      <c r="E900" s="4" t="str">
        <v>已取消（管理员）</v>
      </c>
      <c r="F900" s="7" t="str">
        <v>普通订单</v>
      </c>
      <c r="G900" s="3">
        <f>RANDBETWEEN(60,450)</f>
      </c>
      <c r="H900" s="9">
        <f>RANDBETWEEN(5,20)</f>
      </c>
      <c r="I900" s="9">
        <f>RANDBETWEEN(5,20)</f>
      </c>
      <c r="M900" s="3">
        <f>SUM(G900-H900+I900)</f>
      </c>
      <c r="N900" s="4" t="str">
        <v>授信还款</v>
      </c>
      <c r="O900" s="4" t="str">
        <v>余额支付</v>
      </c>
      <c r="P900" s="4" t="str">
        <v>已支付</v>
      </c>
      <c r="Q900" s="8">
        <v>45437.404861111114</v>
      </c>
      <c r="R900" s="8">
        <v>45437.50416666667</v>
      </c>
      <c r="S900" s="3" t="str">
        <v>田家庵区假日酒店</v>
      </c>
      <c r="T900" s="3" t="str">
        <v>田家庵区假日酒店</v>
      </c>
      <c r="U900" s="3" t="str">
        <v>田家庵区假日酒店</v>
      </c>
      <c r="V900" s="4" t="str">
        <v>冻结</v>
      </c>
      <c r="W900" s="4" t="str">
        <v>研学旅行</v>
      </c>
      <c r="X900" s="6">
        <v>45255</v>
      </c>
      <c r="Y900" s="6">
        <v>45255</v>
      </c>
      <c r="Z900" s="3" t="str">
        <v>田家庵区假日酒店</v>
      </c>
      <c r="AA900" s="3" t="str">
        <v>田家庵区假日酒店</v>
      </c>
      <c r="AB900" s="3" t="str">
        <v>营业</v>
      </c>
      <c r="AC900" s="3">
        <f>RANDBETWEEN(10000,99999)</f>
      </c>
      <c r="AD900" s="3" t="str">
        <v>普通会员</v>
      </c>
      <c r="AE900" s="3" t="str">
        <v>普通会员</v>
      </c>
      <c r="AF900" s="3" t="str">
        <v>男</v>
      </c>
      <c r="AG900" s="4">
        <f>CHOOSE(RANDBETWEEN(1,7),"儿童","学生", "老人", "儿童","学生", "老人", "其他")</f>
      </c>
      <c r="AH900" s="2">
        <v>45347</v>
      </c>
      <c r="AI900" t="str">
        <v>广西</v>
      </c>
      <c r="AJ900" t="str">
        <v>南宁</v>
      </c>
    </row>
    <row r="901">
      <c r="A901" s="1">
        <v>44960.37291666667</v>
      </c>
      <c r="B901" s="3">
        <f>RANDBETWEEN(10000,99999)</f>
      </c>
      <c r="C901" s="3">
        <f>RANDBETWEEN(10000,99999)</f>
      </c>
      <c r="D901" s="7" t="str">
        <v>订单名称900</v>
      </c>
      <c r="E901" s="4" t="str">
        <v>已取消（管理员）</v>
      </c>
      <c r="F901" s="7" t="str">
        <v>秒杀</v>
      </c>
      <c r="G901" s="3">
        <f>RANDBETWEEN(60,450)</f>
      </c>
      <c r="H901" s="9">
        <f>RANDBETWEEN(5,20)</f>
      </c>
      <c r="I901" s="9">
        <f>RANDBETWEEN(5,20)</f>
      </c>
      <c r="M901" s="3">
        <f>SUM(G901-H901+I901)</f>
      </c>
      <c r="N901" s="4" t="str">
        <v>保证金充值</v>
      </c>
      <c r="O901" s="4" t="str">
        <v>混合支付(余额+微信支付)</v>
      </c>
      <c r="P901" s="4" t="str">
        <v>未支付</v>
      </c>
      <c r="Q901" s="8">
        <v>44960.37708333333</v>
      </c>
      <c r="R901" s="8">
        <v>44960.433333333334</v>
      </c>
      <c r="S901" s="3" t="str">
        <v>八公山腐皮王专卖店</v>
      </c>
      <c r="T901" s="3" t="str">
        <v>八公山腐皮王专卖店</v>
      </c>
      <c r="U901" s="3" t="str">
        <v>八公山腐皮王专卖店</v>
      </c>
      <c r="V901" s="4" t="str">
        <v>关店待审核</v>
      </c>
      <c r="W901" s="4" t="str">
        <v>景点门票</v>
      </c>
      <c r="X901" s="6">
        <v>44776</v>
      </c>
      <c r="Y901" s="6">
        <v>44807</v>
      </c>
      <c r="Z901" s="3" t="str">
        <v>八公山腐皮王专卖店</v>
      </c>
      <c r="AA901" s="3" t="str">
        <v>八公山腐皮王专卖店</v>
      </c>
      <c r="AB901" s="3" t="str">
        <v>关闭</v>
      </c>
      <c r="AC901" s="3">
        <f>RANDBETWEEN(10000,99999)</f>
      </c>
      <c r="AD901" s="3" t="str">
        <v>普通会员</v>
      </c>
      <c r="AE901" s="3" t="str">
        <v>普通会员</v>
      </c>
      <c r="AF901" s="3" t="str">
        <v>男</v>
      </c>
      <c r="AG901" s="4">
        <f>CHOOSE(RANDBETWEEN(1,7),"儿童","学生", "老人", "儿童","学生", "老人", "其他")</f>
      </c>
      <c r="AH901" s="2">
        <v>44807</v>
      </c>
      <c r="AI901" t="str">
        <v>江西</v>
      </c>
      <c r="AJ901" t="str">
        <v>南昌</v>
      </c>
    </row>
    <row r="902">
      <c r="A902" s="1">
        <v>44977.62291666667</v>
      </c>
      <c r="B902" s="3">
        <f>RANDBETWEEN(10000,99999)</f>
      </c>
      <c r="C902" s="3">
        <f>RANDBETWEEN(10000,99999)</f>
      </c>
      <c r="D902" s="7" t="str">
        <v>订单名称901</v>
      </c>
      <c r="E902" s="4" t="str">
        <v>已取消（管理员）</v>
      </c>
      <c r="F902" s="7" t="str">
        <v>普通订单</v>
      </c>
      <c r="G902" s="3">
        <f>RANDBETWEEN(60,450)</f>
      </c>
      <c r="H902" s="9">
        <f>RANDBETWEEN(5,20)</f>
      </c>
      <c r="I902" s="9">
        <f>RANDBETWEEN(5,20)</f>
      </c>
      <c r="M902" s="3">
        <f>SUM(G902-H902+I902)</f>
      </c>
      <c r="N902" s="4" t="str">
        <v>打赏</v>
      </c>
      <c r="O902" s="4" t="str">
        <v>混合支付(余额+支付宝支付)</v>
      </c>
      <c r="P902" s="4" t="str">
        <v>未支付</v>
      </c>
      <c r="Q902" s="8">
        <v>44977.62569444445</v>
      </c>
      <c r="R902" s="8">
        <v>44977.71805555556</v>
      </c>
      <c r="S902" s="3" t="str">
        <v>淮南市欢乐假期旅游有限公司</v>
      </c>
      <c r="T902" s="3" t="str">
        <v>淮南市欢乐假期旅游有限公司</v>
      </c>
      <c r="U902" s="3" t="str">
        <v>淮南市欢乐假期旅游有限公司</v>
      </c>
      <c r="V902" s="4" t="str">
        <v>关店待审核</v>
      </c>
      <c r="W902" s="4" t="str">
        <v>娱乐场所、体验场馆</v>
      </c>
      <c r="X902" s="6">
        <v>44640</v>
      </c>
      <c r="Y902" s="6">
        <v>44762</v>
      </c>
      <c r="Z902" s="3" t="str">
        <v>淮南市欢乐假期旅游有限公司</v>
      </c>
      <c r="AA902" s="3" t="str">
        <v>淮南市欢乐假期旅游有限公司</v>
      </c>
      <c r="AB902" s="3" t="str">
        <v>关闭</v>
      </c>
      <c r="AC902" s="3">
        <f>RANDBETWEEN(10000,99999)</f>
      </c>
      <c r="AD902" s="3" t="str">
        <v>普通会员</v>
      </c>
      <c r="AE902" s="3" t="str">
        <v>普通会员</v>
      </c>
      <c r="AF902" s="3" t="str">
        <v>女</v>
      </c>
      <c r="AG902" s="4">
        <f>CHOOSE(RANDBETWEEN(1,7),"儿童","学生", "老人", "儿童","学生", "老人", "其他")</f>
      </c>
      <c r="AH902" s="2">
        <v>44701</v>
      </c>
      <c r="AI902" t="str">
        <v>海南</v>
      </c>
      <c r="AJ902" t="str">
        <v>海口</v>
      </c>
    </row>
    <row r="903">
      <c r="A903" s="1">
        <v>45098.56319444445</v>
      </c>
      <c r="B903" s="3">
        <f>RANDBETWEEN(10000,99999)</f>
      </c>
      <c r="C903" s="3">
        <f>RANDBETWEEN(10000,99999)</f>
      </c>
      <c r="D903" s="7" t="str">
        <v>订单名称902</v>
      </c>
      <c r="E903" s="4" t="str">
        <v>分销下单其他异常</v>
      </c>
      <c r="F903" s="7" t="str">
        <v>接龙订单</v>
      </c>
      <c r="G903" s="3">
        <f>RANDBETWEEN(60,450)</f>
      </c>
      <c r="H903" s="9">
        <f>RANDBETWEEN(5,20)</f>
      </c>
      <c r="I903" s="9">
        <f>RANDBETWEEN(5,20)</f>
      </c>
      <c r="M903" s="3">
        <f>SUM(G903-H903+I903)</f>
      </c>
      <c r="N903" s="4" t="str">
        <v>订单</v>
      </c>
      <c r="O903" s="4" t="str">
        <v>混合支付(余额+支付宝支付)</v>
      </c>
      <c r="P903" s="4" t="str">
        <v>未支付</v>
      </c>
      <c r="Q903" s="8">
        <v>45098.568750000006</v>
      </c>
      <c r="R903" s="8">
        <v>45098.654166666674</v>
      </c>
      <c r="S903" s="3" t="str">
        <v>淮南市新世纪旅行社</v>
      </c>
      <c r="T903" s="3" t="str">
        <v>淮南市新世纪旅行社</v>
      </c>
      <c r="U903" s="3" t="str">
        <v>淮南市新世纪旅行社</v>
      </c>
      <c r="V903" s="4" t="str">
        <v>草稿</v>
      </c>
      <c r="W903" s="4" t="str">
        <v>线路产品</v>
      </c>
      <c r="X903" s="6">
        <v>45098</v>
      </c>
      <c r="Y903" s="6">
        <v>45098</v>
      </c>
      <c r="Z903" s="3" t="str">
        <v>淮南市新世纪旅行社</v>
      </c>
      <c r="AA903" s="3" t="str">
        <v>淮南市新世纪旅行社</v>
      </c>
      <c r="AB903" s="3" t="str">
        <v>营业</v>
      </c>
      <c r="AC903" s="3">
        <f>RANDBETWEEN(10000,99999)</f>
      </c>
      <c r="AD903" s="3" t="str">
        <v>黄金会员</v>
      </c>
      <c r="AE903" s="3" t="str">
        <v>黄金会员</v>
      </c>
      <c r="AF903" s="3" t="str">
        <v>男</v>
      </c>
      <c r="AG903" s="4">
        <f>CHOOSE(RANDBETWEEN(1,7),"儿童","学生", "老人", "儿童","学生", "老人", "其他")</f>
      </c>
      <c r="AH903" s="2">
        <v>45190</v>
      </c>
      <c r="AI903" t="str">
        <v>江苏</v>
      </c>
      <c r="AJ903" t="str">
        <v>南京</v>
      </c>
    </row>
    <row r="904">
      <c r="A904" s="1">
        <v>45329.782638888886</v>
      </c>
      <c r="B904" s="3">
        <f>RANDBETWEEN(10000,99999)</f>
      </c>
      <c r="C904" s="3">
        <f>RANDBETWEEN(10000,99999)</f>
      </c>
      <c r="D904" s="7" t="str">
        <v>订单名称903</v>
      </c>
      <c r="E904" s="4" t="str">
        <v>异步下单成功</v>
      </c>
      <c r="F904" s="7" t="str">
        <v>接龙订单</v>
      </c>
      <c r="G904" s="3">
        <f>RANDBETWEEN(60,450)</f>
      </c>
      <c r="H904" s="9">
        <f>RANDBETWEEN(5,20)</f>
      </c>
      <c r="I904" s="9">
        <f>RANDBETWEEN(5,20)</f>
      </c>
      <c r="M904" s="3">
        <f>SUM(G904-H904+I904)</f>
      </c>
      <c r="N904" s="4" t="str">
        <v>授信还款</v>
      </c>
      <c r="O904" s="4" t="str">
        <v>混合支付(余额+微信支付)</v>
      </c>
      <c r="P904" s="4" t="str">
        <v>已支付</v>
      </c>
      <c r="Q904" s="8">
        <v>45329.78402777777</v>
      </c>
      <c r="R904" s="8">
        <v>45329.84652777777</v>
      </c>
      <c r="S904" s="3" t="str">
        <v>淮南水上世界</v>
      </c>
      <c r="T904" s="3" t="str">
        <v>淮南水上世界</v>
      </c>
      <c r="U904" s="3" t="str">
        <v>淮南水上世界</v>
      </c>
      <c r="V904" s="4" t="str">
        <v>正常营业</v>
      </c>
      <c r="W904" s="4" t="str">
        <v>线路产品</v>
      </c>
      <c r="X904" s="6">
        <v>45145</v>
      </c>
      <c r="Y904" s="6">
        <v>45267</v>
      </c>
      <c r="Z904" s="3" t="str">
        <v>淮南水上世界</v>
      </c>
      <c r="AA904" s="3" t="str">
        <v>淮南水上世界</v>
      </c>
      <c r="AB904" s="3" t="str">
        <v>营业</v>
      </c>
      <c r="AC904" s="3">
        <f>RANDBETWEEN(10000,99999)</f>
      </c>
      <c r="AD904" s="3" t="str">
        <v>普通会员</v>
      </c>
      <c r="AE904" s="3" t="str">
        <v>普通会员</v>
      </c>
      <c r="AF904" s="3" t="str">
        <v>男</v>
      </c>
      <c r="AG904" s="4">
        <f>CHOOSE(RANDBETWEEN(1,7),"儿童","学生", "老人", "儿童","学生", "老人", "其他")</f>
      </c>
      <c r="AH904" s="2">
        <v>45206</v>
      </c>
      <c r="AI904" t="str">
        <v>广西</v>
      </c>
      <c r="AJ904" t="str">
        <v>南宁</v>
      </c>
    </row>
    <row r="905">
      <c r="A905" s="1">
        <v>45128.24652777778</v>
      </c>
      <c r="B905" s="3">
        <f>RANDBETWEEN(10000,99999)</f>
      </c>
      <c r="C905" s="3">
        <f>RANDBETWEEN(10000,99999)</f>
      </c>
      <c r="D905" s="7" t="str">
        <v>订单名称904</v>
      </c>
      <c r="E905" s="4" t="str">
        <v>已取消（商家）</v>
      </c>
      <c r="F905" s="7" t="str">
        <v>接龙订单</v>
      </c>
      <c r="G905" s="3">
        <f>RANDBETWEEN(60,450)</f>
      </c>
      <c r="H905" s="9">
        <f>RANDBETWEEN(5,20)</f>
      </c>
      <c r="I905" s="9">
        <f>RANDBETWEEN(5,20)</f>
      </c>
      <c r="M905" s="3">
        <f>SUM(G905-H905+I905)</f>
      </c>
      <c r="N905" s="4" t="str">
        <v>授信还款</v>
      </c>
      <c r="O905" s="4" t="str">
        <v>微信支付</v>
      </c>
      <c r="P905" s="4" t="str">
        <v>未支付</v>
      </c>
      <c r="Q905" s="8">
        <v>45128.25</v>
      </c>
      <c r="R905" s="8">
        <v>45128.26666666667</v>
      </c>
      <c r="S905" s="3" t="str">
        <v>淮南万达广场</v>
      </c>
      <c r="T905" s="3" t="str">
        <v>淮南万达广场</v>
      </c>
      <c r="U905" s="3" t="str">
        <v>淮南万达广场</v>
      </c>
      <c r="V905" s="4" t="str">
        <v>开店审核失败</v>
      </c>
      <c r="W905" s="4" t="str">
        <v>城市会员</v>
      </c>
      <c r="X905" s="6">
        <v>44763</v>
      </c>
      <c r="Y905" s="6">
        <v>44763</v>
      </c>
      <c r="Z905" s="3" t="str">
        <v>淮南万达广场</v>
      </c>
      <c r="AA905" s="3" t="str">
        <v>淮南万达广场</v>
      </c>
      <c r="AB905" s="3" t="str">
        <v>营业</v>
      </c>
      <c r="AC905" s="3">
        <f>RANDBETWEEN(10000,99999)</f>
      </c>
      <c r="AD905" s="3" t="str">
        <v>砖石会员</v>
      </c>
      <c r="AE905" s="3" t="str">
        <v>砖石会员</v>
      </c>
      <c r="AF905" s="3" t="str">
        <v>女</v>
      </c>
      <c r="AG905" s="4">
        <f>CHOOSE(RANDBETWEEN(1,7),"儿童","学生", "老人", "儿童","学生", "老人", "其他")</f>
      </c>
      <c r="AH905" s="2">
        <v>44825</v>
      </c>
      <c r="AI905" t="str">
        <v>浙江</v>
      </c>
      <c r="AJ905" t="str">
        <v>杭州</v>
      </c>
    </row>
    <row r="906">
      <c r="A906" s="1">
        <v>45305.60486111111</v>
      </c>
      <c r="B906" s="3">
        <f>RANDBETWEEN(10000,99999)</f>
      </c>
      <c r="C906" s="3">
        <f>RANDBETWEEN(10000,99999)</f>
      </c>
      <c r="D906" s="7" t="str">
        <v>订单名称905</v>
      </c>
      <c r="E906" s="4" t="str">
        <v>已取消（管理员）</v>
      </c>
      <c r="F906" s="7" t="str">
        <v>10云仓分销订单</v>
      </c>
      <c r="G906" s="3">
        <f>RANDBETWEEN(60,450)</f>
      </c>
      <c r="H906" s="9">
        <f>RANDBETWEEN(5,20)</f>
      </c>
      <c r="I906" s="9">
        <f>RANDBETWEEN(5,20)</f>
      </c>
      <c r="M906" s="3">
        <f>SUM(G906-H906+I906)</f>
      </c>
      <c r="N906" s="4" t="str">
        <v>转账</v>
      </c>
      <c r="O906" s="4" t="str">
        <v>混合支付(余额+微信支付)</v>
      </c>
      <c r="P906" s="4" t="str">
        <v>已支付</v>
      </c>
      <c r="Q906" s="8">
        <v>45305.61041666667</v>
      </c>
      <c r="R906" s="8">
        <v>45305.617361111115</v>
      </c>
      <c r="S906" s="3" t="str">
        <v>田家庵区假日酒店</v>
      </c>
      <c r="T906" s="3" t="str">
        <v>田家庵区假日酒店</v>
      </c>
      <c r="U906" s="3" t="str">
        <v>田家庵区假日酒店</v>
      </c>
      <c r="V906" s="4" t="str">
        <v>开店审核失败</v>
      </c>
      <c r="W906" s="4" t="str">
        <v>景点门票</v>
      </c>
      <c r="X906" s="6">
        <v>45244</v>
      </c>
      <c r="Y906" s="6">
        <v>45365</v>
      </c>
      <c r="Z906" s="3" t="str">
        <v>田家庵区假日酒店</v>
      </c>
      <c r="AA906" s="3" t="str">
        <v>田家庵区假日酒店</v>
      </c>
      <c r="AB906" s="3" t="str">
        <v>营业</v>
      </c>
      <c r="AC906" s="3">
        <f>RANDBETWEEN(10000,99999)</f>
      </c>
      <c r="AD906" s="3" t="str">
        <v>黄金会员</v>
      </c>
      <c r="AE906" s="3" t="str">
        <v>黄金会员</v>
      </c>
      <c r="AF906" s="3" t="str">
        <v>女</v>
      </c>
      <c r="AG906" s="4">
        <f>CHOOSE(RANDBETWEEN(1,7),"儿童","学生", "老人", "儿童","学生", "老人", "其他")</f>
      </c>
      <c r="AH906" s="2">
        <v>45274</v>
      </c>
      <c r="AI906" t="str">
        <v>安徽</v>
      </c>
      <c r="AJ906" t="str">
        <v>合肥</v>
      </c>
    </row>
    <row r="907">
      <c r="A907" s="1">
        <v>45429.680555555555</v>
      </c>
      <c r="B907" s="3">
        <f>RANDBETWEEN(10000,99999)</f>
      </c>
      <c r="C907" s="3">
        <f>RANDBETWEEN(10000,99999)</f>
      </c>
      <c r="D907" s="7" t="str">
        <v>订单名称906</v>
      </c>
      <c r="E907" s="4" t="str">
        <v>分销下单其他异常</v>
      </c>
      <c r="F907" s="7" t="str">
        <v>抢购订单</v>
      </c>
      <c r="G907" s="3">
        <f>RANDBETWEEN(60,450)</f>
      </c>
      <c r="H907" s="9">
        <f>RANDBETWEEN(5,20)</f>
      </c>
      <c r="I907" s="9">
        <f>RANDBETWEEN(5,20)</f>
      </c>
      <c r="M907" s="3">
        <f>SUM(G907-H907+I907)</f>
      </c>
      <c r="N907" s="4" t="str">
        <v>打赏</v>
      </c>
      <c r="O907" s="4" t="str">
        <v>余额支付</v>
      </c>
      <c r="P907" s="4" t="str">
        <v>未支付</v>
      </c>
      <c r="Q907" s="8">
        <v>45429.68125</v>
      </c>
      <c r="R907" s="8">
        <v>45429.8125</v>
      </c>
      <c r="S907" s="3" t="str">
        <v>淮南剪纸艺术馆</v>
      </c>
      <c r="T907" s="3" t="str">
        <v>淮南剪纸艺术馆</v>
      </c>
      <c r="U907" s="3" t="str">
        <v>淮南剪纸艺术馆</v>
      </c>
      <c r="V907" s="4" t="str">
        <v>正常营业</v>
      </c>
      <c r="W907" s="4" t="str">
        <v>寻味美食</v>
      </c>
      <c r="X907" s="6">
        <v>45124</v>
      </c>
      <c r="Y907" s="6">
        <v>45247</v>
      </c>
      <c r="Z907" s="3" t="str">
        <v>淮南剪纸艺术馆</v>
      </c>
      <c r="AA907" s="3" t="str">
        <v>淮南剪纸艺术馆</v>
      </c>
      <c r="AB907" s="3" t="str">
        <v>营业</v>
      </c>
      <c r="AC907" s="3">
        <f>RANDBETWEEN(10000,99999)</f>
      </c>
      <c r="AD907" s="3" t="str">
        <v>普通会员</v>
      </c>
      <c r="AE907" s="3" t="str">
        <v>普通会员</v>
      </c>
      <c r="AF907" s="3" t="str">
        <v>男</v>
      </c>
      <c r="AG907" s="4">
        <f>CHOOSE(RANDBETWEEN(1,7),"儿童","学生", "老人", "儿童","学生", "老人", "其他")</f>
      </c>
      <c r="AH907" s="2">
        <v>45155</v>
      </c>
      <c r="AI907" t="str">
        <v>重庆</v>
      </c>
      <c r="AJ907" t="str">
        <v>重庆</v>
      </c>
    </row>
    <row r="908">
      <c r="A908" s="1">
        <v>45118.49652777778</v>
      </c>
      <c r="B908" s="3">
        <f>RANDBETWEEN(10000,99999)</f>
      </c>
      <c r="C908" s="3">
        <f>RANDBETWEEN(10000,99999)</f>
      </c>
      <c r="D908" s="7" t="str">
        <v>订单名称907</v>
      </c>
      <c r="E908" s="4" t="str">
        <v>已取消（管理员）</v>
      </c>
      <c r="F908" s="7" t="str">
        <v>普通订单</v>
      </c>
      <c r="G908" s="3">
        <f>RANDBETWEEN(60,450)</f>
      </c>
      <c r="H908" s="9">
        <f>RANDBETWEEN(5,20)</f>
      </c>
      <c r="I908" s="9">
        <f>RANDBETWEEN(5,20)</f>
      </c>
      <c r="M908" s="3">
        <f>SUM(G908-H908+I908)</f>
      </c>
      <c r="N908" s="4" t="str">
        <v>打赏</v>
      </c>
      <c r="O908" s="4" t="str">
        <v>线下支付</v>
      </c>
      <c r="P908" s="4" t="str">
        <v>已支付</v>
      </c>
      <c r="Q908" s="8">
        <v>45118.49791666667</v>
      </c>
      <c r="R908" s="8">
        <v>45118.62777777778</v>
      </c>
      <c r="S908" s="3" t="str">
        <v>淮南市欢乐假期旅游有限公司</v>
      </c>
      <c r="T908" s="3" t="str">
        <v>淮南市欢乐假期旅游有限公司</v>
      </c>
      <c r="U908" s="3" t="str">
        <v>淮南市欢乐假期旅游有限公司</v>
      </c>
      <c r="V908" s="4" t="str">
        <v>冻结</v>
      </c>
      <c r="W908" s="4" t="str">
        <v>景点门票</v>
      </c>
      <c r="X908" s="6">
        <v>45118</v>
      </c>
      <c r="Y908" s="6">
        <v>45271</v>
      </c>
      <c r="Z908" s="3" t="str">
        <v>淮南市欢乐假期旅游有限公司</v>
      </c>
      <c r="AA908" s="3" t="str">
        <v>淮南市欢乐假期旅游有限公司</v>
      </c>
      <c r="AB908" s="3" t="str">
        <v>装修中</v>
      </c>
      <c r="AC908" s="3">
        <f>RANDBETWEEN(10000,99999)</f>
      </c>
      <c r="AD908" s="3" t="str">
        <v>砖石会员</v>
      </c>
      <c r="AE908" s="3" t="str">
        <v>砖石会员</v>
      </c>
      <c r="AF908" s="3" t="str">
        <v>男</v>
      </c>
      <c r="AG908" s="4">
        <f>CHOOSE(RANDBETWEEN(1,7),"儿童","学生", "老人", "儿童","学生", "老人", "其他")</f>
      </c>
      <c r="AH908" s="2">
        <v>45149</v>
      </c>
      <c r="AI908" t="str">
        <v>广东</v>
      </c>
      <c r="AJ908" t="str">
        <v>广州</v>
      </c>
    </row>
    <row r="909">
      <c r="A909" s="1">
        <v>45307.495833333334</v>
      </c>
      <c r="B909" s="3">
        <f>RANDBETWEEN(10000,99999)</f>
      </c>
      <c r="C909" s="3">
        <f>RANDBETWEEN(10000,99999)</f>
      </c>
      <c r="D909" s="7" t="str">
        <v>订单名称908</v>
      </c>
      <c r="E909" s="4" t="str">
        <v>已取消（系统）</v>
      </c>
      <c r="F909" s="7" t="str">
        <v>接龙订单</v>
      </c>
      <c r="G909" s="3">
        <f>RANDBETWEEN(60,450)</f>
      </c>
      <c r="H909" s="9">
        <f>RANDBETWEEN(5,20)</f>
      </c>
      <c r="I909" s="9">
        <f>RANDBETWEEN(5,20)</f>
      </c>
      <c r="M909" s="3">
        <f>SUM(G909-H909+I909)</f>
      </c>
      <c r="N909" s="4" t="str">
        <v>打赏</v>
      </c>
      <c r="O909" s="4" t="str">
        <v>混合支付(余额+微信支付)</v>
      </c>
      <c r="P909" s="4" t="str">
        <v>未支付</v>
      </c>
      <c r="Q909" s="8">
        <v>45307.5</v>
      </c>
      <c r="R909" s="8">
        <v>45307.595138888886</v>
      </c>
      <c r="S909" s="3" t="str">
        <v>淮南水上世界</v>
      </c>
      <c r="T909" s="3" t="str">
        <v>淮南水上世界</v>
      </c>
      <c r="U909" s="3" t="str">
        <v>淮南水上世界</v>
      </c>
      <c r="V909" s="4" t="str">
        <v>正常营业</v>
      </c>
      <c r="W909" s="4" t="str">
        <v>摄影摄像</v>
      </c>
      <c r="X909" s="6">
        <v>44942</v>
      </c>
      <c r="Y909" s="6">
        <v>45001</v>
      </c>
      <c r="Z909" s="3" t="str">
        <v>淮南水上世界</v>
      </c>
      <c r="AA909" s="3" t="str">
        <v>淮南水上世界</v>
      </c>
      <c r="AB909" s="3" t="str">
        <v>营业</v>
      </c>
      <c r="AC909" s="3">
        <f>RANDBETWEEN(10000,99999)</f>
      </c>
      <c r="AD909" s="3" t="str">
        <v>普通会员</v>
      </c>
      <c r="AE909" s="3" t="str">
        <v>普通会员</v>
      </c>
      <c r="AF909" s="3" t="str">
        <v>女</v>
      </c>
      <c r="AG909" s="4">
        <f>CHOOSE(RANDBETWEEN(1,7),"儿童","学生", "老人", "儿童","学生", "老人", "其他")</f>
      </c>
      <c r="AH909" s="2">
        <v>45001</v>
      </c>
      <c r="AI909" t="str">
        <v>浙江</v>
      </c>
      <c r="AJ909" t="str">
        <v>杭州</v>
      </c>
    </row>
    <row r="910">
      <c r="A910" s="1">
        <v>45330.29791666667</v>
      </c>
      <c r="B910" s="3">
        <f>RANDBETWEEN(10000,99999)</f>
      </c>
      <c r="C910" s="3">
        <f>RANDBETWEEN(10000,99999)</f>
      </c>
      <c r="D910" s="7" t="str">
        <v>订单名称909</v>
      </c>
      <c r="E910" s="4" t="str">
        <v>分销退款中</v>
      </c>
      <c r="F910" s="7" t="str">
        <v>拼团订单</v>
      </c>
      <c r="G910" s="3">
        <f>RANDBETWEEN(60,450)</f>
      </c>
      <c r="H910" s="9">
        <f>RANDBETWEEN(5,20)</f>
      </c>
      <c r="I910" s="9">
        <f>RANDBETWEEN(5,20)</f>
      </c>
      <c r="M910" s="3">
        <f>SUM(G910-H910+I910)</f>
      </c>
      <c r="N910" s="4" t="str">
        <v>保证金充值</v>
      </c>
      <c r="O910" s="4" t="str">
        <v>银联全民付</v>
      </c>
      <c r="P910" s="4" t="str">
        <v>未支付</v>
      </c>
      <c r="Q910" s="8">
        <v>45330.30416666667</v>
      </c>
      <c r="R910" s="8">
        <v>45330.39444444445</v>
      </c>
      <c r="S910" s="3" t="str">
        <v>田家庵区购物中心</v>
      </c>
      <c r="T910" s="3" t="str">
        <v>田家庵区购物中心</v>
      </c>
      <c r="U910" s="3" t="str">
        <v>田家庵区购物中心</v>
      </c>
      <c r="V910" s="4" t="str">
        <v>正常营业</v>
      </c>
      <c r="W910" s="4" t="str">
        <v>酒店民宿</v>
      </c>
      <c r="X910" s="6">
        <v>45024</v>
      </c>
      <c r="Y910" s="6">
        <v>45024</v>
      </c>
      <c r="Z910" s="3" t="str">
        <v>田家庵区购物中心</v>
      </c>
      <c r="AA910" s="3" t="str">
        <v>田家庵区购物中心</v>
      </c>
      <c r="AB910" s="3" t="str">
        <v>关闭</v>
      </c>
      <c r="AC910" s="3">
        <f>RANDBETWEEN(10000,99999)</f>
      </c>
      <c r="AD910" s="3" t="str">
        <v>普通会员</v>
      </c>
      <c r="AE910" s="3" t="str">
        <v>普通会员</v>
      </c>
      <c r="AF910" s="3" t="str">
        <v>女</v>
      </c>
      <c r="AG910" s="4">
        <f>CHOOSE(RANDBETWEEN(1,7),"儿童","学生", "老人", "儿童","学生", "老人", "其他")</f>
      </c>
      <c r="AH910" s="2">
        <v>45054</v>
      </c>
      <c r="AI910" t="str">
        <v>安徽</v>
      </c>
      <c r="AJ910" t="str">
        <v>合肥</v>
      </c>
    </row>
    <row r="911">
      <c r="A911" s="1">
        <v>45013.12013888889</v>
      </c>
      <c r="B911" s="3">
        <f>RANDBETWEEN(10000,99999)</f>
      </c>
      <c r="C911" s="3">
        <f>RANDBETWEEN(10000,99999)</f>
      </c>
      <c r="D911" s="7" t="str">
        <v>订单名称910</v>
      </c>
      <c r="E911" s="4" t="str">
        <v>已评价</v>
      </c>
      <c r="F911" s="7" t="str">
        <v>拼团订单</v>
      </c>
      <c r="G911" s="3">
        <f>RANDBETWEEN(60,450)</f>
      </c>
      <c r="H911" s="9">
        <f>RANDBETWEEN(5,20)</f>
      </c>
      <c r="I911" s="9">
        <f>RANDBETWEEN(5,20)</f>
      </c>
      <c r="M911" s="3">
        <f>SUM(G911-H911+I911)</f>
      </c>
      <c r="N911" s="4" t="str">
        <v>转账</v>
      </c>
      <c r="O911" s="4" t="str">
        <v>线下支付</v>
      </c>
      <c r="P911" s="4" t="str">
        <v>已支付</v>
      </c>
      <c r="Q911" s="8">
        <v>45013.121527777774</v>
      </c>
      <c r="R911" s="8">
        <v>45013.180555555555</v>
      </c>
      <c r="S911" s="3" t="str">
        <v>淮南汉庭连锁酒店</v>
      </c>
      <c r="T911" s="3" t="str">
        <v>淮南汉庭连锁酒店</v>
      </c>
      <c r="U911" s="3" t="str">
        <v>淮南汉庭连锁酒店</v>
      </c>
      <c r="V911" s="4" t="str">
        <v>开店待审核</v>
      </c>
      <c r="W911" s="4" t="str">
        <v>娱乐场所、体验场馆</v>
      </c>
      <c r="X911" s="6">
        <v>44985</v>
      </c>
      <c r="Y911" s="6">
        <v>45013</v>
      </c>
      <c r="Z911" s="3" t="str">
        <v>淮南汉庭连锁酒店</v>
      </c>
      <c r="AA911" s="3" t="str">
        <v>淮南汉庭连锁酒店</v>
      </c>
      <c r="AB911" s="3" t="str">
        <v>营业</v>
      </c>
      <c r="AC911" s="3">
        <f>RANDBETWEEN(10000,99999)</f>
      </c>
      <c r="AD911" s="3" t="str">
        <v>普通会员</v>
      </c>
      <c r="AE911" s="3" t="str">
        <v>普通会员</v>
      </c>
      <c r="AF911" s="3" t="str">
        <v>女</v>
      </c>
      <c r="AG911" s="4">
        <f>CHOOSE(RANDBETWEEN(1,7),"儿童","学生", "老人", "儿童","学生", "老人", "其他")</f>
      </c>
      <c r="AH911" s="2">
        <v>44985</v>
      </c>
      <c r="AI911" t="str">
        <v>重庆</v>
      </c>
      <c r="AJ911" t="str">
        <v>重庆</v>
      </c>
    </row>
    <row r="912">
      <c r="A912" s="1">
        <v>45074.90625</v>
      </c>
      <c r="B912" s="3">
        <f>RANDBETWEEN(10000,99999)</f>
      </c>
      <c r="C912" s="3">
        <f>RANDBETWEEN(10000,99999)</f>
      </c>
      <c r="D912" s="7" t="str">
        <v>订单名称911</v>
      </c>
      <c r="E912" s="4" t="str">
        <v>待预约</v>
      </c>
      <c r="F912" s="7" t="str">
        <v>抢购订单</v>
      </c>
      <c r="G912" s="3">
        <f>RANDBETWEEN(60,450)</f>
      </c>
      <c r="H912" s="9">
        <f>RANDBETWEEN(5,20)</f>
      </c>
      <c r="I912" s="9">
        <f>RANDBETWEEN(5,20)</f>
      </c>
      <c r="M912" s="3">
        <f>SUM(G912-H912+I912)</f>
      </c>
      <c r="N912" s="4" t="str">
        <v>转账</v>
      </c>
      <c r="O912" s="4" t="str">
        <v>支付宝支付</v>
      </c>
      <c r="P912" s="4" t="str">
        <v>已支付</v>
      </c>
      <c r="Q912" s="8">
        <v>45074.907638888886</v>
      </c>
      <c r="R912" s="8">
        <v>45075.00277777777</v>
      </c>
      <c r="S912" s="3" t="str">
        <v>淮南大酒店</v>
      </c>
      <c r="T912" s="3" t="str">
        <v>淮南大酒店</v>
      </c>
      <c r="U912" s="3" t="str">
        <v>淮南大酒店</v>
      </c>
      <c r="V912" s="4" t="str">
        <v>关店待审核</v>
      </c>
      <c r="W912" s="4" t="str">
        <v>城市会员</v>
      </c>
      <c r="X912" s="6">
        <v>45014</v>
      </c>
      <c r="Y912" s="6">
        <v>45014</v>
      </c>
      <c r="Z912" s="3" t="str">
        <v>淮南大酒店</v>
      </c>
      <c r="AA912" s="3" t="str">
        <v>淮南大酒店</v>
      </c>
      <c r="AB912" s="3" t="str">
        <v>营业</v>
      </c>
      <c r="AC912" s="3">
        <f>RANDBETWEEN(10000,99999)</f>
      </c>
      <c r="AD912" s="3" t="str">
        <v>普通会员</v>
      </c>
      <c r="AE912" s="3" t="str">
        <v>普通会员</v>
      </c>
      <c r="AF912" s="3" t="str">
        <v>男</v>
      </c>
      <c r="AG912" s="4">
        <f>CHOOSE(RANDBETWEEN(1,7),"儿童","学生", "老人", "儿童","学生", "老人", "其他")</f>
      </c>
      <c r="AH912" s="2">
        <v>45106</v>
      </c>
      <c r="AI912" t="str">
        <v>广东</v>
      </c>
      <c r="AJ912" t="str">
        <v>广州</v>
      </c>
    </row>
    <row r="913">
      <c r="A913" s="1">
        <v>45415.04236111111</v>
      </c>
      <c r="B913" s="3">
        <f>RANDBETWEEN(10000,99999)</f>
      </c>
      <c r="C913" s="3">
        <f>RANDBETWEEN(10000,99999)</f>
      </c>
      <c r="D913" s="7" t="str">
        <v>订单名称912</v>
      </c>
      <c r="E913" s="4" t="str">
        <v>已退款</v>
      </c>
      <c r="F913" s="7" t="str">
        <v>接龙订单</v>
      </c>
      <c r="G913" s="3">
        <f>RANDBETWEEN(60,450)</f>
      </c>
      <c r="H913" s="9">
        <f>RANDBETWEEN(5,20)</f>
      </c>
      <c r="I913" s="9">
        <f>RANDBETWEEN(5,20)</f>
      </c>
      <c r="M913" s="3">
        <f>SUM(G913-H913+I913)</f>
      </c>
      <c r="N913" s="4" t="str">
        <v>授信还款</v>
      </c>
      <c r="O913" s="4" t="str">
        <v>银联全民付</v>
      </c>
      <c r="P913" s="4" t="str">
        <v>未支付</v>
      </c>
      <c r="Q913" s="8">
        <v>45415.04513888889</v>
      </c>
      <c r="R913" s="8">
        <v>45415.17777777778</v>
      </c>
      <c r="S913" s="3" t="str">
        <v>淮南汉庭连锁酒店</v>
      </c>
      <c r="T913" s="3" t="str">
        <v>淮南汉庭连锁酒店</v>
      </c>
      <c r="U913" s="3" t="str">
        <v>淮南汉庭连锁酒店</v>
      </c>
      <c r="V913" s="4" t="str">
        <v>冻结</v>
      </c>
      <c r="W913" s="4" t="str">
        <v>酒店民宿</v>
      </c>
      <c r="X913" s="6">
        <v>45415</v>
      </c>
      <c r="Y913" s="6">
        <v>45507</v>
      </c>
      <c r="Z913" s="3" t="str">
        <v>淮南汉庭连锁酒店</v>
      </c>
      <c r="AA913" s="3" t="str">
        <v>淮南汉庭连锁酒店</v>
      </c>
      <c r="AB913" s="3" t="str">
        <v>营业</v>
      </c>
      <c r="AC913" s="3">
        <f>RANDBETWEEN(10000,99999)</f>
      </c>
      <c r="AD913" s="3" t="str">
        <v>砖石会员</v>
      </c>
      <c r="AE913" s="3" t="str">
        <v>砖石会员</v>
      </c>
      <c r="AF913" s="3" t="str">
        <v>女</v>
      </c>
      <c r="AG913" s="4">
        <f>CHOOSE(RANDBETWEEN(1,7),"儿童","学生", "老人", "儿童","学生", "老人", "其他")</f>
      </c>
      <c r="AH913" s="2">
        <v>45415</v>
      </c>
      <c r="AI913" t="str">
        <v>辽宁</v>
      </c>
      <c r="AJ913" t="str">
        <v>沈阳</v>
      </c>
    </row>
    <row r="914">
      <c r="A914" s="1">
        <v>44944.64791666667</v>
      </c>
      <c r="B914" s="3">
        <f>RANDBETWEEN(10000,99999)</f>
      </c>
      <c r="C914" s="3">
        <f>RANDBETWEEN(10000,99999)</f>
      </c>
      <c r="D914" s="7" t="str">
        <v>订单名称913</v>
      </c>
      <c r="E914" s="4" t="str">
        <v>已退款</v>
      </c>
      <c r="F914" s="7" t="str">
        <v>普通订单</v>
      </c>
      <c r="G914" s="3">
        <f>RANDBETWEEN(60,450)</f>
      </c>
      <c r="H914" s="9">
        <f>RANDBETWEEN(5,20)</f>
      </c>
      <c r="I914" s="9">
        <f>RANDBETWEEN(5,20)</f>
      </c>
      <c r="M914" s="3">
        <f>SUM(G914-H914+I914)</f>
      </c>
      <c r="N914" s="4" t="str">
        <v>退款</v>
      </c>
      <c r="O914" s="4" t="str">
        <v>银联全民付</v>
      </c>
      <c r="P914" s="4" t="str">
        <v>未支付</v>
      </c>
      <c r="Q914" s="8">
        <v>44944.65416666667</v>
      </c>
      <c r="R914" s="8">
        <v>44944.66805555556</v>
      </c>
      <c r="S914" s="3" t="str">
        <v>淮南黄晶梨果园直销点</v>
      </c>
      <c r="T914" s="3" t="str">
        <v>淮南黄晶梨果园直销点</v>
      </c>
      <c r="U914" s="3" t="str">
        <v>淮南黄晶梨果园直销点</v>
      </c>
      <c r="V914" s="4" t="str">
        <v>关店</v>
      </c>
      <c r="W914" s="4" t="str">
        <v>寻味美食</v>
      </c>
      <c r="X914" s="6">
        <v>44852</v>
      </c>
      <c r="Y914" s="6">
        <v>44883</v>
      </c>
      <c r="Z914" s="3" t="str">
        <v>淮南黄晶梨果园直销点</v>
      </c>
      <c r="AA914" s="3" t="str">
        <v>淮南黄晶梨果园直销点</v>
      </c>
      <c r="AB914" s="3" t="str">
        <v>营业</v>
      </c>
      <c r="AC914" s="3">
        <f>RANDBETWEEN(10000,99999)</f>
      </c>
      <c r="AD914" s="3" t="str">
        <v>砖石会员</v>
      </c>
      <c r="AE914" s="3" t="str">
        <v>砖石会员</v>
      </c>
      <c r="AF914" s="3" t="str">
        <v>女</v>
      </c>
      <c r="AG914" s="4">
        <f>CHOOSE(RANDBETWEEN(1,7),"儿童","学生", "老人", "儿童","学生", "老人", "其他")</f>
      </c>
      <c r="AH914" s="2">
        <v>44913</v>
      </c>
      <c r="AI914" t="str">
        <v>北京</v>
      </c>
      <c r="AJ914" t="str">
        <v>北京</v>
      </c>
    </row>
    <row r="915">
      <c r="A915" s="1">
        <v>45461.47638888889</v>
      </c>
      <c r="B915" s="3">
        <f>RANDBETWEEN(10000,99999)</f>
      </c>
      <c r="C915" s="3">
        <f>RANDBETWEEN(10000,99999)</f>
      </c>
      <c r="D915" s="7" t="str">
        <v>订单名称914</v>
      </c>
      <c r="E915" s="4" t="str">
        <v>分销退款中</v>
      </c>
      <c r="F915" s="7" t="str">
        <v>10云仓分销订单</v>
      </c>
      <c r="G915" s="3">
        <f>RANDBETWEEN(60,450)</f>
      </c>
      <c r="H915" s="9">
        <f>RANDBETWEEN(5,20)</f>
      </c>
      <c r="I915" s="9">
        <f>RANDBETWEEN(5,20)</f>
      </c>
      <c r="M915" s="3">
        <f>SUM(G915-H915+I915)</f>
      </c>
      <c r="N915" s="4" t="str">
        <v>保证金充值</v>
      </c>
      <c r="O915" s="4" t="str">
        <v>支付宝支付</v>
      </c>
      <c r="P915" s="4" t="str">
        <v>未支付</v>
      </c>
      <c r="Q915" s="8">
        <v>45461.48055555556</v>
      </c>
      <c r="R915" s="8">
        <v>45461.49166666667</v>
      </c>
      <c r="S915" s="3" t="str">
        <v>八公山豆腐坊</v>
      </c>
      <c r="T915" s="3" t="str">
        <v>八公山豆腐坊</v>
      </c>
      <c r="U915" s="3" t="str">
        <v>八公山豆腐坊</v>
      </c>
      <c r="V915" s="4" t="str">
        <v>开店待审核</v>
      </c>
      <c r="W915" s="4" t="str">
        <v>酒店民宿</v>
      </c>
      <c r="X915" s="6">
        <v>45095</v>
      </c>
      <c r="Y915" s="6">
        <v>45156</v>
      </c>
      <c r="Z915" s="3" t="str">
        <v>八公山豆腐坊</v>
      </c>
      <c r="AA915" s="3" t="str">
        <v>八公山豆腐坊</v>
      </c>
      <c r="AB915" s="3" t="str">
        <v>营业</v>
      </c>
      <c r="AC915" s="3">
        <f>RANDBETWEEN(10000,99999)</f>
      </c>
      <c r="AD915" s="3" t="str">
        <v>普通会员</v>
      </c>
      <c r="AE915" s="3" t="str">
        <v>普通会员</v>
      </c>
      <c r="AF915" s="3" t="str">
        <v>男</v>
      </c>
      <c r="AG915" s="4">
        <f>CHOOSE(RANDBETWEEN(1,7),"儿童","学生", "老人", "儿童","学生", "老人", "其他")</f>
      </c>
      <c r="AH915" s="2">
        <v>45095</v>
      </c>
      <c r="AI915" t="str">
        <v>浙江</v>
      </c>
      <c r="AJ915" t="str">
        <v>杭州</v>
      </c>
    </row>
    <row r="916">
      <c r="A916" s="1">
        <v>45105.08472222222</v>
      </c>
      <c r="B916" s="3">
        <f>RANDBETWEEN(10000,99999)</f>
      </c>
      <c r="C916" s="3">
        <f>RANDBETWEEN(10000,99999)</f>
      </c>
      <c r="D916" s="7" t="str">
        <v>订单名称915</v>
      </c>
      <c r="E916" s="4" t="str">
        <v>分销退款中</v>
      </c>
      <c r="F916" s="7" t="str">
        <v>抢购订单</v>
      </c>
      <c r="G916" s="3">
        <f>RANDBETWEEN(60,450)</f>
      </c>
      <c r="H916" s="9">
        <f>RANDBETWEEN(5,20)</f>
      </c>
      <c r="I916" s="9">
        <f>RANDBETWEEN(5,20)</f>
      </c>
      <c r="M916" s="3">
        <f>SUM(G916-H916+I916)</f>
      </c>
      <c r="N916" s="4" t="str">
        <v>保证金充值</v>
      </c>
      <c r="O916" s="4" t="str">
        <v>余额支付</v>
      </c>
      <c r="P916" s="4" t="str">
        <v>已支付</v>
      </c>
      <c r="Q916" s="8">
        <v>45105.0875</v>
      </c>
      <c r="R916" s="8">
        <v>45105.13402777778</v>
      </c>
      <c r="S916" s="3" t="str">
        <v>淮南市康辉旅行社有限公司</v>
      </c>
      <c r="T916" s="3" t="str">
        <v>淮南市康辉旅行社有限公司</v>
      </c>
      <c r="U916" s="3" t="str">
        <v>淮南市康辉旅行社有限公司</v>
      </c>
      <c r="V916" s="4" t="str">
        <v>开店审核失败</v>
      </c>
      <c r="W916" s="4" t="str">
        <v>研学旅行</v>
      </c>
      <c r="X916" s="6">
        <v>45074</v>
      </c>
      <c r="Y916" s="6">
        <v>45197</v>
      </c>
      <c r="Z916" s="3" t="str">
        <v>淮南市康辉旅行社有限公司</v>
      </c>
      <c r="AA916" s="3" t="str">
        <v>淮南市康辉旅行社有限公司</v>
      </c>
      <c r="AB916" s="3" t="str">
        <v>装修中</v>
      </c>
      <c r="AC916" s="3">
        <f>RANDBETWEEN(10000,99999)</f>
      </c>
      <c r="AD916" s="3" t="str">
        <v>黄金会员</v>
      </c>
      <c r="AE916" s="3" t="str">
        <v>黄金会员</v>
      </c>
      <c r="AF916" s="3" t="str">
        <v>女</v>
      </c>
      <c r="AG916" s="4">
        <f>CHOOSE(RANDBETWEEN(1,7),"儿童","学生", "老人", "儿童","学生", "老人", "其他")</f>
      </c>
      <c r="AH916" s="2">
        <v>45166</v>
      </c>
      <c r="AI916" t="str">
        <v>安徽</v>
      </c>
      <c r="AJ916" t="str">
        <v>合肥</v>
      </c>
    </row>
    <row r="917">
      <c r="A917" s="1">
        <v>45044.84375</v>
      </c>
      <c r="B917" s="3">
        <f>RANDBETWEEN(10000,99999)</f>
      </c>
      <c r="C917" s="3">
        <f>RANDBETWEEN(10000,99999)</f>
      </c>
      <c r="D917" s="7" t="str">
        <v>订单名称916</v>
      </c>
      <c r="E917" s="4" t="str">
        <v>待预约</v>
      </c>
      <c r="F917" s="7" t="str">
        <v>秒杀</v>
      </c>
      <c r="G917" s="3">
        <f>RANDBETWEEN(60,450)</f>
      </c>
      <c r="H917" s="9">
        <f>RANDBETWEEN(5,20)</f>
      </c>
      <c r="I917" s="9">
        <f>RANDBETWEEN(5,20)</f>
      </c>
      <c r="M917" s="3">
        <f>SUM(G917-H917+I917)</f>
      </c>
      <c r="N917" s="4" t="str">
        <v>订单</v>
      </c>
      <c r="O917" s="4" t="str">
        <v>混合支付(余额+支付宝支付)</v>
      </c>
      <c r="P917" s="4" t="str">
        <v>已支付</v>
      </c>
      <c r="Q917" s="8">
        <v>45044.85</v>
      </c>
      <c r="R917" s="8">
        <v>45044.993055555555</v>
      </c>
      <c r="S917" s="3" t="str">
        <v>淮南金色青旅旅游有限公司</v>
      </c>
      <c r="T917" s="3" t="str">
        <v>淮南金色青旅旅游有限公司</v>
      </c>
      <c r="U917" s="3" t="str">
        <v>淮南金色青旅旅游有限公司</v>
      </c>
      <c r="V917" s="4" t="str">
        <v>正常营业</v>
      </c>
      <c r="W917" s="4" t="str">
        <v>娱乐场所、体验场馆</v>
      </c>
      <c r="X917" s="6">
        <v>44985</v>
      </c>
      <c r="Y917" s="6">
        <v>44985</v>
      </c>
      <c r="Z917" s="3" t="str">
        <v>淮南金色青旅旅游有限公司</v>
      </c>
      <c r="AA917" s="3" t="str">
        <v>淮南金色青旅旅游有限公司</v>
      </c>
      <c r="AB917" s="3" t="str">
        <v>营业</v>
      </c>
      <c r="AC917" s="3">
        <f>RANDBETWEEN(10000,99999)</f>
      </c>
      <c r="AD917" s="3" t="str">
        <v>普通会员</v>
      </c>
      <c r="AE917" s="3" t="str">
        <v>普通会员</v>
      </c>
      <c r="AF917" s="3" t="str">
        <v>女</v>
      </c>
      <c r="AG917" s="4">
        <f>CHOOSE(RANDBETWEEN(1,7),"儿童","学生", "老人", "儿童","学生", "老人", "其他")</f>
      </c>
      <c r="AH917" s="2">
        <v>44985</v>
      </c>
      <c r="AI917" t="str">
        <v>重庆</v>
      </c>
      <c r="AJ917" t="str">
        <v>重庆</v>
      </c>
    </row>
    <row r="918">
      <c r="A918" s="1">
        <v>45260.02638888889</v>
      </c>
      <c r="B918" s="3">
        <f>RANDBETWEEN(10000,99999)</f>
      </c>
      <c r="C918" s="3">
        <f>RANDBETWEEN(10000,99999)</f>
      </c>
      <c r="D918" s="7" t="str">
        <v>订单名称917</v>
      </c>
      <c r="E918" s="4" t="str">
        <v>已退款</v>
      </c>
      <c r="F918" s="7" t="str">
        <v>拼团订单</v>
      </c>
      <c r="G918" s="3">
        <f>RANDBETWEEN(60,450)</f>
      </c>
      <c r="H918" s="9">
        <f>RANDBETWEEN(5,20)</f>
      </c>
      <c r="I918" s="9">
        <f>RANDBETWEEN(5,20)</f>
      </c>
      <c r="M918" s="3">
        <f>SUM(G918-H918+I918)</f>
      </c>
      <c r="N918" s="4" t="str">
        <v>转账</v>
      </c>
      <c r="O918" s="4" t="str">
        <v>支付宝支付</v>
      </c>
      <c r="P918" s="4" t="str">
        <v>未支付</v>
      </c>
      <c r="Q918" s="8">
        <v>45260.02916666667</v>
      </c>
      <c r="R918" s="8">
        <v>45260.123611111114</v>
      </c>
      <c r="S918" s="3" t="str">
        <v>淮南博物馆</v>
      </c>
      <c r="T918" s="3" t="str">
        <v>淮南博物馆</v>
      </c>
      <c r="U918" s="3" t="str">
        <v>淮南博物馆</v>
      </c>
      <c r="V918" s="4" t="str">
        <v>草稿</v>
      </c>
      <c r="W918" s="4" t="str">
        <v>娱乐场所、体验场馆</v>
      </c>
      <c r="X918" s="6">
        <v>44987</v>
      </c>
      <c r="Y918" s="6">
        <v>45018</v>
      </c>
      <c r="Z918" s="3" t="str">
        <v>淮南博物馆</v>
      </c>
      <c r="AA918" s="3" t="str">
        <v>淮南博物馆</v>
      </c>
      <c r="AB918" s="3" t="str">
        <v>关闭</v>
      </c>
      <c r="AC918" s="3">
        <f>RANDBETWEEN(10000,99999)</f>
      </c>
      <c r="AD918" s="3" t="str">
        <v>普通会员</v>
      </c>
      <c r="AE918" s="3" t="str">
        <v>普通会员</v>
      </c>
      <c r="AF918" s="3" t="str">
        <v>女</v>
      </c>
      <c r="AG918" s="4">
        <f>CHOOSE(RANDBETWEEN(1,7),"儿童","学生", "老人", "儿童","学生", "老人", "其他")</f>
      </c>
      <c r="AH918" s="2">
        <v>45079</v>
      </c>
      <c r="AI918" t="str">
        <v>广东</v>
      </c>
      <c r="AJ918" t="str">
        <v>广州</v>
      </c>
    </row>
    <row r="919">
      <c r="A919" s="1">
        <v>45428.93541666667</v>
      </c>
      <c r="B919" s="3">
        <f>RANDBETWEEN(10000,99999)</f>
      </c>
      <c r="C919" s="3">
        <f>RANDBETWEEN(10000,99999)</f>
      </c>
      <c r="D919" s="7" t="str">
        <v>订单名称918</v>
      </c>
      <c r="E919" s="4" t="str">
        <v>分销退款中</v>
      </c>
      <c r="F919" s="7" t="str">
        <v>接龙订单</v>
      </c>
      <c r="G919" s="3">
        <f>RANDBETWEEN(60,450)</f>
      </c>
      <c r="H919" s="9">
        <f>RANDBETWEEN(5,20)</f>
      </c>
      <c r="I919" s="9">
        <f>RANDBETWEEN(5,20)</f>
      </c>
      <c r="M919" s="3">
        <f>SUM(G919-H919+I919)</f>
      </c>
      <c r="N919" s="4" t="str">
        <v>打赏</v>
      </c>
      <c r="O919" s="4" t="str">
        <v>微信支付</v>
      </c>
      <c r="P919" s="4" t="str">
        <v>已支付</v>
      </c>
      <c r="Q919" s="8">
        <v>45428.9375</v>
      </c>
      <c r="R919" s="8">
        <v>45428.95486111111</v>
      </c>
      <c r="S919" s="3" t="str">
        <v>大通区山水宾馆</v>
      </c>
      <c r="T919" s="3" t="str">
        <v>大通区山水宾馆</v>
      </c>
      <c r="U919" s="3" t="str">
        <v>大通区山水宾馆</v>
      </c>
      <c r="V919" s="4" t="str">
        <v>正常营业</v>
      </c>
      <c r="W919" s="4" t="str">
        <v>娱乐场所、体验场馆</v>
      </c>
      <c r="X919" s="6">
        <v>45338</v>
      </c>
      <c r="Y919" s="6">
        <v>45489</v>
      </c>
      <c r="Z919" s="3" t="str">
        <v>大通区山水宾馆</v>
      </c>
      <c r="AA919" s="3" t="str">
        <v>大通区山水宾馆</v>
      </c>
      <c r="AB919" s="3" t="str">
        <v>营业</v>
      </c>
      <c r="AC919" s="3">
        <f>RANDBETWEEN(10000,99999)</f>
      </c>
      <c r="AD919" s="3" t="str">
        <v>普通会员</v>
      </c>
      <c r="AE919" s="3" t="str">
        <v>普通会员</v>
      </c>
      <c r="AF919" s="3" t="str">
        <v>女</v>
      </c>
      <c r="AG919" s="4">
        <f>CHOOSE(RANDBETWEEN(1,7),"儿童","学生", "老人", "儿童","学生", "老人", "其他")</f>
      </c>
      <c r="AH919" s="2">
        <v>45338</v>
      </c>
      <c r="AI919" t="str">
        <v>辽宁</v>
      </c>
      <c r="AJ919" t="str">
        <v>沈阳</v>
      </c>
    </row>
    <row r="920">
      <c r="A920" s="1">
        <v>45399.302083333336</v>
      </c>
      <c r="B920" s="3">
        <f>RANDBETWEEN(10000,99999)</f>
      </c>
      <c r="C920" s="3">
        <f>RANDBETWEEN(10000,99999)</f>
      </c>
      <c r="D920" s="7" t="str">
        <v>订单名称919</v>
      </c>
      <c r="E920" s="4" t="str">
        <v>已取消（管理员）</v>
      </c>
      <c r="F920" s="7" t="str">
        <v>拼团订单</v>
      </c>
      <c r="G920" s="3">
        <f>RANDBETWEEN(60,450)</f>
      </c>
      <c r="H920" s="9">
        <f>RANDBETWEEN(5,20)</f>
      </c>
      <c r="I920" s="9">
        <f>RANDBETWEEN(5,20)</f>
      </c>
      <c r="M920" s="3">
        <f>SUM(G920-H920+I920)</f>
      </c>
      <c r="N920" s="4" t="str">
        <v>打赏</v>
      </c>
      <c r="O920" s="4" t="str">
        <v>混合支付(余额+银联全民付)</v>
      </c>
      <c r="P920" s="4" t="str">
        <v>已支付</v>
      </c>
      <c r="Q920" s="8">
        <v>45399.30347222222</v>
      </c>
      <c r="R920" s="8">
        <v>45399.36041666666</v>
      </c>
      <c r="S920" s="3" t="str">
        <v>淮南市电影院</v>
      </c>
      <c r="T920" s="3" t="str">
        <v>淮南市电影院</v>
      </c>
      <c r="U920" s="3" t="str">
        <v>淮南市电影院</v>
      </c>
      <c r="V920" s="4" t="str">
        <v>草稿</v>
      </c>
      <c r="W920" s="4" t="str">
        <v>酒店民宿</v>
      </c>
      <c r="X920" s="6">
        <v>45063</v>
      </c>
      <c r="Y920" s="6">
        <v>45216</v>
      </c>
      <c r="Z920" s="3" t="str">
        <v>淮南市电影院</v>
      </c>
      <c r="AA920" s="3" t="str">
        <v>淮南市电影院</v>
      </c>
      <c r="AB920" s="3" t="str">
        <v>营业</v>
      </c>
      <c r="AC920" s="3">
        <f>RANDBETWEEN(10000,99999)</f>
      </c>
      <c r="AD920" s="3" t="str">
        <v>黄金会员</v>
      </c>
      <c r="AE920" s="3" t="str">
        <v>黄金会员</v>
      </c>
      <c r="AF920" s="3" t="str">
        <v>女</v>
      </c>
      <c r="AG920" s="4">
        <f>CHOOSE(RANDBETWEEN(1,7),"儿童","学生", "老人", "儿童","学生", "老人", "其他")</f>
      </c>
      <c r="AH920" s="2">
        <v>45155</v>
      </c>
      <c r="AI920" t="str">
        <v>北京</v>
      </c>
      <c r="AJ920" t="str">
        <v>北京</v>
      </c>
    </row>
    <row r="921">
      <c r="A921" s="1">
        <v>45012.94375</v>
      </c>
      <c r="B921" s="3">
        <f>RANDBETWEEN(10000,99999)</f>
      </c>
      <c r="C921" s="3">
        <f>RANDBETWEEN(10000,99999)</f>
      </c>
      <c r="D921" s="7" t="str">
        <v>订单名称920</v>
      </c>
      <c r="E921" s="4" t="str">
        <v>已收货</v>
      </c>
      <c r="F921" s="7" t="str">
        <v>10云仓分销订单</v>
      </c>
      <c r="G921" s="3">
        <f>RANDBETWEEN(60,450)</f>
      </c>
      <c r="H921" s="9">
        <f>RANDBETWEEN(5,20)</f>
      </c>
      <c r="I921" s="9">
        <f>RANDBETWEEN(5,20)</f>
      </c>
      <c r="M921" s="3">
        <f>SUM(G921-H921+I921)</f>
      </c>
      <c r="N921" s="4" t="str">
        <v>转账</v>
      </c>
      <c r="O921" s="4" t="str">
        <v>微信支付</v>
      </c>
      <c r="P921" s="4" t="str">
        <v>已支付</v>
      </c>
      <c r="Q921" s="8">
        <v>45012.945138888885</v>
      </c>
      <c r="R921" s="8">
        <v>45013.081249999996</v>
      </c>
      <c r="S921" s="3" t="str">
        <v>淮南市电影院</v>
      </c>
      <c r="T921" s="3" t="str">
        <v>淮南市电影院</v>
      </c>
      <c r="U921" s="3" t="str">
        <v>淮南市电影院</v>
      </c>
      <c r="V921" s="4" t="str">
        <v>关店待审核</v>
      </c>
      <c r="W921" s="4" t="str">
        <v>线路产品</v>
      </c>
      <c r="X921" s="6">
        <v>45013</v>
      </c>
      <c r="Y921" s="6">
        <v>45105</v>
      </c>
      <c r="Z921" s="3" t="str">
        <v>淮南市电影院</v>
      </c>
      <c r="AA921" s="3" t="str">
        <v>淮南市电影院</v>
      </c>
      <c r="AB921" s="3" t="str">
        <v>营业</v>
      </c>
      <c r="AC921" s="3">
        <f>RANDBETWEEN(10000,99999)</f>
      </c>
      <c r="AD921" s="3" t="str">
        <v>黄金会员</v>
      </c>
      <c r="AE921" s="3" t="str">
        <v>黄金会员</v>
      </c>
      <c r="AF921" s="3" t="str">
        <v>女</v>
      </c>
      <c r="AG921" s="4">
        <f>CHOOSE(RANDBETWEEN(1,7),"儿童","学生", "老人", "儿童","学生", "老人", "其他")</f>
      </c>
      <c r="AH921" s="2">
        <v>45044</v>
      </c>
      <c r="AI921" t="str">
        <v>福建</v>
      </c>
      <c r="AJ921" t="str">
        <v>福州</v>
      </c>
    </row>
    <row r="922">
      <c r="A922" s="1">
        <v>45002.31458333333</v>
      </c>
      <c r="B922" s="3">
        <f>RANDBETWEEN(10000,99999)</f>
      </c>
      <c r="C922" s="3">
        <f>RANDBETWEEN(10000,99999)</f>
      </c>
      <c r="D922" s="7" t="str">
        <v>订单名称921</v>
      </c>
      <c r="E922" s="4" t="str">
        <v>已取消（管理员）</v>
      </c>
      <c r="F922" s="7" t="str">
        <v>拼团订单</v>
      </c>
      <c r="G922" s="3">
        <f>RANDBETWEEN(60,450)</f>
      </c>
      <c r="H922" s="9">
        <f>RANDBETWEEN(5,20)</f>
      </c>
      <c r="I922" s="9">
        <f>RANDBETWEEN(5,20)</f>
      </c>
      <c r="M922" s="3">
        <f>SUM(G922-H922+I922)</f>
      </c>
      <c r="N922" s="4" t="str">
        <v>退款</v>
      </c>
      <c r="O922" s="4" t="str">
        <v>线下支付</v>
      </c>
      <c r="P922" s="4" t="str">
        <v>已支付</v>
      </c>
      <c r="Q922" s="8">
        <v>45002.32013888889</v>
      </c>
      <c r="R922" s="8">
        <v>45002.458333333336</v>
      </c>
      <c r="S922" s="3" t="str">
        <v>淮南文化体验馆</v>
      </c>
      <c r="T922" s="3" t="str">
        <v>淮南文化体验馆</v>
      </c>
      <c r="U922" s="3" t="str">
        <v>淮南文化体验馆</v>
      </c>
      <c r="V922" s="4" t="str">
        <v>正常营业</v>
      </c>
      <c r="W922" s="4" t="str">
        <v>娱乐场所、体验场馆</v>
      </c>
      <c r="X922" s="6">
        <v>44729</v>
      </c>
      <c r="Y922" s="6">
        <v>44851</v>
      </c>
      <c r="Z922" s="3" t="str">
        <v>淮南文化体验馆</v>
      </c>
      <c r="AA922" s="3" t="str">
        <v>淮南文化体验馆</v>
      </c>
      <c r="AB922" s="3" t="str">
        <v>营业</v>
      </c>
      <c r="AC922" s="3">
        <f>RANDBETWEEN(10000,99999)</f>
      </c>
      <c r="AD922" s="3" t="str">
        <v>普通会员</v>
      </c>
      <c r="AE922" s="3" t="str">
        <v>普通会员</v>
      </c>
      <c r="AF922" s="3" t="str">
        <v>男</v>
      </c>
      <c r="AG922" s="4">
        <f>CHOOSE(RANDBETWEEN(1,7),"儿童","学生", "老人", "儿童","学生", "老人", "其他")</f>
      </c>
      <c r="AH922" s="2">
        <v>44759</v>
      </c>
      <c r="AI922" t="str">
        <v>内蒙古</v>
      </c>
      <c r="AJ922" t="str">
        <v>呼和浩特</v>
      </c>
    </row>
    <row r="923">
      <c r="A923" s="1">
        <v>45142.06597222222</v>
      </c>
      <c r="B923" s="3">
        <f>RANDBETWEEN(10000,99999)</f>
      </c>
      <c r="C923" s="3">
        <f>RANDBETWEEN(10000,99999)</f>
      </c>
      <c r="D923" s="7" t="str">
        <v>订单名称922</v>
      </c>
      <c r="E923" s="4" t="str">
        <v>已收货</v>
      </c>
      <c r="F923" s="7" t="str">
        <v>秒杀</v>
      </c>
      <c r="G923" s="3">
        <f>RANDBETWEEN(60,450)</f>
      </c>
      <c r="H923" s="9">
        <f>RANDBETWEEN(5,20)</f>
      </c>
      <c r="I923" s="9">
        <f>RANDBETWEEN(5,20)</f>
      </c>
      <c r="M923" s="3">
        <f>SUM(G923-H923+I923)</f>
      </c>
      <c r="N923" s="4" t="str">
        <v>打赏</v>
      </c>
      <c r="O923" s="4" t="str">
        <v>支付宝支付</v>
      </c>
      <c r="P923" s="4" t="str">
        <v>未支付</v>
      </c>
      <c r="Q923" s="8">
        <v>45142.07083333333</v>
      </c>
      <c r="R923" s="8">
        <v>45142.13055555555</v>
      </c>
      <c r="S923" s="3" t="str">
        <v>淮南剪纸艺术馆</v>
      </c>
      <c r="T923" s="3" t="str">
        <v>淮南剪纸艺术馆</v>
      </c>
      <c r="U923" s="3" t="str">
        <v>淮南剪纸艺术馆</v>
      </c>
      <c r="V923" s="4" t="str">
        <v>开店审核失败</v>
      </c>
      <c r="W923" s="4" t="str">
        <v>寻味美食</v>
      </c>
      <c r="X923" s="6">
        <v>44838</v>
      </c>
      <c r="Y923" s="6">
        <v>44899</v>
      </c>
      <c r="Z923" s="3" t="str">
        <v>淮南剪纸艺术馆</v>
      </c>
      <c r="AA923" s="3" t="str">
        <v>淮南剪纸艺术馆</v>
      </c>
      <c r="AB923" s="3" t="str">
        <v>营业</v>
      </c>
      <c r="AC923" s="3">
        <f>RANDBETWEEN(10000,99999)</f>
      </c>
      <c r="AD923" s="3" t="str">
        <v>砖石会员</v>
      </c>
      <c r="AE923" s="3" t="str">
        <v>砖石会员</v>
      </c>
      <c r="AF923" s="3" t="str">
        <v>女</v>
      </c>
      <c r="AG923" s="4">
        <f>CHOOSE(RANDBETWEEN(1,7),"儿童","学生", "老人", "儿童","学生", "老人", "其他")</f>
      </c>
      <c r="AH923" s="2">
        <v>44838</v>
      </c>
      <c r="AI923" t="str">
        <v>四川</v>
      </c>
      <c r="AJ923" t="str">
        <v>成都</v>
      </c>
    </row>
    <row r="924">
      <c r="A924" s="1">
        <v>44957.245833333334</v>
      </c>
      <c r="B924" s="3">
        <f>RANDBETWEEN(10000,99999)</f>
      </c>
      <c r="C924" s="3">
        <f>RANDBETWEEN(10000,99999)</f>
      </c>
      <c r="D924" s="7" t="str">
        <v>订单名称923</v>
      </c>
      <c r="E924" s="4" t="str">
        <v>已取消（管理员）</v>
      </c>
      <c r="F924" s="7" t="str">
        <v>拼团订单</v>
      </c>
      <c r="G924" s="3">
        <f>RANDBETWEEN(60,450)</f>
      </c>
      <c r="H924" s="9">
        <f>RANDBETWEEN(5,20)</f>
      </c>
      <c r="I924" s="9">
        <f>RANDBETWEEN(5,20)</f>
      </c>
      <c r="M924" s="3">
        <f>SUM(G924-H924+I924)</f>
      </c>
      <c r="N924" s="4" t="str">
        <v>转账</v>
      </c>
      <c r="O924" s="4" t="str">
        <v>微信支付</v>
      </c>
      <c r="P924" s="4" t="str">
        <v>未支付</v>
      </c>
      <c r="Q924" s="8">
        <v>44957.24722222222</v>
      </c>
      <c r="R924" s="8">
        <v>44957.26180555555</v>
      </c>
      <c r="S924" s="3" t="str">
        <v>淮南市康辉旅行社有限公司</v>
      </c>
      <c r="T924" s="3" t="str">
        <v>淮南市康辉旅行社有限公司</v>
      </c>
      <c r="U924" s="3" t="str">
        <v>淮南市康辉旅行社有限公司</v>
      </c>
      <c r="V924" s="4" t="str">
        <v>正常营业</v>
      </c>
      <c r="W924" s="4" t="str">
        <v>景点门票</v>
      </c>
      <c r="X924" s="6">
        <v>44835</v>
      </c>
      <c r="Y924" s="6">
        <v>44986</v>
      </c>
      <c r="Z924" s="3" t="str">
        <v>淮南市康辉旅行社有限公司</v>
      </c>
      <c r="AA924" s="3" t="str">
        <v>淮南市康辉旅行社有限公司</v>
      </c>
      <c r="AB924" s="3" t="str">
        <v>装修中</v>
      </c>
      <c r="AC924" s="3">
        <f>RANDBETWEEN(10000,99999)</f>
      </c>
      <c r="AD924" s="3" t="str">
        <v>普通会员</v>
      </c>
      <c r="AE924" s="3" t="str">
        <v>普通会员</v>
      </c>
      <c r="AF924" s="3" t="str">
        <v>男</v>
      </c>
      <c r="AG924" s="4">
        <f>CHOOSE(RANDBETWEEN(1,7),"儿童","学生", "老人", "儿童","学生", "老人", "其他")</f>
      </c>
      <c r="AH924" s="2">
        <v>44896</v>
      </c>
      <c r="AI924" t="str">
        <v>黑龙江</v>
      </c>
      <c r="AJ924" t="str">
        <v>哈尔滨</v>
      </c>
    </row>
    <row r="925">
      <c r="A925" s="1">
        <v>45283.714583333334</v>
      </c>
      <c r="B925" s="3">
        <f>RANDBETWEEN(10000,99999)</f>
      </c>
      <c r="C925" s="3">
        <f>RANDBETWEEN(10000,99999)</f>
      </c>
      <c r="D925" s="7" t="str">
        <v>订单名称924</v>
      </c>
      <c r="E925" s="4" t="str">
        <v>已收货</v>
      </c>
      <c r="F925" s="7" t="str">
        <v>秒杀</v>
      </c>
      <c r="G925" s="3">
        <f>RANDBETWEEN(60,450)</f>
      </c>
      <c r="H925" s="9">
        <f>RANDBETWEEN(5,20)</f>
      </c>
      <c r="I925" s="9">
        <f>RANDBETWEEN(5,20)</f>
      </c>
      <c r="M925" s="3">
        <f>SUM(G925-H925+I925)</f>
      </c>
      <c r="N925" s="4" t="str">
        <v>提现</v>
      </c>
      <c r="O925" s="4" t="str">
        <v>支付宝支付</v>
      </c>
      <c r="P925" s="4" t="str">
        <v>未支付</v>
      </c>
      <c r="Q925" s="8">
        <v>45283.71527777778</v>
      </c>
      <c r="R925" s="8">
        <v>45283.86111111112</v>
      </c>
      <c r="S925" s="3" t="str">
        <v>八公山腐皮王专卖店</v>
      </c>
      <c r="T925" s="3" t="str">
        <v>八公山腐皮王专卖店</v>
      </c>
      <c r="U925" s="3" t="str">
        <v>八公山腐皮王专卖店</v>
      </c>
      <c r="V925" s="4" t="str">
        <v>草稿</v>
      </c>
      <c r="W925" s="4" t="str">
        <v>研学旅行</v>
      </c>
      <c r="X925" s="6">
        <v>45253</v>
      </c>
      <c r="Y925" s="6">
        <v>45435</v>
      </c>
      <c r="Z925" s="3" t="str">
        <v>八公山腐皮王专卖店</v>
      </c>
      <c r="AA925" s="3" t="str">
        <v>八公山腐皮王专卖店</v>
      </c>
      <c r="AB925" s="3" t="str">
        <v>营业</v>
      </c>
      <c r="AC925" s="3">
        <f>RANDBETWEEN(10000,99999)</f>
      </c>
      <c r="AD925" s="3" t="str">
        <v>普通会员</v>
      </c>
      <c r="AE925" s="3" t="str">
        <v>普通会员</v>
      </c>
      <c r="AF925" s="3" t="str">
        <v>女</v>
      </c>
      <c r="AG925" s="4">
        <f>CHOOSE(RANDBETWEEN(1,7),"儿童","学生", "老人", "儿童","学生", "老人", "其他")</f>
      </c>
      <c r="AH925" s="2">
        <v>45345</v>
      </c>
      <c r="AI925" t="str">
        <v>河南</v>
      </c>
      <c r="AJ925" t="str">
        <v>郑州</v>
      </c>
    </row>
    <row r="926">
      <c r="A926" s="1">
        <v>45003.53125</v>
      </c>
      <c r="B926" s="3">
        <f>RANDBETWEEN(10000,99999)</f>
      </c>
      <c r="C926" s="3">
        <f>RANDBETWEEN(10000,99999)</f>
      </c>
      <c r="D926" s="7" t="str">
        <v>订单名称925</v>
      </c>
      <c r="E926" s="4" t="str">
        <v>已退款</v>
      </c>
      <c r="F926" s="7" t="str">
        <v>10云仓分销订单</v>
      </c>
      <c r="G926" s="3">
        <f>RANDBETWEEN(60,450)</f>
      </c>
      <c r="H926" s="9">
        <f>RANDBETWEEN(5,20)</f>
      </c>
      <c r="I926" s="9">
        <f>RANDBETWEEN(5,20)</f>
      </c>
      <c r="M926" s="3">
        <f>SUM(G926-H926+I926)</f>
      </c>
      <c r="N926" s="4" t="str">
        <v>订单</v>
      </c>
      <c r="O926" s="4" t="str">
        <v>支付宝支付</v>
      </c>
      <c r="P926" s="4" t="str">
        <v>已支付</v>
      </c>
      <c r="Q926" s="8">
        <v>45003.53472222222</v>
      </c>
      <c r="R926" s="8">
        <v>45003.638194444444</v>
      </c>
      <c r="S926" s="3" t="str">
        <v>淮南市电影院</v>
      </c>
      <c r="T926" s="3" t="str">
        <v>淮南市电影院</v>
      </c>
      <c r="U926" s="3" t="str">
        <v>淮南市电影院</v>
      </c>
      <c r="V926" s="4" t="str">
        <v>正常营业</v>
      </c>
      <c r="W926" s="4" t="str">
        <v>娱乐场所、体验场馆</v>
      </c>
      <c r="X926" s="6">
        <v>44638</v>
      </c>
      <c r="Y926" s="6">
        <v>44730</v>
      </c>
      <c r="Z926" s="3" t="str">
        <v>淮南市电影院</v>
      </c>
      <c r="AA926" s="3" t="str">
        <v>淮南市电影院</v>
      </c>
      <c r="AB926" s="3" t="str">
        <v>营业</v>
      </c>
      <c r="AC926" s="3">
        <f>RANDBETWEEN(10000,99999)</f>
      </c>
      <c r="AD926" s="3" t="str">
        <v>普通会员</v>
      </c>
      <c r="AE926" s="3" t="str">
        <v>普通会员</v>
      </c>
      <c r="AF926" s="3" t="str">
        <v>男</v>
      </c>
      <c r="AG926" s="4">
        <f>CHOOSE(RANDBETWEEN(1,7),"儿童","学生", "老人", "儿童","学生", "老人", "其他")</f>
      </c>
      <c r="AH926" s="2">
        <v>44638</v>
      </c>
      <c r="AI926" t="str">
        <v>山西</v>
      </c>
      <c r="AJ926" t="str">
        <v>太原</v>
      </c>
    </row>
    <row r="927">
      <c r="A927" s="1">
        <v>45239.02569444444</v>
      </c>
      <c r="B927" s="3">
        <f>RANDBETWEEN(10000,99999)</f>
      </c>
      <c r="C927" s="3">
        <f>RANDBETWEEN(10000,99999)</f>
      </c>
      <c r="D927" s="7" t="str">
        <v>订单名称926</v>
      </c>
      <c r="E927" s="4" t="str">
        <v>分销退款中</v>
      </c>
      <c r="F927" s="7" t="str">
        <v>普通订单</v>
      </c>
      <c r="G927" s="3">
        <f>RANDBETWEEN(60,450)</f>
      </c>
      <c r="H927" s="9">
        <f>RANDBETWEEN(5,20)</f>
      </c>
      <c r="I927" s="9">
        <f>RANDBETWEEN(5,20)</f>
      </c>
      <c r="M927" s="3">
        <f>SUM(G927-H927+I927)</f>
      </c>
      <c r="N927" s="4" t="str">
        <v>转账</v>
      </c>
      <c r="O927" s="4" t="str">
        <v>余额支付</v>
      </c>
      <c r="P927" s="4" t="str">
        <v>未支付</v>
      </c>
      <c r="Q927" s="8">
        <v>45239.032638888886</v>
      </c>
      <c r="R927" s="8">
        <v>45239.03333333333</v>
      </c>
      <c r="S927" s="3" t="str">
        <v>淮南水上世界</v>
      </c>
      <c r="T927" s="3" t="str">
        <v>淮南水上世界</v>
      </c>
      <c r="U927" s="3" t="str">
        <v>淮南水上世界</v>
      </c>
      <c r="V927" s="4" t="str">
        <v>冻结</v>
      </c>
      <c r="W927" s="4" t="str">
        <v>特色商品</v>
      </c>
      <c r="X927" s="6">
        <v>45239</v>
      </c>
      <c r="Y927" s="6">
        <v>45391</v>
      </c>
      <c r="Z927" s="3" t="str">
        <v>淮南水上世界</v>
      </c>
      <c r="AA927" s="3" t="str">
        <v>淮南水上世界</v>
      </c>
      <c r="AB927" s="3" t="str">
        <v>营业</v>
      </c>
      <c r="AC927" s="3">
        <f>RANDBETWEEN(10000,99999)</f>
      </c>
      <c r="AD927" s="3" t="str">
        <v>普通会员</v>
      </c>
      <c r="AE927" s="3" t="str">
        <v>普通会员</v>
      </c>
      <c r="AF927" s="3" t="str">
        <v>男</v>
      </c>
      <c r="AG927" s="4">
        <f>CHOOSE(RANDBETWEEN(1,7),"儿童","学生", "老人", "儿童","学生", "老人", "其他")</f>
      </c>
      <c r="AH927" s="2">
        <v>45269</v>
      </c>
      <c r="AI927" t="str">
        <v>山东</v>
      </c>
      <c r="AJ927" t="str">
        <v>济南</v>
      </c>
    </row>
    <row r="928">
      <c r="A928" s="1">
        <v>45311.73888888889</v>
      </c>
      <c r="B928" s="3">
        <f>RANDBETWEEN(10000,99999)</f>
      </c>
      <c r="C928" s="3">
        <f>RANDBETWEEN(10000,99999)</f>
      </c>
      <c r="D928" s="7" t="str">
        <v>订单名称927</v>
      </c>
      <c r="E928" s="4" t="str">
        <v>分销退款中</v>
      </c>
      <c r="F928" s="7" t="str">
        <v>秒杀</v>
      </c>
      <c r="G928" s="3">
        <f>RANDBETWEEN(60,450)</f>
      </c>
      <c r="H928" s="9">
        <f>RANDBETWEEN(5,20)</f>
      </c>
      <c r="I928" s="9">
        <f>RANDBETWEEN(5,20)</f>
      </c>
      <c r="M928" s="3">
        <f>SUM(G928-H928+I928)</f>
      </c>
      <c r="N928" s="4" t="str">
        <v>授信还款</v>
      </c>
      <c r="O928" s="4" t="str">
        <v>微信支付</v>
      </c>
      <c r="P928" s="4" t="str">
        <v>未支付</v>
      </c>
      <c r="Q928" s="8">
        <v>45311.74444444445</v>
      </c>
      <c r="R928" s="8">
        <v>45311.80416666667</v>
      </c>
      <c r="S928" s="3" t="str">
        <v>淮南市新世纪旅行社</v>
      </c>
      <c r="T928" s="3" t="str">
        <v>淮南市新世纪旅行社</v>
      </c>
      <c r="U928" s="3" t="str">
        <v>淮南市新世纪旅行社</v>
      </c>
      <c r="V928" s="4" t="str">
        <v>复业待审核</v>
      </c>
      <c r="W928" s="4" t="str">
        <v>寻味美食</v>
      </c>
      <c r="X928" s="6">
        <v>45189</v>
      </c>
      <c r="Y928" s="6">
        <v>45371</v>
      </c>
      <c r="Z928" s="3" t="str">
        <v>淮南市新世纪旅行社</v>
      </c>
      <c r="AA928" s="3" t="str">
        <v>淮南市新世纪旅行社</v>
      </c>
      <c r="AB928" s="3" t="str">
        <v>营业</v>
      </c>
      <c r="AC928" s="3">
        <f>RANDBETWEEN(10000,99999)</f>
      </c>
      <c r="AD928" s="3" t="str">
        <v>黄金会员</v>
      </c>
      <c r="AE928" s="3" t="str">
        <v>黄金会员</v>
      </c>
      <c r="AF928" s="3" t="str">
        <v>男</v>
      </c>
      <c r="AG928" s="4">
        <f>CHOOSE(RANDBETWEEN(1,7),"儿童","学生", "老人", "儿童","学生", "老人", "其他")</f>
      </c>
      <c r="AH928" s="2">
        <v>45189</v>
      </c>
      <c r="AI928" t="str">
        <v>山东</v>
      </c>
      <c r="AJ928" t="str">
        <v>滨州</v>
      </c>
    </row>
    <row r="929">
      <c r="A929" s="1">
        <v>44944.55486111111</v>
      </c>
      <c r="B929" s="3">
        <f>RANDBETWEEN(10000,99999)</f>
      </c>
      <c r="C929" s="3">
        <f>RANDBETWEEN(10000,99999)</f>
      </c>
      <c r="D929" s="7" t="str">
        <v>订单名称928</v>
      </c>
      <c r="E929" s="4" t="str">
        <v>已取消（管理员）</v>
      </c>
      <c r="F929" s="7" t="str">
        <v>10云仓分销订单</v>
      </c>
      <c r="G929" s="3">
        <f>RANDBETWEEN(60,450)</f>
      </c>
      <c r="H929" s="9">
        <f>RANDBETWEEN(5,20)</f>
      </c>
      <c r="I929" s="9">
        <f>RANDBETWEEN(5,20)</f>
      </c>
      <c r="M929" s="3">
        <f>SUM(G929-H929+I929)</f>
      </c>
      <c r="N929" s="4" t="str">
        <v>转账</v>
      </c>
      <c r="O929" s="4" t="str">
        <v>余额支付</v>
      </c>
      <c r="P929" s="4" t="str">
        <v>已支付</v>
      </c>
      <c r="Q929" s="8">
        <v>44944.555555555555</v>
      </c>
      <c r="R929" s="8">
        <v>44944.69861111111</v>
      </c>
      <c r="S929" s="3" t="str">
        <v>闻鸡淮花-淮南麻黄鸡汤馆</v>
      </c>
      <c r="T929" s="3" t="str">
        <v>闻鸡淮花-淮南麻黄鸡汤馆</v>
      </c>
      <c r="U929" s="3" t="str">
        <v>闻鸡淮花-淮南麻黄鸡汤馆</v>
      </c>
      <c r="V929" s="4" t="str">
        <v>关店审核失败</v>
      </c>
      <c r="W929" s="4" t="str">
        <v>特色商品</v>
      </c>
      <c r="X929" s="6">
        <v>44638</v>
      </c>
      <c r="Y929" s="6">
        <v>44791</v>
      </c>
      <c r="Z929" s="3" t="str">
        <v>闻鸡淮花-淮南麻黄鸡汤馆</v>
      </c>
      <c r="AA929" s="3" t="str">
        <v>闻鸡淮花-淮南麻黄鸡汤馆</v>
      </c>
      <c r="AB929" s="3" t="str">
        <v>营业</v>
      </c>
      <c r="AC929" s="3">
        <f>RANDBETWEEN(10000,99999)</f>
      </c>
      <c r="AD929" s="3" t="str">
        <v>普通会员</v>
      </c>
      <c r="AE929" s="3" t="str">
        <v>普通会员</v>
      </c>
      <c r="AF929" s="3" t="str">
        <v>女</v>
      </c>
      <c r="AG929" s="4">
        <f>CHOOSE(RANDBETWEEN(1,7),"儿童","学生", "老人", "儿童","学生", "老人", "其他")</f>
      </c>
      <c r="AH929" s="2">
        <v>44730</v>
      </c>
      <c r="AI929" t="str">
        <v>山东</v>
      </c>
      <c r="AJ929" t="str">
        <v>德州</v>
      </c>
    </row>
    <row r="930">
      <c r="A930" s="1">
        <v>45326.54722222222</v>
      </c>
      <c r="B930" s="3">
        <f>RANDBETWEEN(10000,99999)</f>
      </c>
      <c r="C930" s="3">
        <f>RANDBETWEEN(10000,99999)</f>
      </c>
      <c r="D930" s="7" t="str">
        <v>订单名称929</v>
      </c>
      <c r="E930" s="4" t="str">
        <v>已取消（系统）</v>
      </c>
      <c r="F930" s="7" t="str">
        <v>秒杀</v>
      </c>
      <c r="G930" s="3">
        <f>RANDBETWEEN(60,450)</f>
      </c>
      <c r="H930" s="9">
        <f>RANDBETWEEN(5,20)</f>
      </c>
      <c r="I930" s="9">
        <f>RANDBETWEEN(5,20)</f>
      </c>
      <c r="M930" s="3">
        <f>SUM(G930-H930+I930)</f>
      </c>
      <c r="N930" s="4" t="str">
        <v>打赏</v>
      </c>
      <c r="O930" s="4" t="str">
        <v>支付宝支付</v>
      </c>
      <c r="P930" s="4" t="str">
        <v>已支付</v>
      </c>
      <c r="Q930" s="8">
        <v>45326.549305555556</v>
      </c>
      <c r="R930" s="8">
        <v>45326.63402777778</v>
      </c>
      <c r="S930" s="3" t="str">
        <v>淮南博物馆</v>
      </c>
      <c r="T930" s="3" t="str">
        <v>淮南博物馆</v>
      </c>
      <c r="U930" s="3" t="str">
        <v>淮南博物馆</v>
      </c>
      <c r="V930" s="4" t="str">
        <v>关店</v>
      </c>
      <c r="W930" s="4" t="str">
        <v>景点门票</v>
      </c>
      <c r="X930" s="6">
        <v>45326</v>
      </c>
      <c r="Y930" s="6">
        <v>45386</v>
      </c>
      <c r="Z930" s="3" t="str">
        <v>淮南博物馆</v>
      </c>
      <c r="AA930" s="3" t="str">
        <v>淮南博物馆</v>
      </c>
      <c r="AB930" s="3" t="str">
        <v>营业</v>
      </c>
      <c r="AC930" s="3">
        <f>RANDBETWEEN(10000,99999)</f>
      </c>
      <c r="AD930" s="3" t="str">
        <v>普通会员</v>
      </c>
      <c r="AE930" s="3" t="str">
        <v>普通会员</v>
      </c>
      <c r="AF930" s="3" t="str">
        <v>女</v>
      </c>
      <c r="AG930" s="4">
        <f>CHOOSE(RANDBETWEEN(1,7),"儿童","学生", "老人", "儿童","学生", "老人", "其他")</f>
      </c>
      <c r="AH930" s="2">
        <v>45355</v>
      </c>
      <c r="AI930" t="str">
        <v>山东</v>
      </c>
      <c r="AJ930" t="str">
        <v>东营</v>
      </c>
    </row>
    <row r="931">
      <c r="A931" s="1">
        <v>45297.53888888889</v>
      </c>
      <c r="B931" s="3">
        <f>RANDBETWEEN(10000,99999)</f>
      </c>
      <c r="C931" s="3">
        <f>RANDBETWEEN(10000,99999)</f>
      </c>
      <c r="D931" s="7" t="str">
        <v>订单名称930</v>
      </c>
      <c r="E931" s="4" t="str">
        <v>待付款</v>
      </c>
      <c r="F931" s="7" t="str">
        <v>10云仓分销订单</v>
      </c>
      <c r="G931" s="3">
        <f>RANDBETWEEN(60,450)</f>
      </c>
      <c r="H931" s="9">
        <f>RANDBETWEEN(5,20)</f>
      </c>
      <c r="I931" s="9">
        <f>RANDBETWEEN(5,20)</f>
      </c>
      <c r="M931" s="3">
        <f>SUM(G931-H931+I931)</f>
      </c>
      <c r="N931" s="4" t="str">
        <v>提现</v>
      </c>
      <c r="O931" s="4" t="str">
        <v>混合支付(余额+银联全民付)</v>
      </c>
      <c r="P931" s="4" t="str">
        <v>已支付</v>
      </c>
      <c r="Q931" s="8">
        <v>45297.54305555556</v>
      </c>
      <c r="R931" s="8">
        <v>45297.686111111114</v>
      </c>
      <c r="S931" s="3" t="str">
        <v>淮南市新世纪旅行社</v>
      </c>
      <c r="T931" s="3" t="str">
        <v>淮南市新世纪旅行社</v>
      </c>
      <c r="U931" s="3" t="str">
        <v>淮南市新世纪旅行社</v>
      </c>
      <c r="V931" s="4" t="str">
        <v>开店待审核</v>
      </c>
      <c r="W931" s="4" t="str">
        <v>特色商品</v>
      </c>
      <c r="X931" s="6">
        <v>45205</v>
      </c>
      <c r="Y931" s="6">
        <v>45357</v>
      </c>
      <c r="Z931" s="3" t="str">
        <v>淮南市新世纪旅行社</v>
      </c>
      <c r="AA931" s="3" t="str">
        <v>淮南市新世纪旅行社</v>
      </c>
      <c r="AB931" s="3" t="str">
        <v>营业</v>
      </c>
      <c r="AC931" s="3">
        <f>RANDBETWEEN(10000,99999)</f>
      </c>
      <c r="AD931" s="3" t="str">
        <v>普通会员</v>
      </c>
      <c r="AE931" s="3" t="str">
        <v>普通会员</v>
      </c>
      <c r="AF931" s="3" t="str">
        <v>女</v>
      </c>
      <c r="AG931" s="4">
        <f>CHOOSE(RANDBETWEEN(1,7),"儿童","学生", "老人", "儿童","学生", "老人", "其他")</f>
      </c>
      <c r="AH931" s="2">
        <v>45236</v>
      </c>
      <c r="AI931" t="str">
        <v>山东</v>
      </c>
      <c r="AJ931" t="str">
        <v>菏泽</v>
      </c>
    </row>
    <row r="932">
      <c r="A932" s="1">
        <v>44997.330555555556</v>
      </c>
      <c r="B932" s="3">
        <f>RANDBETWEEN(10000,99999)</f>
      </c>
      <c r="C932" s="3">
        <f>RANDBETWEEN(10000,99999)</f>
      </c>
      <c r="D932" s="7" t="str">
        <v>订单名称931</v>
      </c>
      <c r="E932" s="4" t="str">
        <v>异步下单成功</v>
      </c>
      <c r="F932" s="7" t="str">
        <v>接龙订单</v>
      </c>
      <c r="G932" s="3">
        <f>RANDBETWEEN(60,450)</f>
      </c>
      <c r="H932" s="9">
        <f>RANDBETWEEN(5,20)</f>
      </c>
      <c r="I932" s="9">
        <f>RANDBETWEEN(5,20)</f>
      </c>
      <c r="M932" s="3">
        <f>SUM(G932-H932+I932)</f>
      </c>
      <c r="N932" s="4" t="str">
        <v>转账</v>
      </c>
      <c r="O932" s="4" t="str">
        <v>线下支付</v>
      </c>
      <c r="P932" s="4" t="str">
        <v>已支付</v>
      </c>
      <c r="Q932" s="8">
        <v>44997.3375</v>
      </c>
      <c r="R932" s="8">
        <v>44997.4</v>
      </c>
      <c r="S932" s="3" t="str">
        <v>淮南金色青旅旅游有限公司</v>
      </c>
      <c r="T932" s="3" t="str">
        <v>淮南金色青旅旅游有限公司</v>
      </c>
      <c r="U932" s="3" t="str">
        <v>淮南金色青旅旅游有限公司</v>
      </c>
      <c r="V932" s="4" t="str">
        <v>正常营业</v>
      </c>
      <c r="W932" s="4" t="str">
        <v>线路产品</v>
      </c>
      <c r="X932" s="6">
        <v>44693</v>
      </c>
      <c r="Y932" s="6">
        <v>44754</v>
      </c>
      <c r="Z932" s="3" t="str">
        <v>淮南金色青旅旅游有限公司</v>
      </c>
      <c r="AA932" s="3" t="str">
        <v>淮南金色青旅旅游有限公司</v>
      </c>
      <c r="AB932" s="3" t="str">
        <v>关闭</v>
      </c>
      <c r="AC932" s="3">
        <f>RANDBETWEEN(10000,99999)</f>
      </c>
      <c r="AD932" s="3" t="str">
        <v>普通会员</v>
      </c>
      <c r="AE932" s="3" t="str">
        <v>普通会员</v>
      </c>
      <c r="AF932" s="3" t="str">
        <v>女</v>
      </c>
      <c r="AG932" s="4">
        <f>CHOOSE(RANDBETWEEN(1,7),"儿童","学生", "老人", "儿童","学生", "老人", "其他")</f>
      </c>
      <c r="AH932" s="2">
        <v>44724</v>
      </c>
      <c r="AI932" t="str">
        <v>山东</v>
      </c>
      <c r="AJ932" t="str">
        <v>济宁</v>
      </c>
    </row>
    <row r="933">
      <c r="A933" s="1">
        <v>44967.01597222222</v>
      </c>
      <c r="B933" s="3">
        <f>RANDBETWEEN(10000,99999)</f>
      </c>
      <c r="C933" s="3">
        <f>RANDBETWEEN(10000,99999)</f>
      </c>
      <c r="D933" s="7" t="str">
        <v>订单名称932</v>
      </c>
      <c r="E933" s="4" t="str">
        <v>分销下单其他异常</v>
      </c>
      <c r="F933" s="7" t="str">
        <v>拼团订单</v>
      </c>
      <c r="G933" s="3">
        <f>RANDBETWEEN(60,450)</f>
      </c>
      <c r="H933" s="9">
        <f>RANDBETWEEN(5,20)</f>
      </c>
      <c r="I933" s="9">
        <f>RANDBETWEEN(5,20)</f>
      </c>
      <c r="M933" s="3">
        <f>SUM(G933-H933+I933)</f>
      </c>
      <c r="N933" s="4" t="str">
        <v>转账</v>
      </c>
      <c r="O933" s="4" t="str">
        <v>线下支付</v>
      </c>
      <c r="P933" s="4" t="str">
        <v>未支付</v>
      </c>
      <c r="Q933" s="8">
        <v>44967.02291666667</v>
      </c>
      <c r="R933" s="8">
        <v>44967.04166666667</v>
      </c>
      <c r="S933" s="3" t="str">
        <v>淮南市欢乐假期旅游有限公司</v>
      </c>
      <c r="T933" s="3" t="str">
        <v>淮南市欢乐假期旅游有限公司</v>
      </c>
      <c r="U933" s="3" t="str">
        <v>淮南市欢乐假期旅游有限公司</v>
      </c>
      <c r="V933" s="4" t="str">
        <v>开店审核失败</v>
      </c>
      <c r="W933" s="4" t="str">
        <v>景点门票</v>
      </c>
      <c r="X933" s="6">
        <v>44602</v>
      </c>
      <c r="Y933" s="6">
        <v>44602</v>
      </c>
      <c r="Z933" s="3" t="str">
        <v>淮南市欢乐假期旅游有限公司</v>
      </c>
      <c r="AA933" s="3" t="str">
        <v>淮南市欢乐假期旅游有限公司</v>
      </c>
      <c r="AB933" s="3" t="str">
        <v>关闭</v>
      </c>
      <c r="AC933" s="3">
        <f>RANDBETWEEN(10000,99999)</f>
      </c>
      <c r="AD933" s="3" t="str">
        <v>砖石会员</v>
      </c>
      <c r="AE933" s="3" t="str">
        <v>砖石会员</v>
      </c>
      <c r="AF933" s="3" t="str">
        <v>男</v>
      </c>
      <c r="AG933" s="4">
        <f>CHOOSE(RANDBETWEEN(1,7),"儿童","学生", "老人", "儿童","学生", "老人", "其他")</f>
      </c>
      <c r="AH933" s="2">
        <v>44630</v>
      </c>
      <c r="AI933" t="str">
        <v>山东</v>
      </c>
      <c r="AJ933" t="str">
        <v>聊城</v>
      </c>
    </row>
    <row r="934">
      <c r="A934" s="1">
        <v>45221.82708333333</v>
      </c>
      <c r="B934" s="3">
        <f>RANDBETWEEN(10000,99999)</f>
      </c>
      <c r="C934" s="3">
        <f>RANDBETWEEN(10000,99999)</f>
      </c>
      <c r="D934" s="7" t="str">
        <v>订单名称933</v>
      </c>
      <c r="E934" s="4" t="str">
        <v>已取消（管理员）</v>
      </c>
      <c r="F934" s="7" t="str">
        <v>接龙订单</v>
      </c>
      <c r="G934" s="3">
        <f>RANDBETWEEN(60,450)</f>
      </c>
      <c r="H934" s="9">
        <f>RANDBETWEEN(5,20)</f>
      </c>
      <c r="I934" s="9">
        <f>RANDBETWEEN(5,20)</f>
      </c>
      <c r="M934" s="3">
        <f>SUM(G934-H934+I934)</f>
      </c>
      <c r="N934" s="4" t="str">
        <v>转账</v>
      </c>
      <c r="O934" s="4" t="str">
        <v>线下支付</v>
      </c>
      <c r="P934" s="4" t="str">
        <v>已支付</v>
      </c>
      <c r="Q934" s="8">
        <v>45221.83194444444</v>
      </c>
      <c r="R934" s="8">
        <v>45221.93472222222</v>
      </c>
      <c r="S934" s="3" t="str">
        <v>淮南特色小吃一条街</v>
      </c>
      <c r="T934" s="3" t="str">
        <v>淮南特色小吃一条街</v>
      </c>
      <c r="U934" s="3" t="str">
        <v>淮南特色小吃一条街</v>
      </c>
      <c r="V934" s="4" t="str">
        <v>复业审核失败</v>
      </c>
      <c r="W934" s="4" t="str">
        <v>线路产品</v>
      </c>
      <c r="X934" s="6">
        <v>44979</v>
      </c>
      <c r="Y934" s="6">
        <v>45038</v>
      </c>
      <c r="Z934" s="3" t="str">
        <v>淮南特色小吃一条街</v>
      </c>
      <c r="AA934" s="3" t="str">
        <v>淮南特色小吃一条街</v>
      </c>
      <c r="AB934" s="3" t="str">
        <v>营业</v>
      </c>
      <c r="AC934" s="3">
        <f>RANDBETWEEN(10000,99999)</f>
      </c>
      <c r="AD934" s="3" t="str">
        <v>普通会员</v>
      </c>
      <c r="AE934" s="3" t="str">
        <v>普通会员</v>
      </c>
      <c r="AF934" s="3" t="str">
        <v>女</v>
      </c>
      <c r="AG934" s="4">
        <f>CHOOSE(RANDBETWEEN(1,7),"儿童","学生", "老人", "儿童","学生", "老人", "其他")</f>
      </c>
      <c r="AH934" s="2">
        <v>44979</v>
      </c>
      <c r="AI934" t="str">
        <v>山东</v>
      </c>
      <c r="AJ934" t="str">
        <v>临沂</v>
      </c>
    </row>
    <row r="935">
      <c r="A935" s="1">
        <v>45332.36944444444</v>
      </c>
      <c r="B935" s="3">
        <f>RANDBETWEEN(10000,99999)</f>
      </c>
      <c r="C935" s="3">
        <f>RANDBETWEEN(10000,99999)</f>
      </c>
      <c r="D935" s="7" t="str">
        <v>订单名称934</v>
      </c>
      <c r="E935" s="4" t="str">
        <v>已退款</v>
      </c>
      <c r="F935" s="7" t="str">
        <v>普通订单</v>
      </c>
      <c r="G935" s="3">
        <f>RANDBETWEEN(60,450)</f>
      </c>
      <c r="H935" s="9">
        <f>RANDBETWEEN(5,20)</f>
      </c>
      <c r="I935" s="9">
        <f>RANDBETWEEN(5,20)</f>
      </c>
      <c r="M935" s="3">
        <f>SUM(G935-H935+I935)</f>
      </c>
      <c r="N935" s="4" t="str">
        <v>充值</v>
      </c>
      <c r="O935" s="4" t="str">
        <v>混合支付(余额+支付宝支付)</v>
      </c>
      <c r="P935" s="4" t="str">
        <v>未支付</v>
      </c>
      <c r="Q935" s="8">
        <v>45332.37222222222</v>
      </c>
      <c r="R935" s="8">
        <v>45332.37291666667</v>
      </c>
      <c r="S935" s="3" t="str">
        <v>闻鸡淮花-淮南麻黄鸡汤馆</v>
      </c>
      <c r="T935" s="3" t="str">
        <v>闻鸡淮花-淮南麻黄鸡汤馆</v>
      </c>
      <c r="U935" s="3" t="str">
        <v>闻鸡淮花-淮南麻黄鸡汤馆</v>
      </c>
      <c r="V935" s="4" t="str">
        <v>开店审核失败</v>
      </c>
      <c r="W935" s="4" t="str">
        <v>景点门票</v>
      </c>
      <c r="X935" s="6">
        <v>45240</v>
      </c>
      <c r="Y935" s="6">
        <v>45422</v>
      </c>
      <c r="Z935" s="3" t="str">
        <v>闻鸡淮花-淮南麻黄鸡汤馆</v>
      </c>
      <c r="AA935" s="3" t="str">
        <v>闻鸡淮花-淮南麻黄鸡汤馆</v>
      </c>
      <c r="AB935" s="3" t="str">
        <v>营业</v>
      </c>
      <c r="AC935" s="3">
        <f>RANDBETWEEN(10000,99999)</f>
      </c>
      <c r="AD935" s="3" t="str">
        <v>普通会员</v>
      </c>
      <c r="AE935" s="3" t="str">
        <v>普通会员</v>
      </c>
      <c r="AF935" s="3" t="str">
        <v>女</v>
      </c>
      <c r="AG935" s="4">
        <f>CHOOSE(RANDBETWEEN(1,7),"儿童","学生", "老人", "儿童","学生", "老人", "其他")</f>
      </c>
      <c r="AH935" s="2">
        <v>45301</v>
      </c>
      <c r="AI935" t="str">
        <v>山东</v>
      </c>
      <c r="AJ935" t="str">
        <v>青岛</v>
      </c>
    </row>
    <row r="936">
      <c r="A936" s="1">
        <v>45144.399305555555</v>
      </c>
      <c r="B936" s="3">
        <f>RANDBETWEEN(10000,99999)</f>
      </c>
      <c r="C936" s="3">
        <f>RANDBETWEEN(10000,99999)</f>
      </c>
      <c r="D936" s="7" t="str">
        <v>订单名称935</v>
      </c>
      <c r="E936" s="4" t="str">
        <v>待付款</v>
      </c>
      <c r="F936" s="7" t="str">
        <v>10云仓分销订单</v>
      </c>
      <c r="G936" s="3">
        <f>RANDBETWEEN(60,450)</f>
      </c>
      <c r="H936" s="9">
        <f>RANDBETWEEN(5,20)</f>
      </c>
      <c r="I936" s="9">
        <f>RANDBETWEEN(5,20)</f>
      </c>
      <c r="M936" s="3">
        <f>SUM(G936-H936+I936)</f>
      </c>
      <c r="N936" s="4" t="str">
        <v>充值</v>
      </c>
      <c r="O936" s="4" t="str">
        <v>混合支付(余额+支付宝支付)</v>
      </c>
      <c r="P936" s="4" t="str">
        <v>已支付</v>
      </c>
      <c r="Q936" s="8">
        <v>45144.40555555555</v>
      </c>
      <c r="R936" s="8">
        <v>45144.41111111111</v>
      </c>
      <c r="S936" s="3" t="str">
        <v>田家庵区购物中心</v>
      </c>
      <c r="T936" s="3" t="str">
        <v>田家庵区购物中心</v>
      </c>
      <c r="U936" s="3" t="str">
        <v>田家庵区购物中心</v>
      </c>
      <c r="V936" s="4" t="str">
        <v>正常营业</v>
      </c>
      <c r="W936" s="4" t="str">
        <v>摄影摄像</v>
      </c>
      <c r="X936" s="6">
        <v>45113</v>
      </c>
      <c r="Y936" s="6">
        <v>45144</v>
      </c>
      <c r="Z936" s="3" t="str">
        <v>田家庵区购物中心</v>
      </c>
      <c r="AA936" s="3" t="str">
        <v>田家庵区购物中心</v>
      </c>
      <c r="AB936" s="3" t="str">
        <v>营业</v>
      </c>
      <c r="AC936" s="3">
        <f>RANDBETWEEN(10000,99999)</f>
      </c>
      <c r="AD936" s="3" t="str">
        <v>普通会员</v>
      </c>
      <c r="AE936" s="3" t="str">
        <v>普通会员</v>
      </c>
      <c r="AF936" s="3" t="str">
        <v>女</v>
      </c>
      <c r="AG936" s="4">
        <f>CHOOSE(RANDBETWEEN(1,7),"儿童","学生", "老人", "儿童","学生", "老人", "其他")</f>
      </c>
      <c r="AH936" s="2">
        <v>45144</v>
      </c>
      <c r="AI936" t="str">
        <v>山东</v>
      </c>
      <c r="AJ936" t="str">
        <v>日照</v>
      </c>
    </row>
    <row r="937">
      <c r="A937" s="1">
        <v>45088.058333333334</v>
      </c>
      <c r="B937" s="3">
        <f>RANDBETWEEN(10000,99999)</f>
      </c>
      <c r="C937" s="3">
        <f>RANDBETWEEN(10000,99999)</f>
      </c>
      <c r="D937" s="7" t="str">
        <v>订单名称936</v>
      </c>
      <c r="E937" s="4" t="str">
        <v>分销下单其他异常</v>
      </c>
      <c r="F937" s="7" t="str">
        <v>普通订单</v>
      </c>
      <c r="G937" s="3">
        <f>RANDBETWEEN(60,450)</f>
      </c>
      <c r="H937" s="9">
        <f>RANDBETWEEN(5,20)</f>
      </c>
      <c r="I937" s="9">
        <f>RANDBETWEEN(5,20)</f>
      </c>
      <c r="M937" s="3">
        <f>SUM(G937-H937+I937)</f>
      </c>
      <c r="N937" s="4" t="str">
        <v>退款</v>
      </c>
      <c r="O937" s="4" t="str">
        <v>支付宝支付</v>
      </c>
      <c r="P937" s="4" t="str">
        <v>已支付</v>
      </c>
      <c r="Q937" s="8">
        <v>45088.06319444445</v>
      </c>
      <c r="R937" s="8">
        <v>45088.15069444445</v>
      </c>
      <c r="S937" s="3" t="str">
        <v>寿州窑工艺品店</v>
      </c>
      <c r="T937" s="3" t="str">
        <v>寿州窑工艺品店</v>
      </c>
      <c r="U937" s="3" t="str">
        <v>寿州窑工艺品店</v>
      </c>
      <c r="V937" s="4" t="str">
        <v>关店</v>
      </c>
      <c r="W937" s="4" t="str">
        <v>娱乐场所、体验场馆</v>
      </c>
      <c r="X937" s="6">
        <v>44937</v>
      </c>
      <c r="Y937" s="6">
        <v>45057</v>
      </c>
      <c r="Z937" s="3" t="str">
        <v>寿州窑工艺品店</v>
      </c>
      <c r="AA937" s="3" t="str">
        <v>寿州窑工艺品店</v>
      </c>
      <c r="AB937" s="3" t="str">
        <v>装修中</v>
      </c>
      <c r="AC937" s="3">
        <f>RANDBETWEEN(10000,99999)</f>
      </c>
      <c r="AD937" s="3" t="str">
        <v>普通会员</v>
      </c>
      <c r="AE937" s="3" t="str">
        <v>普通会员</v>
      </c>
      <c r="AF937" s="3" t="str">
        <v>女</v>
      </c>
      <c r="AG937" s="4">
        <f>CHOOSE(RANDBETWEEN(1,7),"儿童","学生", "老人", "儿童","学生", "老人", "其他")</f>
      </c>
      <c r="AH937" s="2">
        <v>44996</v>
      </c>
      <c r="AI937" t="str">
        <v>山东</v>
      </c>
      <c r="AJ937" t="str">
        <v>泰安</v>
      </c>
    </row>
    <row r="938">
      <c r="A938" s="1">
        <v>45409.81597222222</v>
      </c>
      <c r="B938" s="3">
        <f>RANDBETWEEN(10000,99999)</f>
      </c>
      <c r="C938" s="3">
        <f>RANDBETWEEN(10000,99999)</f>
      </c>
      <c r="D938" s="7" t="str">
        <v>订单名称937</v>
      </c>
      <c r="E938" s="4" t="str">
        <v>待付款</v>
      </c>
      <c r="F938" s="7" t="str">
        <v>接龙订单</v>
      </c>
      <c r="G938" s="3">
        <f>RANDBETWEEN(60,450)</f>
      </c>
      <c r="H938" s="9">
        <f>RANDBETWEEN(5,20)</f>
      </c>
      <c r="I938" s="9">
        <f>RANDBETWEEN(5,20)</f>
      </c>
      <c r="M938" s="3">
        <f>SUM(G938-H938+I938)</f>
      </c>
      <c r="N938" s="4" t="str">
        <v>打赏</v>
      </c>
      <c r="O938" s="4" t="str">
        <v>微信支付</v>
      </c>
      <c r="P938" s="4" t="str">
        <v>未支付</v>
      </c>
      <c r="Q938" s="8">
        <v>45409.81805555555</v>
      </c>
      <c r="R938" s="8">
        <v>45409.87708333333</v>
      </c>
      <c r="S938" s="3" t="str">
        <v>淮南市欢乐假期旅游有限公司</v>
      </c>
      <c r="T938" s="3" t="str">
        <v>淮南市欢乐假期旅游有限公司</v>
      </c>
      <c r="U938" s="3" t="str">
        <v>淮南市欢乐假期旅游有限公司</v>
      </c>
      <c r="V938" s="4" t="str">
        <v>开店待审核</v>
      </c>
      <c r="W938" s="4" t="str">
        <v>研学旅行</v>
      </c>
      <c r="X938" s="6">
        <v>45104</v>
      </c>
      <c r="Y938" s="6">
        <v>45257</v>
      </c>
      <c r="Z938" s="3" t="str">
        <v>淮南市欢乐假期旅游有限公司</v>
      </c>
      <c r="AA938" s="3" t="str">
        <v>淮南市欢乐假期旅游有限公司</v>
      </c>
      <c r="AB938" s="3" t="str">
        <v>营业</v>
      </c>
      <c r="AC938" s="3">
        <f>RANDBETWEEN(10000,99999)</f>
      </c>
      <c r="AD938" s="3" t="str">
        <v>普通会员</v>
      </c>
      <c r="AE938" s="3" t="str">
        <v>普通会员</v>
      </c>
      <c r="AF938" s="3" t="str">
        <v>男</v>
      </c>
      <c r="AG938" s="4">
        <f>CHOOSE(RANDBETWEEN(1,7),"儿童","学生", "老人", "儿童","学生", "老人", "其他")</f>
      </c>
      <c r="AH938" s="2">
        <v>45134</v>
      </c>
      <c r="AI938" t="str">
        <v>山东</v>
      </c>
      <c r="AJ938" t="str">
        <v>威海</v>
      </c>
    </row>
    <row r="939">
      <c r="A939" s="1">
        <v>45096.603472222225</v>
      </c>
      <c r="B939" s="3">
        <f>RANDBETWEEN(10000,99999)</f>
      </c>
      <c r="C939" s="3">
        <f>RANDBETWEEN(10000,99999)</f>
      </c>
      <c r="D939" s="7" t="str">
        <v>订单名称938</v>
      </c>
      <c r="E939" s="4" t="str">
        <v>已取消（管理员）</v>
      </c>
      <c r="F939" s="7" t="str">
        <v>10云仓分销订单</v>
      </c>
      <c r="G939" s="3">
        <f>RANDBETWEEN(60,450)</f>
      </c>
      <c r="H939" s="9">
        <f>RANDBETWEEN(5,20)</f>
      </c>
      <c r="I939" s="9">
        <f>RANDBETWEEN(5,20)</f>
      </c>
      <c r="M939" s="3">
        <f>SUM(G939-H939+I939)</f>
      </c>
      <c r="N939" s="4" t="str">
        <v>订单</v>
      </c>
      <c r="O939" s="4" t="str">
        <v>混合支付(余额+支付宝支付)</v>
      </c>
      <c r="P939" s="4" t="str">
        <v>已支付</v>
      </c>
      <c r="Q939" s="8">
        <v>45096.606250000004</v>
      </c>
      <c r="R939" s="8">
        <v>45096.65625000001</v>
      </c>
      <c r="S939" s="3" t="str">
        <v>淮南环宇旅行社</v>
      </c>
      <c r="T939" s="3" t="str">
        <v>淮南环宇旅行社</v>
      </c>
      <c r="U939" s="3" t="str">
        <v>淮南环宇旅行社</v>
      </c>
      <c r="V939" s="4" t="str">
        <v>正常营业</v>
      </c>
      <c r="W939" s="4" t="str">
        <v>特色商品</v>
      </c>
      <c r="X939" s="6">
        <v>44945</v>
      </c>
      <c r="Y939" s="6">
        <v>45004</v>
      </c>
      <c r="Z939" s="3" t="str">
        <v>淮南环宇旅行社</v>
      </c>
      <c r="AA939" s="3" t="str">
        <v>淮南环宇旅行社</v>
      </c>
      <c r="AB939" s="3" t="str">
        <v>关闭</v>
      </c>
      <c r="AC939" s="3">
        <f>RANDBETWEEN(10000,99999)</f>
      </c>
      <c r="AD939" s="3" t="str">
        <v>普通会员</v>
      </c>
      <c r="AE939" s="3" t="str">
        <v>普通会员</v>
      </c>
      <c r="AF939" s="3" t="str">
        <v>女</v>
      </c>
      <c r="AG939" s="4">
        <f>CHOOSE(RANDBETWEEN(1,7),"儿童","学生", "老人", "儿童","学生", "老人", "其他")</f>
      </c>
      <c r="AH939" s="2">
        <v>44976</v>
      </c>
      <c r="AI939" t="str">
        <v>山东</v>
      </c>
      <c r="AJ939" t="str">
        <v>潍坊</v>
      </c>
    </row>
    <row r="940">
      <c r="A940" s="1">
        <v>45174.14722222222</v>
      </c>
      <c r="B940" s="3">
        <f>RANDBETWEEN(10000,99999)</f>
      </c>
      <c r="C940" s="3">
        <f>RANDBETWEEN(10000,99999)</f>
      </c>
      <c r="D940" s="7" t="str">
        <v>订单名称939</v>
      </c>
      <c r="E940" s="4" t="str">
        <v>分销下单其他异常</v>
      </c>
      <c r="F940" s="7" t="str">
        <v>10云仓分销订单</v>
      </c>
      <c r="G940" s="3">
        <f>RANDBETWEEN(60,450)</f>
      </c>
      <c r="H940" s="9">
        <f>RANDBETWEEN(5,20)</f>
      </c>
      <c r="I940" s="9">
        <f>RANDBETWEEN(5,20)</f>
      </c>
      <c r="M940" s="3">
        <f>SUM(G940-H940+I940)</f>
      </c>
      <c r="N940" s="4" t="str">
        <v>打赏</v>
      </c>
      <c r="O940" s="4" t="str">
        <v>混合支付(余额+微信支付)</v>
      </c>
      <c r="P940" s="4" t="str">
        <v>已支付</v>
      </c>
      <c r="Q940" s="8">
        <v>45174.15138888889</v>
      </c>
      <c r="R940" s="8">
        <v>45174.27847222222</v>
      </c>
      <c r="S940" s="3" t="str">
        <v>淮南市蓝天旅行社</v>
      </c>
      <c r="T940" s="3" t="str">
        <v>淮南市蓝天旅行社</v>
      </c>
      <c r="U940" s="3" t="str">
        <v>淮南市蓝天旅行社</v>
      </c>
      <c r="V940" s="4" t="str">
        <v>正常营业</v>
      </c>
      <c r="W940" s="4" t="str">
        <v>寻味美食</v>
      </c>
      <c r="X940" s="6">
        <v>44809</v>
      </c>
      <c r="Y940" s="6">
        <v>44809</v>
      </c>
      <c r="Z940" s="3" t="str">
        <v>淮南市蓝天旅行社</v>
      </c>
      <c r="AA940" s="3" t="str">
        <v>淮南市蓝天旅行社</v>
      </c>
      <c r="AB940" s="3" t="str">
        <v>营业</v>
      </c>
      <c r="AC940" s="3">
        <f>RANDBETWEEN(10000,99999)</f>
      </c>
      <c r="AD940" s="3" t="str">
        <v>砖石会员</v>
      </c>
      <c r="AE940" s="3" t="str">
        <v>砖石会员</v>
      </c>
      <c r="AF940" s="3" t="str">
        <v>女</v>
      </c>
      <c r="AG940" s="4">
        <f>CHOOSE(RANDBETWEEN(1,7),"儿童","学生", "老人", "儿童","学生", "老人", "其他")</f>
      </c>
      <c r="AH940" s="2">
        <v>44870</v>
      </c>
      <c r="AI940" t="str">
        <v>山东</v>
      </c>
      <c r="AJ940" t="str">
        <v>烟台</v>
      </c>
    </row>
    <row r="941">
      <c r="A941" s="1">
        <v>45155.44236111111</v>
      </c>
      <c r="B941" s="3">
        <f>RANDBETWEEN(10000,99999)</f>
      </c>
      <c r="C941" s="3">
        <f>RANDBETWEEN(10000,99999)</f>
      </c>
      <c r="D941" s="7" t="str">
        <v>订单名称940</v>
      </c>
      <c r="E941" s="4" t="str">
        <v>已取消（管理员）</v>
      </c>
      <c r="F941" s="7" t="str">
        <v>秒杀</v>
      </c>
      <c r="G941" s="3">
        <f>RANDBETWEEN(60,450)</f>
      </c>
      <c r="H941" s="9">
        <f>RANDBETWEEN(5,20)</f>
      </c>
      <c r="I941" s="9">
        <f>RANDBETWEEN(5,20)</f>
      </c>
      <c r="M941" s="3">
        <f>SUM(G941-H941+I941)</f>
      </c>
      <c r="N941" s="4" t="str">
        <v>订单</v>
      </c>
      <c r="O941" s="4" t="str">
        <v>微信支付</v>
      </c>
      <c r="P941" s="4" t="str">
        <v>已支付</v>
      </c>
      <c r="Q941" s="8">
        <v>45155.44305555556</v>
      </c>
      <c r="R941" s="8">
        <v>45155.44791666667</v>
      </c>
      <c r="S941" s="3" t="str">
        <v>淮南万达广场</v>
      </c>
      <c r="T941" s="3" t="str">
        <v>淮南万达广场</v>
      </c>
      <c r="U941" s="3" t="str">
        <v>淮南万达广场</v>
      </c>
      <c r="V941" s="4" t="str">
        <v>关店待审核</v>
      </c>
      <c r="W941" s="4" t="str">
        <v>研学旅行</v>
      </c>
      <c r="X941" s="6">
        <v>44851</v>
      </c>
      <c r="Y941" s="6">
        <v>44912</v>
      </c>
      <c r="Z941" s="3" t="str">
        <v>淮南万达广场</v>
      </c>
      <c r="AA941" s="3" t="str">
        <v>淮南万达广场</v>
      </c>
      <c r="AB941" s="3" t="str">
        <v>营业</v>
      </c>
      <c r="AC941" s="3">
        <f>RANDBETWEEN(10000,99999)</f>
      </c>
      <c r="AD941" s="3" t="str">
        <v>普通会员</v>
      </c>
      <c r="AE941" s="3" t="str">
        <v>普通会员</v>
      </c>
      <c r="AF941" s="3" t="str">
        <v>男</v>
      </c>
      <c r="AG941" s="4">
        <f>CHOOSE(RANDBETWEEN(1,7),"儿童","学生", "老人", "儿童","学生", "老人", "其他")</f>
      </c>
      <c r="AH941" s="2">
        <v>44943</v>
      </c>
      <c r="AI941" t="str">
        <v>山东</v>
      </c>
      <c r="AJ941" t="str">
        <v>枣庄</v>
      </c>
    </row>
    <row r="942">
      <c r="A942" s="1">
        <v>45265.53402777778</v>
      </c>
      <c r="B942" s="3">
        <f>RANDBETWEEN(10000,99999)</f>
      </c>
      <c r="C942" s="3">
        <f>RANDBETWEEN(10000,99999)</f>
      </c>
      <c r="D942" s="7" t="str">
        <v>订单名称941</v>
      </c>
      <c r="E942" s="4" t="str">
        <v>已取消（系统）</v>
      </c>
      <c r="F942" s="7" t="str">
        <v>10云仓分销订单</v>
      </c>
      <c r="G942" s="3">
        <f>RANDBETWEEN(60,450)</f>
      </c>
      <c r="H942" s="9">
        <f>RANDBETWEEN(5,20)</f>
      </c>
      <c r="I942" s="9">
        <f>RANDBETWEEN(5,20)</f>
      </c>
      <c r="M942" s="3">
        <f>SUM(G942-H942+I942)</f>
      </c>
      <c r="N942" s="4" t="str">
        <v>订单</v>
      </c>
      <c r="O942" s="4" t="str">
        <v>支付宝支付</v>
      </c>
      <c r="P942" s="4" t="str">
        <v>已支付</v>
      </c>
      <c r="Q942" s="8">
        <v>45265.53888888889</v>
      </c>
      <c r="R942" s="8">
        <v>45265.66527777778</v>
      </c>
      <c r="S942" s="3" t="str">
        <v>淮南特色小吃一条街</v>
      </c>
      <c r="T942" s="3" t="str">
        <v>淮南特色小吃一条街</v>
      </c>
      <c r="U942" s="3" t="str">
        <v>淮南特色小吃一条街</v>
      </c>
      <c r="V942" s="4" t="str">
        <v>开店审核失败</v>
      </c>
      <c r="W942" s="4" t="str">
        <v>景点门票</v>
      </c>
      <c r="X942" s="6">
        <v>45265</v>
      </c>
      <c r="Y942" s="6">
        <v>45448</v>
      </c>
      <c r="Z942" s="3" t="str">
        <v>淮南特色小吃一条街</v>
      </c>
      <c r="AA942" s="3" t="str">
        <v>淮南特色小吃一条街</v>
      </c>
      <c r="AB942" s="3" t="str">
        <v>营业</v>
      </c>
      <c r="AC942" s="3">
        <f>RANDBETWEEN(10000,99999)</f>
      </c>
      <c r="AD942" s="3" t="str">
        <v>黄金会员</v>
      </c>
      <c r="AE942" s="3" t="str">
        <v>黄金会员</v>
      </c>
      <c r="AF942" s="3" t="str">
        <v>女</v>
      </c>
      <c r="AG942" s="4">
        <f>CHOOSE(RANDBETWEEN(1,7),"儿童","学生", "老人", "儿童","学生", "老人", "其他")</f>
      </c>
      <c r="AH942" s="2">
        <v>45296</v>
      </c>
      <c r="AI942" t="str">
        <v>山东</v>
      </c>
      <c r="AJ942" t="str">
        <v>淄博</v>
      </c>
    </row>
    <row r="943">
      <c r="A943" s="1">
        <v>45103.907638888886</v>
      </c>
      <c r="B943" s="3">
        <f>RANDBETWEEN(10000,99999)</f>
      </c>
      <c r="C943" s="3">
        <f>RANDBETWEEN(10000,99999)</f>
      </c>
      <c r="D943" s="7" t="str">
        <v>订单名称942</v>
      </c>
      <c r="E943" s="4" t="str">
        <v>分销下单其他异常</v>
      </c>
      <c r="F943" s="7" t="str">
        <v>接龙订单</v>
      </c>
      <c r="G943" s="3">
        <f>RANDBETWEEN(60,450)</f>
      </c>
      <c r="H943" s="9">
        <f>RANDBETWEEN(5,20)</f>
      </c>
      <c r="I943" s="9">
        <f>RANDBETWEEN(5,20)</f>
      </c>
      <c r="M943" s="3">
        <f>SUM(G943-H943+I943)</f>
      </c>
      <c r="N943" s="4" t="str">
        <v>退款</v>
      </c>
      <c r="O943" s="4" t="str">
        <v>混合支付(余额+银联全民付)</v>
      </c>
      <c r="P943" s="4" t="str">
        <v>未支付</v>
      </c>
      <c r="Q943" s="8"/>
      <c r="R943" s="8">
        <v>45103.995833333334</v>
      </c>
      <c r="S943" s="3" t="str">
        <v>淮南剪纸艺术馆</v>
      </c>
      <c r="T943" s="3" t="str">
        <v>淮南剪纸艺术馆</v>
      </c>
      <c r="U943" s="3" t="str">
        <v>淮南剪纸艺术馆</v>
      </c>
      <c r="V943" s="4" t="str">
        <v>正常营业</v>
      </c>
      <c r="W943" s="4" t="str">
        <v>寻味美食</v>
      </c>
      <c r="X943" s="6">
        <v>45042</v>
      </c>
      <c r="Y943" s="6">
        <v>45164</v>
      </c>
      <c r="Z943" s="3" t="str">
        <v>淮南剪纸艺术馆</v>
      </c>
      <c r="AA943" s="3" t="str">
        <v>淮南剪纸艺术馆</v>
      </c>
      <c r="AB943" s="3" t="str">
        <v>装修中</v>
      </c>
      <c r="AC943" s="3">
        <f>RANDBETWEEN(10000,99999)</f>
      </c>
      <c r="AD943" s="3" t="str">
        <v>砖石会员</v>
      </c>
      <c r="AE943" s="3" t="str">
        <v>砖石会员</v>
      </c>
      <c r="AF943" s="3" t="str">
        <v>男</v>
      </c>
      <c r="AG943" s="4">
        <f>CHOOSE(RANDBETWEEN(1,7),"儿童","学生", "老人", "儿童","学生", "老人", "其他")</f>
      </c>
      <c r="AH943" s="2">
        <v>45133</v>
      </c>
      <c r="AI943" t="str">
        <v>西藏</v>
      </c>
      <c r="AJ943" t="str">
        <v>拉萨</v>
      </c>
    </row>
    <row r="944">
      <c r="A944" s="1">
        <v>45064.62152777778</v>
      </c>
      <c r="B944" s="3">
        <f>RANDBETWEEN(10000,99999)</f>
      </c>
      <c r="C944" s="3">
        <f>RANDBETWEEN(10000,99999)</f>
      </c>
      <c r="D944" s="7" t="str">
        <v>订单名称943</v>
      </c>
      <c r="E944" s="4" t="str">
        <v>待付款</v>
      </c>
      <c r="F944" s="7" t="str">
        <v>秒杀</v>
      </c>
      <c r="G944" s="3">
        <f>RANDBETWEEN(60,450)</f>
      </c>
      <c r="H944" s="9">
        <f>RANDBETWEEN(5,20)</f>
      </c>
      <c r="I944" s="9">
        <f>RANDBETWEEN(5,20)</f>
      </c>
      <c r="M944" s="3">
        <f>SUM(G944-H944+I944)</f>
      </c>
      <c r="N944" s="4" t="str">
        <v>订单</v>
      </c>
      <c r="O944" s="4" t="str">
        <v>混合支付(余额+微信支付)</v>
      </c>
      <c r="P944" s="4" t="str">
        <v>已支付</v>
      </c>
      <c r="Q944" s="8">
        <v>45064.62222222223</v>
      </c>
      <c r="R944" s="8">
        <v>45064.66666666667</v>
      </c>
      <c r="S944" s="3" t="str">
        <v>淮南市运输总公司交通假日旅行社</v>
      </c>
      <c r="T944" s="3" t="str">
        <v>淮南市运输总公司交通假日旅行社</v>
      </c>
      <c r="U944" s="3" t="str">
        <v>淮南市运输总公司交通假日旅行社</v>
      </c>
      <c r="V944" s="4" t="str">
        <v>正常营业</v>
      </c>
      <c r="W944" s="4" t="str">
        <v>景点门票</v>
      </c>
      <c r="X944" s="6">
        <v>44791</v>
      </c>
      <c r="Y944" s="6">
        <v>44822</v>
      </c>
      <c r="Z944" s="3" t="str">
        <v>淮南市运输总公司交通假日旅行社</v>
      </c>
      <c r="AA944" s="3" t="str">
        <v>淮南市运输总公司交通假日旅行社</v>
      </c>
      <c r="AB944" s="3" t="str">
        <v>营业</v>
      </c>
      <c r="AC944" s="3">
        <f>RANDBETWEEN(10000,99999)</f>
      </c>
      <c r="AD944" s="3" t="str">
        <v>普通会员</v>
      </c>
      <c r="AE944" s="3" t="str">
        <v>普通会员</v>
      </c>
      <c r="AF944" s="3" t="str">
        <v>女</v>
      </c>
      <c r="AG944" s="4">
        <f>CHOOSE(RANDBETWEEN(1,7),"儿童","学生", "老人", "儿童","学生", "老人", "其他")</f>
      </c>
      <c r="AH944" s="2">
        <v>44883</v>
      </c>
      <c r="AI944" t="str">
        <v>青海</v>
      </c>
      <c r="AJ944" t="str">
        <v>西宁</v>
      </c>
    </row>
    <row r="945">
      <c r="A945" s="1">
        <v>44932.59583333333</v>
      </c>
      <c r="B945" s="3">
        <f>RANDBETWEEN(10000,99999)</f>
      </c>
      <c r="C945" s="3">
        <f>RANDBETWEEN(10000,99999)</f>
      </c>
      <c r="D945" s="7" t="str">
        <v>订单名称944</v>
      </c>
      <c r="E945" s="4" t="str">
        <v>分销退款中</v>
      </c>
      <c r="F945" s="7" t="str">
        <v>10云仓分销订单</v>
      </c>
      <c r="G945" s="3">
        <f>RANDBETWEEN(60,450)</f>
      </c>
      <c r="H945" s="9">
        <f>RANDBETWEEN(5,20)</f>
      </c>
      <c r="I945" s="9">
        <f>RANDBETWEEN(5,20)</f>
      </c>
      <c r="M945" s="3">
        <f>SUM(G945-H945+I945)</f>
      </c>
      <c r="N945" s="4" t="str">
        <v>转账</v>
      </c>
      <c r="O945" s="4" t="str">
        <v>混合支付(余额+银联全民付)</v>
      </c>
      <c r="P945" s="4" t="str">
        <v>已支付</v>
      </c>
      <c r="Q945" s="8">
        <v>44932.6</v>
      </c>
      <c r="R945" s="8">
        <v>44932.65694444444</v>
      </c>
      <c r="S945" s="3" t="str">
        <v>淮南市欢乐假期旅游有限公司</v>
      </c>
      <c r="T945" s="3" t="str">
        <v>淮南市欢乐假期旅游有限公司</v>
      </c>
      <c r="U945" s="3" t="str">
        <v>淮南市欢乐假期旅游有限公司</v>
      </c>
      <c r="V945" s="4" t="str">
        <v>正常营业</v>
      </c>
      <c r="W945" s="4" t="str">
        <v>研学旅行</v>
      </c>
      <c r="X945" s="6">
        <v>44657</v>
      </c>
      <c r="Y945" s="6">
        <v>44687</v>
      </c>
      <c r="Z945" s="3" t="str">
        <v>淮南市欢乐假期旅游有限公司</v>
      </c>
      <c r="AA945" s="3" t="str">
        <v>淮南市欢乐假期旅游有限公司</v>
      </c>
      <c r="AB945" s="3" t="str">
        <v>营业</v>
      </c>
      <c r="AC945" s="3">
        <f>RANDBETWEEN(10000,99999)</f>
      </c>
      <c r="AD945" s="3" t="str">
        <v>普通会员</v>
      </c>
      <c r="AE945" s="3" t="str">
        <v>普通会员</v>
      </c>
      <c r="AF945" s="3" t="str">
        <v>女</v>
      </c>
      <c r="AG945" s="4">
        <f>CHOOSE(RANDBETWEEN(1,7),"儿童","学生", "老人", "儿童","学生", "老人", "其他")</f>
      </c>
      <c r="AH945" s="2">
        <v>44748</v>
      </c>
      <c r="AI945" t="str">
        <v>宁夏</v>
      </c>
      <c r="AJ945" t="str">
        <v>银川</v>
      </c>
    </row>
    <row r="946">
      <c r="A946" s="1">
        <v>45070.100694444445</v>
      </c>
      <c r="B946" s="3">
        <f>RANDBETWEEN(10000,99999)</f>
      </c>
      <c r="C946" s="3">
        <f>RANDBETWEEN(10000,99999)</f>
      </c>
      <c r="D946" s="7" t="str">
        <v>订单名称945</v>
      </c>
      <c r="E946" s="4" t="str">
        <v>已取消（商家）</v>
      </c>
      <c r="F946" s="7" t="str">
        <v>接龙订单</v>
      </c>
      <c r="G946" s="3">
        <f>RANDBETWEEN(60,450)</f>
      </c>
      <c r="H946" s="9">
        <f>RANDBETWEEN(5,20)</f>
      </c>
      <c r="I946" s="9">
        <f>RANDBETWEEN(5,20)</f>
      </c>
      <c r="M946" s="3">
        <f>SUM(G946-H946+I946)</f>
      </c>
      <c r="N946" s="4" t="str">
        <v>充值</v>
      </c>
      <c r="O946" s="4" t="str">
        <v>支付宝支付</v>
      </c>
      <c r="P946" s="4" t="str">
        <v>已支付</v>
      </c>
      <c r="Q946" s="8">
        <v>45070.10555555556</v>
      </c>
      <c r="R946" s="8">
        <v>45070.24930555556</v>
      </c>
      <c r="S946" s="3" t="str">
        <v>淮南特产超市</v>
      </c>
      <c r="T946" s="3" t="str">
        <v>淮南特产超市</v>
      </c>
      <c r="U946" s="3" t="str">
        <v>淮南特产超市</v>
      </c>
      <c r="V946" s="4" t="str">
        <v>复业待审核</v>
      </c>
      <c r="W946" s="4" t="str">
        <v>寻味美食</v>
      </c>
      <c r="X946" s="6">
        <v>44766</v>
      </c>
      <c r="Y946" s="6">
        <v>44766</v>
      </c>
      <c r="Z946" s="3" t="str">
        <v>淮南特产超市</v>
      </c>
      <c r="AA946" s="3" t="str">
        <v>淮南特产超市</v>
      </c>
      <c r="AB946" s="3" t="str">
        <v>营业</v>
      </c>
      <c r="AC946" s="3">
        <f>RANDBETWEEN(10000,99999)</f>
      </c>
      <c r="AD946" s="3" t="str">
        <v>普通会员</v>
      </c>
      <c r="AE946" s="3" t="str">
        <v>普通会员</v>
      </c>
      <c r="AF946" s="3" t="str">
        <v>男</v>
      </c>
      <c r="AG946" s="4">
        <f>CHOOSE(RANDBETWEEN(1,7),"儿童","学生", "老人", "儿童","学生", "老人", "其他")</f>
      </c>
      <c r="AH946" s="2">
        <v>44828</v>
      </c>
      <c r="AI946" t="str">
        <v>香港</v>
      </c>
      <c r="AJ946" t="str">
        <v>香港</v>
      </c>
    </row>
    <row r="947">
      <c r="A947" s="1">
        <v>45152.90416666667</v>
      </c>
      <c r="B947" s="3">
        <f>RANDBETWEEN(10000,99999)</f>
      </c>
      <c r="C947" s="3">
        <f>RANDBETWEEN(10000,99999)</f>
      </c>
      <c r="D947" s="7" t="str">
        <v>订单名称946</v>
      </c>
      <c r="E947" s="4" t="str">
        <v>分销下单其他异常</v>
      </c>
      <c r="F947" s="7" t="str">
        <v>普通订单</v>
      </c>
      <c r="G947" s="3">
        <f>RANDBETWEEN(60,450)</f>
      </c>
      <c r="H947" s="9">
        <f>RANDBETWEEN(5,20)</f>
      </c>
      <c r="I947" s="9">
        <f>RANDBETWEEN(5,20)</f>
      </c>
      <c r="M947" s="3">
        <f>SUM(G947-H947+I947)</f>
      </c>
      <c r="N947" s="4" t="str">
        <v>订单</v>
      </c>
      <c r="O947" s="4" t="str">
        <v>混合支付(余额+银联全民付)</v>
      </c>
      <c r="P947" s="4" t="str">
        <v>未支付</v>
      </c>
      <c r="Q947" s="8"/>
      <c r="R947" s="8">
        <v>45152.9625</v>
      </c>
      <c r="S947" s="3" t="str">
        <v>淮南游乐园</v>
      </c>
      <c r="T947" s="3" t="str">
        <v>淮南游乐园</v>
      </c>
      <c r="U947" s="3" t="str">
        <v>淮南游乐园</v>
      </c>
      <c r="V947" s="4" t="str">
        <v>关店待审核</v>
      </c>
      <c r="W947" s="4" t="str">
        <v>景点门票</v>
      </c>
      <c r="X947" s="6">
        <v>44818</v>
      </c>
      <c r="Y947" s="6">
        <v>44879</v>
      </c>
      <c r="Z947" s="3" t="str">
        <v>淮南游乐园</v>
      </c>
      <c r="AA947" s="3" t="str">
        <v>淮南游乐园</v>
      </c>
      <c r="AB947" s="3" t="str">
        <v>装修中</v>
      </c>
      <c r="AC947" s="3">
        <f>RANDBETWEEN(10000,99999)</f>
      </c>
      <c r="AD947" s="3" t="str">
        <v>普通会员</v>
      </c>
      <c r="AE947" s="3" t="str">
        <v>普通会员</v>
      </c>
      <c r="AF947" s="3" t="str">
        <v>女</v>
      </c>
      <c r="AG947" s="4">
        <f>CHOOSE(RANDBETWEEN(1,7),"儿童","学生", "老人", "儿童","学生", "老人", "其他")</f>
      </c>
      <c r="AH947" s="2">
        <v>44818</v>
      </c>
      <c r="AI947" t="str">
        <v>澳门</v>
      </c>
      <c r="AJ947" t="str">
        <v>澳门</v>
      </c>
    </row>
    <row r="948">
      <c r="A948" s="1">
        <v>45407.59722222222</v>
      </c>
      <c r="B948" s="3">
        <f>RANDBETWEEN(10000,99999)</f>
      </c>
      <c r="C948" s="3">
        <f>RANDBETWEEN(10000,99999)</f>
      </c>
      <c r="D948" s="7" t="str">
        <v>订单名称947</v>
      </c>
      <c r="E948" s="4" t="str">
        <v>已退款</v>
      </c>
      <c r="F948" s="7" t="str">
        <v>普通订单</v>
      </c>
      <c r="G948" s="3">
        <f>RANDBETWEEN(60,450)</f>
      </c>
      <c r="H948" s="9">
        <f>RANDBETWEEN(5,20)</f>
      </c>
      <c r="I948" s="9">
        <f>RANDBETWEEN(5,20)</f>
      </c>
      <c r="M948" s="3">
        <f>SUM(G948-H948+I948)</f>
      </c>
      <c r="N948" s="4" t="str">
        <v>退款</v>
      </c>
      <c r="O948" s="4" t="str">
        <v>混合支付(余额+银联全民付)</v>
      </c>
      <c r="P948" s="4" t="str">
        <v>未支付</v>
      </c>
      <c r="Q948" s="8"/>
      <c r="R948" s="8">
        <v>45407.692361111105</v>
      </c>
      <c r="S948" s="3" t="str">
        <v>笨牛哥淮南牛肉汤店</v>
      </c>
      <c r="T948" s="3" t="str">
        <v>笨牛哥淮南牛肉汤店</v>
      </c>
      <c r="U948" s="3" t="str">
        <v>笨牛哥淮南牛肉汤店</v>
      </c>
      <c r="V948" s="4" t="str">
        <v>草稿</v>
      </c>
      <c r="W948" s="4" t="str">
        <v>娱乐场所、体验场馆</v>
      </c>
      <c r="X948" s="6">
        <v>45224</v>
      </c>
      <c r="Y948" s="6">
        <v>45255</v>
      </c>
      <c r="Z948" s="3" t="str">
        <v>笨牛哥淮南牛肉汤店</v>
      </c>
      <c r="AA948" s="3" t="str">
        <v>笨牛哥淮南牛肉汤店</v>
      </c>
      <c r="AB948" s="3" t="str">
        <v>营业</v>
      </c>
      <c r="AC948" s="3">
        <f>RANDBETWEEN(10000,99999)</f>
      </c>
      <c r="AD948" s="3" t="str">
        <v>普通会员</v>
      </c>
      <c r="AE948" s="3" t="str">
        <v>普通会员</v>
      </c>
      <c r="AF948" s="3" t="str">
        <v>男</v>
      </c>
      <c r="AG948" s="4">
        <f>CHOOSE(RANDBETWEEN(1,7),"儿童","学生", "老人", "儿童","学生", "老人", "其他")</f>
      </c>
      <c r="AH948" s="2">
        <v>45316</v>
      </c>
      <c r="AI948" t="str">
        <v>台湾</v>
      </c>
      <c r="AJ948" t="str">
        <v>台湾</v>
      </c>
    </row>
    <row r="949">
      <c r="A949" s="1">
        <v>45416.316666666666</v>
      </c>
      <c r="B949" s="3">
        <f>RANDBETWEEN(10000,99999)</f>
      </c>
      <c r="C949" s="3">
        <f>RANDBETWEEN(10000,99999)</f>
      </c>
      <c r="D949" s="7" t="str">
        <v>订单名称948</v>
      </c>
      <c r="E949" s="4" t="str">
        <v>已取消（商家）</v>
      </c>
      <c r="F949" s="7" t="str">
        <v>普通订单</v>
      </c>
      <c r="G949" s="3">
        <f>RANDBETWEEN(60,450)</f>
      </c>
      <c r="H949" s="9">
        <f>RANDBETWEEN(5,20)</f>
      </c>
      <c r="I949" s="9">
        <f>RANDBETWEEN(5,20)</f>
      </c>
      <c r="M949" s="3">
        <f>SUM(G949-H949+I949)</f>
      </c>
      <c r="N949" s="4" t="str">
        <v>授信还款</v>
      </c>
      <c r="O949" s="4" t="str">
        <v>线下支付</v>
      </c>
      <c r="P949" s="4" t="str">
        <v>已支付</v>
      </c>
      <c r="Q949" s="8">
        <v>45416.31736111111</v>
      </c>
      <c r="R949" s="8">
        <v>45416.36597222222</v>
      </c>
      <c r="S949" s="3" t="str">
        <v>淮南游乐园</v>
      </c>
      <c r="T949" s="3" t="str">
        <v>淮南游乐园</v>
      </c>
      <c r="U949" s="3" t="str">
        <v>淮南游乐园</v>
      </c>
      <c r="V949" s="4" t="str">
        <v>开店待审核</v>
      </c>
      <c r="W949" s="4" t="str">
        <v>娱乐场所、体验场馆</v>
      </c>
      <c r="X949" s="6">
        <v>45173</v>
      </c>
      <c r="Y949" s="6">
        <v>45326</v>
      </c>
      <c r="Z949" s="3" t="str">
        <v>淮南游乐园</v>
      </c>
      <c r="AA949" s="3" t="str">
        <v>淮南游乐园</v>
      </c>
      <c r="AB949" s="3" t="str">
        <v>关闭</v>
      </c>
      <c r="AC949" s="3">
        <f>RANDBETWEEN(10000,99999)</f>
      </c>
      <c r="AD949" s="3" t="str">
        <v>普通会员</v>
      </c>
      <c r="AE949" s="3" t="str">
        <v>普通会员</v>
      </c>
      <c r="AF949" s="3" t="str">
        <v>女</v>
      </c>
      <c r="AG949" s="4">
        <f>CHOOSE(RANDBETWEEN(1,7),"儿童","学生", "老人", "儿童","学生", "老人", "其他")</f>
      </c>
      <c r="AH949" s="2">
        <v>45264</v>
      </c>
      <c r="AI949" t="str">
        <v>贵州</v>
      </c>
      <c r="AJ949" t="str">
        <v>贵阳</v>
      </c>
    </row>
    <row r="950">
      <c r="A950" s="1">
        <v>45150.20416666667</v>
      </c>
      <c r="B950" s="3">
        <f>RANDBETWEEN(10000,99999)</f>
      </c>
      <c r="C950" s="3">
        <f>RANDBETWEEN(10000,99999)</f>
      </c>
      <c r="D950" s="7" t="str">
        <v>订单名称949</v>
      </c>
      <c r="E950" s="4" t="str">
        <v>已退款</v>
      </c>
      <c r="F950" s="7" t="str">
        <v>接龙订单</v>
      </c>
      <c r="G950" s="3">
        <f>RANDBETWEEN(60,450)</f>
      </c>
      <c r="H950" s="9">
        <f>RANDBETWEEN(5,20)</f>
      </c>
      <c r="I950" s="9">
        <f>RANDBETWEEN(5,20)</f>
      </c>
      <c r="M950" s="3">
        <f>SUM(G950-H950+I950)</f>
      </c>
      <c r="N950" s="4" t="str">
        <v>订单</v>
      </c>
      <c r="O950" s="4" t="str">
        <v>余额支付</v>
      </c>
      <c r="P950" s="4" t="str">
        <v>未支付</v>
      </c>
      <c r="Q950" s="8"/>
      <c r="R950" s="8">
        <v>45150.342361111114</v>
      </c>
      <c r="S950" s="3" t="str">
        <v>淮南汉庭连锁酒店</v>
      </c>
      <c r="T950" s="3" t="str">
        <v>淮南汉庭连锁酒店</v>
      </c>
      <c r="U950" s="3" t="str">
        <v>淮南汉庭连锁酒店</v>
      </c>
      <c r="V950" s="4" t="str">
        <v>开店待审核</v>
      </c>
      <c r="W950" s="4" t="str">
        <v>研学旅行</v>
      </c>
      <c r="X950" s="6">
        <v>45119</v>
      </c>
      <c r="Y950" s="6">
        <v>45150</v>
      </c>
      <c r="Z950" s="3" t="str">
        <v>淮南汉庭连锁酒店</v>
      </c>
      <c r="AA950" s="3" t="str">
        <v>淮南汉庭连锁酒店</v>
      </c>
      <c r="AB950" s="3" t="str">
        <v>营业</v>
      </c>
      <c r="AC950" s="3">
        <f>RANDBETWEEN(10000,99999)</f>
      </c>
      <c r="AD950" s="3" t="str">
        <v>砖石会员</v>
      </c>
      <c r="AE950" s="3" t="str">
        <v>砖石会员</v>
      </c>
      <c r="AF950" s="3" t="str">
        <v>男</v>
      </c>
      <c r="AG950" s="4">
        <f>CHOOSE(RANDBETWEEN(1,7),"儿童","学生", "老人", "儿童","学生", "老人", "其他")</f>
      </c>
      <c r="AH950" s="2">
        <v>45211</v>
      </c>
      <c r="AI950" t="str">
        <v>湖北</v>
      </c>
      <c r="AJ950" t="str">
        <v>武汉</v>
      </c>
    </row>
    <row r="951">
      <c r="A951" s="1">
        <v>45146.91111111111</v>
      </c>
      <c r="B951" s="3">
        <f>RANDBETWEEN(10000,99999)</f>
      </c>
      <c r="C951" s="3">
        <f>RANDBETWEEN(10000,99999)</f>
      </c>
      <c r="D951" s="7" t="str">
        <v>订单名称950</v>
      </c>
      <c r="E951" s="4" t="str">
        <v>异步下单成功</v>
      </c>
      <c r="F951" s="7" t="str">
        <v>普通订单</v>
      </c>
      <c r="G951" s="3">
        <f>RANDBETWEEN(60,450)</f>
      </c>
      <c r="H951" s="9">
        <f>RANDBETWEEN(5,20)</f>
      </c>
      <c r="I951" s="9">
        <f>RANDBETWEEN(5,20)</f>
      </c>
      <c r="M951" s="3">
        <f>SUM(G951-H951+I951)</f>
      </c>
      <c r="N951" s="4" t="str">
        <v>保证金充值</v>
      </c>
      <c r="O951" s="4" t="str">
        <v>支付宝支付</v>
      </c>
      <c r="P951" s="4" t="str">
        <v>未支付</v>
      </c>
      <c r="Q951" s="8"/>
      <c r="R951" s="8">
        <v>45146.95972222222</v>
      </c>
      <c r="S951" s="3" t="str">
        <v>淮南市电影院</v>
      </c>
      <c r="T951" s="3" t="str">
        <v>淮南市电影院</v>
      </c>
      <c r="U951" s="3" t="str">
        <v>淮南市电影院</v>
      </c>
      <c r="V951" s="4" t="str">
        <v>关店审核失败</v>
      </c>
      <c r="W951" s="4" t="str">
        <v>酒店民宿</v>
      </c>
      <c r="X951" s="6">
        <v>44812</v>
      </c>
      <c r="Y951" s="6">
        <v>44993</v>
      </c>
      <c r="Z951" s="3" t="str">
        <v>淮南市电影院</v>
      </c>
      <c r="AA951" s="3" t="str">
        <v>淮南市电影院</v>
      </c>
      <c r="AB951" s="3" t="str">
        <v>营业</v>
      </c>
      <c r="AC951" s="3">
        <f>RANDBETWEEN(10000,99999)</f>
      </c>
      <c r="AD951" s="3" t="str">
        <v>砖石会员</v>
      </c>
      <c r="AE951" s="3" t="str">
        <v>砖石会员</v>
      </c>
      <c r="AF951" s="3" t="str">
        <v>女</v>
      </c>
      <c r="AG951" s="4">
        <f>CHOOSE(RANDBETWEEN(1,7),"儿童","学生", "老人", "儿童","学生", "老人", "其他")</f>
      </c>
      <c r="AH951" s="2">
        <v>44903</v>
      </c>
      <c r="AI951" t="str">
        <v>陕西</v>
      </c>
      <c r="AJ951" t="str">
        <v>西安</v>
      </c>
    </row>
    <row r="952">
      <c r="A952" s="1">
        <v>45449.083333333336</v>
      </c>
      <c r="B952" s="3">
        <f>RANDBETWEEN(10000,99999)</f>
      </c>
      <c r="C952" s="3">
        <f>RANDBETWEEN(10000,99999)</f>
      </c>
      <c r="D952" s="7" t="str">
        <v>订单名称951</v>
      </c>
      <c r="E952" s="4" t="str">
        <v>异步下单成功</v>
      </c>
      <c r="F952" s="7" t="str">
        <v>10云仓分销订单</v>
      </c>
      <c r="G952" s="3">
        <f>RANDBETWEEN(60,450)</f>
      </c>
      <c r="H952" s="9">
        <f>RANDBETWEEN(5,20)</f>
      </c>
      <c r="I952" s="9">
        <f>RANDBETWEEN(5,20)</f>
      </c>
      <c r="M952" s="3">
        <f>SUM(G952-H952+I952)</f>
      </c>
      <c r="N952" s="4" t="str">
        <v>提现</v>
      </c>
      <c r="O952" s="4" t="str">
        <v>混合支付(余额+支付宝支付)</v>
      </c>
      <c r="P952" s="4" t="str">
        <v>未支付</v>
      </c>
      <c r="Q952" s="8"/>
      <c r="R952" s="8">
        <v>45449.138194444444</v>
      </c>
      <c r="S952" s="3" t="str">
        <v>淮南文化体验馆</v>
      </c>
      <c r="T952" s="3" t="str">
        <v>淮南文化体验馆</v>
      </c>
      <c r="U952" s="3" t="str">
        <v>淮南文化体验馆</v>
      </c>
      <c r="V952" s="4" t="str">
        <v>正常营业</v>
      </c>
      <c r="W952" s="4" t="str">
        <v>线路产品</v>
      </c>
      <c r="X952" s="6">
        <v>45328</v>
      </c>
      <c r="Y952" s="6">
        <v>45510</v>
      </c>
      <c r="Z952" s="3" t="str">
        <v>淮南文化体验馆</v>
      </c>
      <c r="AA952" s="3" t="str">
        <v>淮南文化体验馆</v>
      </c>
      <c r="AB952" s="3" t="str">
        <v>营业</v>
      </c>
      <c r="AC952" s="3">
        <f>RANDBETWEEN(10000,99999)</f>
      </c>
      <c r="AD952" s="3" t="str">
        <v>普通会员</v>
      </c>
      <c r="AE952" s="3" t="str">
        <v>普通会员</v>
      </c>
      <c r="AF952" s="3" t="str">
        <v>女</v>
      </c>
      <c r="AG952" s="4">
        <f>CHOOSE(RANDBETWEEN(1,7),"儿童","学生", "老人", "儿童","学生", "老人", "其他")</f>
      </c>
      <c r="AH952" s="2">
        <v>45418</v>
      </c>
      <c r="AI952" t="str">
        <v>甘肃</v>
      </c>
      <c r="AJ952" t="str">
        <v>兰州</v>
      </c>
    </row>
    <row r="953">
      <c r="A953" s="1">
        <v>45234.967361111114</v>
      </c>
      <c r="B953" s="3">
        <f>RANDBETWEEN(10000,99999)</f>
      </c>
      <c r="C953" s="3">
        <f>RANDBETWEEN(10000,99999)</f>
      </c>
      <c r="D953" s="7" t="str">
        <v>订单名称952</v>
      </c>
      <c r="E953" s="4" t="str">
        <v>已退款</v>
      </c>
      <c r="F953" s="7" t="str">
        <v>接龙订单</v>
      </c>
      <c r="G953" s="3">
        <f>RANDBETWEEN(60,450)</f>
      </c>
      <c r="H953" s="9">
        <f>RANDBETWEEN(5,20)</f>
      </c>
      <c r="I953" s="9">
        <f>RANDBETWEEN(5,20)</f>
      </c>
      <c r="M953" s="3">
        <f>SUM(G953-H953+I953)</f>
      </c>
      <c r="N953" s="4" t="str">
        <v>打赏</v>
      </c>
      <c r="O953" s="4" t="str">
        <v>余额支付</v>
      </c>
      <c r="P953" s="4" t="str">
        <v>未支付</v>
      </c>
      <c r="Q953" s="8"/>
      <c r="R953" s="8">
        <v>45235.03194444445</v>
      </c>
      <c r="S953" s="3" t="str">
        <v>淮南万达广场</v>
      </c>
      <c r="T953" s="3" t="str">
        <v>淮南万达广场</v>
      </c>
      <c r="U953" s="3" t="str">
        <v>淮南万达广场</v>
      </c>
      <c r="V953" s="4" t="str">
        <v>冻结</v>
      </c>
      <c r="W953" s="4" t="str">
        <v>线路产品</v>
      </c>
      <c r="X953" s="6">
        <v>45143</v>
      </c>
      <c r="Y953" s="6">
        <v>45174</v>
      </c>
      <c r="Z953" s="3" t="str">
        <v>淮南万达广场</v>
      </c>
      <c r="AA953" s="3" t="str">
        <v>淮南万达广场</v>
      </c>
      <c r="AB953" s="3" t="str">
        <v>营业</v>
      </c>
      <c r="AC953" s="3">
        <f>RANDBETWEEN(10000,99999)</f>
      </c>
      <c r="AD953" s="3" t="str">
        <v>普通会员</v>
      </c>
      <c r="AE953" s="3" t="str">
        <v>普通会员</v>
      </c>
      <c r="AF953" s="3" t="str">
        <v>女</v>
      </c>
      <c r="AG953" s="4">
        <f>CHOOSE(RANDBETWEEN(1,7),"儿童","学生", "老人", "儿童","学生", "老人", "其他")</f>
      </c>
      <c r="AH953" s="2">
        <v>45174</v>
      </c>
      <c r="AI953" t="str">
        <v>吉林</v>
      </c>
      <c r="AJ953" t="str">
        <v>长春</v>
      </c>
    </row>
    <row r="954">
      <c r="A954" s="1">
        <v>45243.42013888889</v>
      </c>
      <c r="B954" s="3">
        <f>RANDBETWEEN(10000,99999)</f>
      </c>
      <c r="C954" s="3">
        <f>RANDBETWEEN(10000,99999)</f>
      </c>
      <c r="D954" s="7" t="str">
        <v>订单名称953</v>
      </c>
      <c r="E954" s="4" t="str">
        <v>分销退款中</v>
      </c>
      <c r="F954" s="7" t="str">
        <v>10云仓分销订单</v>
      </c>
      <c r="G954" s="3">
        <f>RANDBETWEEN(60,450)</f>
      </c>
      <c r="H954" s="9">
        <f>RANDBETWEEN(5,20)</f>
      </c>
      <c r="I954" s="9">
        <f>RANDBETWEEN(5,20)</f>
      </c>
      <c r="M954" s="3">
        <f>SUM(G954-H954+I954)</f>
      </c>
      <c r="N954" s="4" t="str">
        <v>转账</v>
      </c>
      <c r="O954" s="4" t="str">
        <v>混合支付(余额+微信支付)</v>
      </c>
      <c r="P954" s="4" t="str">
        <v>已支付</v>
      </c>
      <c r="Q954" s="8">
        <v>45243.42361111111</v>
      </c>
      <c r="R954" s="8">
        <v>45243.470138888886</v>
      </c>
      <c r="S954" s="3" t="str">
        <v>淮南市欢乐假期旅游有限公司</v>
      </c>
      <c r="T954" s="3" t="str">
        <v>淮南市欢乐假期旅游有限公司</v>
      </c>
      <c r="U954" s="3" t="str">
        <v>淮南市欢乐假期旅游有限公司</v>
      </c>
      <c r="V954" s="4" t="str">
        <v>开店待审核</v>
      </c>
      <c r="W954" s="4" t="str">
        <v>娱乐场所、体验场馆</v>
      </c>
      <c r="X954" s="6">
        <v>45151</v>
      </c>
      <c r="Y954" s="6">
        <v>45151</v>
      </c>
      <c r="Z954" s="3" t="str">
        <v>淮南市欢乐假期旅游有限公司</v>
      </c>
      <c r="AA954" s="3" t="str">
        <v>淮南市欢乐假期旅游有限公司</v>
      </c>
      <c r="AB954" s="3" t="str">
        <v>营业</v>
      </c>
      <c r="AC954" s="3">
        <f>RANDBETWEEN(10000,99999)</f>
      </c>
      <c r="AD954" s="3" t="str">
        <v>砖石会员</v>
      </c>
      <c r="AE954" s="3" t="str">
        <v>砖石会员</v>
      </c>
      <c r="AF954" s="3" t="str">
        <v>男</v>
      </c>
      <c r="AG954" s="4">
        <f>CHOOSE(RANDBETWEEN(1,7),"儿童","学生", "老人", "儿童","学生", "老人", "其他")</f>
      </c>
      <c r="AH954" s="2">
        <v>45212</v>
      </c>
      <c r="AI954" t="str">
        <v>上海</v>
      </c>
      <c r="AJ954" t="str">
        <v>上海</v>
      </c>
    </row>
    <row r="955">
      <c r="A955" s="1">
        <v>45444.12430555555</v>
      </c>
      <c r="B955" s="3">
        <f>RANDBETWEEN(10000,99999)</f>
      </c>
      <c r="C955" s="3">
        <f>RANDBETWEEN(10000,99999)</f>
      </c>
      <c r="D955" s="7" t="str">
        <v>订单名称954</v>
      </c>
      <c r="E955" s="4" t="str">
        <v>已取消（买家）</v>
      </c>
      <c r="F955" s="7" t="str">
        <v>抢购订单</v>
      </c>
      <c r="G955" s="3">
        <f>RANDBETWEEN(60,450)</f>
      </c>
      <c r="H955" s="9">
        <f>RANDBETWEEN(5,20)</f>
      </c>
      <c r="I955" s="9">
        <f>RANDBETWEEN(5,20)</f>
      </c>
      <c r="M955" s="3">
        <f>SUM(G955-H955+I955)</f>
      </c>
      <c r="N955" s="4" t="str">
        <v>退款</v>
      </c>
      <c r="O955" s="4" t="str">
        <v>混合支付(余额+银联全民付)</v>
      </c>
      <c r="P955" s="4" t="str">
        <v>已支付</v>
      </c>
      <c r="Q955" s="8">
        <v>45444.13125</v>
      </c>
      <c r="R955" s="8">
        <v>45444.26597222222</v>
      </c>
      <c r="S955" s="3" t="str">
        <v>淮南特产超市</v>
      </c>
      <c r="T955" s="3" t="str">
        <v>淮南特产超市</v>
      </c>
      <c r="U955" s="3" t="str">
        <v>淮南特产超市</v>
      </c>
      <c r="V955" s="4" t="str">
        <v>正常营业</v>
      </c>
      <c r="W955" s="4" t="str">
        <v>酒店民宿</v>
      </c>
      <c r="X955" s="6">
        <v>45413</v>
      </c>
      <c r="Y955" s="6">
        <v>45597</v>
      </c>
      <c r="Z955" s="3" t="str">
        <v>淮南特产超市</v>
      </c>
      <c r="AA955" s="3" t="str">
        <v>淮南特产超市</v>
      </c>
      <c r="AB955" s="3" t="str">
        <v>营业</v>
      </c>
      <c r="AC955" s="3">
        <f>RANDBETWEEN(10000,99999)</f>
      </c>
      <c r="AD955" s="3" t="str">
        <v>普通会员</v>
      </c>
      <c r="AE955" s="3" t="str">
        <v>普通会员</v>
      </c>
      <c r="AF955" s="3" t="str">
        <v>女</v>
      </c>
      <c r="AG955" s="4">
        <f>CHOOSE(RANDBETWEEN(1,7),"儿童","学生", "老人", "儿童","学生", "老人", "其他")</f>
      </c>
      <c r="AH955" s="2">
        <v>45444</v>
      </c>
      <c r="AI955" t="str">
        <v>湖南</v>
      </c>
      <c r="AJ955" t="str">
        <v>长沙</v>
      </c>
    </row>
    <row r="956">
      <c r="A956" s="1">
        <v>45352.01111111111</v>
      </c>
      <c r="B956" s="3">
        <f>RANDBETWEEN(10000,99999)</f>
      </c>
      <c r="C956" s="3">
        <f>RANDBETWEEN(10000,99999)</f>
      </c>
      <c r="D956" s="7" t="str">
        <v>订单名称955</v>
      </c>
      <c r="E956" s="4" t="str">
        <v>分销退款中</v>
      </c>
      <c r="F956" s="7" t="str">
        <v>抢购订单</v>
      </c>
      <c r="G956" s="3">
        <f>RANDBETWEEN(60,450)</f>
      </c>
      <c r="H956" s="9">
        <f>RANDBETWEEN(5,20)</f>
      </c>
      <c r="I956" s="9">
        <f>RANDBETWEEN(5,20)</f>
      </c>
      <c r="M956" s="3">
        <f>SUM(G956-H956+I956)</f>
      </c>
      <c r="N956" s="4" t="str">
        <v>转账</v>
      </c>
      <c r="O956" s="4" t="str">
        <v>线下支付</v>
      </c>
      <c r="P956" s="4" t="str">
        <v>已支付</v>
      </c>
      <c r="Q956" s="8">
        <v>45352.013194444444</v>
      </c>
      <c r="R956" s="8">
        <v>45352.02638888889</v>
      </c>
      <c r="S956" s="3" t="str">
        <v>淮南太阳石旅行社</v>
      </c>
      <c r="T956" s="3" t="str">
        <v>淮南太阳石旅行社</v>
      </c>
      <c r="U956" s="3" t="str">
        <v>淮南太阳石旅行社</v>
      </c>
      <c r="V956" s="4" t="str">
        <v>关店待审核</v>
      </c>
      <c r="W956" s="4" t="str">
        <v>研学旅行</v>
      </c>
      <c r="X956" s="6">
        <v>45200</v>
      </c>
      <c r="Y956" s="6">
        <v>45292</v>
      </c>
      <c r="Z956" s="3" t="str">
        <v>淮南太阳石旅行社</v>
      </c>
      <c r="AA956" s="3" t="str">
        <v>淮南太阳石旅行社</v>
      </c>
      <c r="AB956" s="3" t="str">
        <v>营业</v>
      </c>
      <c r="AC956" s="3">
        <f>RANDBETWEEN(10000,99999)</f>
      </c>
      <c r="AD956" s="3" t="str">
        <v>黄金会员</v>
      </c>
      <c r="AE956" s="3" t="str">
        <v>黄金会员</v>
      </c>
      <c r="AF956" s="3" t="str">
        <v>女</v>
      </c>
      <c r="AG956" s="4">
        <f>CHOOSE(RANDBETWEEN(1,7),"儿童","学生", "老人", "儿童","学生", "老人", "其他")</f>
      </c>
      <c r="AH956" s="2">
        <v>45261</v>
      </c>
      <c r="AI956" t="str">
        <v>云南</v>
      </c>
      <c r="AJ956" t="str">
        <v>昆明</v>
      </c>
    </row>
    <row r="957">
      <c r="A957" s="1">
        <v>45419.88611111111</v>
      </c>
      <c r="B957" s="3">
        <f>RANDBETWEEN(10000,99999)</f>
      </c>
      <c r="C957" s="3">
        <f>RANDBETWEEN(10000,99999)</f>
      </c>
      <c r="D957" s="7" t="str">
        <v>订单名称956</v>
      </c>
      <c r="E957" s="4" t="str">
        <v>待预约</v>
      </c>
      <c r="F957" s="7" t="str">
        <v>抢购订单</v>
      </c>
      <c r="G957" s="3">
        <f>RANDBETWEEN(60,450)</f>
      </c>
      <c r="H957" s="9">
        <f>RANDBETWEEN(5,20)</f>
      </c>
      <c r="I957" s="9">
        <f>RANDBETWEEN(5,20)</f>
      </c>
      <c r="M957" s="3">
        <f>SUM(G957-H957+I957)</f>
      </c>
      <c r="N957" s="4" t="str">
        <v>保证金充值</v>
      </c>
      <c r="O957" s="4" t="str">
        <v>混合支付(余额+银联全民付)</v>
      </c>
      <c r="P957" s="4" t="str">
        <v>未支付</v>
      </c>
      <c r="Q957" s="8"/>
      <c r="R957" s="8">
        <v>45420.029861111114</v>
      </c>
      <c r="S957" s="3" t="str">
        <v>淮南市常华旅行社</v>
      </c>
      <c r="T957" s="3" t="str">
        <v>淮南市常华旅行社</v>
      </c>
      <c r="U957" s="3" t="str">
        <v>淮南市常华旅行社</v>
      </c>
      <c r="V957" s="4" t="str">
        <v>正常营业</v>
      </c>
      <c r="W957" s="4" t="str">
        <v>寻味美食</v>
      </c>
      <c r="X957" s="6">
        <v>45146</v>
      </c>
      <c r="Y957" s="6">
        <v>45177</v>
      </c>
      <c r="Z957" s="3" t="str">
        <v>淮南市常华旅行社</v>
      </c>
      <c r="AA957" s="3" t="str">
        <v>淮南市常华旅行社</v>
      </c>
      <c r="AB957" s="3" t="str">
        <v>营业</v>
      </c>
      <c r="AC957" s="3">
        <f>RANDBETWEEN(10000,99999)</f>
      </c>
      <c r="AD957" s="3" t="str">
        <v>普通会员</v>
      </c>
      <c r="AE957" s="3" t="str">
        <v>普通会员</v>
      </c>
      <c r="AF957" s="3" t="str">
        <v>女</v>
      </c>
      <c r="AG957" s="4">
        <f>CHOOSE(RANDBETWEEN(1,7),"儿童","学生", "老人", "儿童","学生", "老人", "其他")</f>
      </c>
      <c r="AH957" s="2">
        <v>45177</v>
      </c>
      <c r="AI957" t="str">
        <v>天津</v>
      </c>
      <c r="AJ957" t="str">
        <v>天津</v>
      </c>
    </row>
    <row r="958">
      <c r="A958" s="1">
        <v>45256.354166666664</v>
      </c>
      <c r="B958" s="3">
        <f>RANDBETWEEN(10000,99999)</f>
      </c>
      <c r="C958" s="3">
        <f>RANDBETWEEN(10000,99999)</f>
      </c>
      <c r="D958" s="7" t="str">
        <v>订单名称957</v>
      </c>
      <c r="E958" s="4" t="str">
        <v>分销退款中</v>
      </c>
      <c r="F958" s="7" t="str">
        <v>抢购订单</v>
      </c>
      <c r="G958" s="3">
        <f>RANDBETWEEN(60,450)</f>
      </c>
      <c r="H958" s="9">
        <f>RANDBETWEEN(5,20)</f>
      </c>
      <c r="I958" s="9">
        <f>RANDBETWEEN(5,20)</f>
      </c>
      <c r="M958" s="3">
        <f>SUM(G958-H958+I958)</f>
      </c>
      <c r="N958" s="4" t="str">
        <v>订单</v>
      </c>
      <c r="O958" s="4" t="str">
        <v>微信支付</v>
      </c>
      <c r="P958" s="4" t="str">
        <v>已支付</v>
      </c>
      <c r="Q958" s="8">
        <v>45256.35763888888</v>
      </c>
      <c r="R958" s="8">
        <v>45256.368749999994</v>
      </c>
      <c r="S958" s="3" t="str">
        <v>淮南大润发超市</v>
      </c>
      <c r="T958" s="3" t="str">
        <v>淮南大润发超市</v>
      </c>
      <c r="U958" s="3" t="str">
        <v>淮南大润发超市</v>
      </c>
      <c r="V958" s="4" t="str">
        <v>复业待审核</v>
      </c>
      <c r="W958" s="4" t="str">
        <v>酒店民宿</v>
      </c>
      <c r="X958" s="6">
        <v>45072</v>
      </c>
      <c r="Y958" s="6">
        <v>45164</v>
      </c>
      <c r="Z958" s="3" t="str">
        <v>淮南大润发超市</v>
      </c>
      <c r="AA958" s="3" t="str">
        <v>淮南大润发超市</v>
      </c>
      <c r="AB958" s="3" t="str">
        <v>关闭</v>
      </c>
      <c r="AC958" s="3">
        <f>RANDBETWEEN(10000,99999)</f>
      </c>
      <c r="AD958" s="3" t="str">
        <v>黄金会员</v>
      </c>
      <c r="AE958" s="3" t="str">
        <v>黄金会员</v>
      </c>
      <c r="AF958" s="3" t="str">
        <v>女</v>
      </c>
      <c r="AG958" s="4">
        <f>CHOOSE(RANDBETWEEN(1,7),"儿童","学生", "老人", "儿童","学生", "老人", "其他")</f>
      </c>
      <c r="AH958" s="2">
        <v>45103</v>
      </c>
      <c r="AI958" t="str">
        <v>新疆</v>
      </c>
      <c r="AJ958" t="str">
        <v>乌鲁木齐</v>
      </c>
    </row>
    <row r="959">
      <c r="A959" s="1">
        <v>45305.11388888889</v>
      </c>
      <c r="B959" s="3">
        <f>RANDBETWEEN(10000,99999)</f>
      </c>
      <c r="C959" s="3">
        <f>RANDBETWEEN(10000,99999)</f>
      </c>
      <c r="D959" s="7" t="str">
        <v>订单名称958</v>
      </c>
      <c r="E959" s="4" t="str">
        <v>已评价</v>
      </c>
      <c r="F959" s="7" t="str">
        <v>拼团订单</v>
      </c>
      <c r="G959" s="3">
        <f>RANDBETWEEN(60,450)</f>
      </c>
      <c r="H959" s="9">
        <f>RANDBETWEEN(5,20)</f>
      </c>
      <c r="I959" s="9">
        <f>RANDBETWEEN(5,20)</f>
      </c>
      <c r="M959" s="3">
        <f>SUM(G959-H959+I959)</f>
      </c>
      <c r="N959" s="4" t="str">
        <v>保证金充值</v>
      </c>
      <c r="O959" s="4" t="str">
        <v>线下支付</v>
      </c>
      <c r="P959" s="4" t="str">
        <v>未支付</v>
      </c>
      <c r="Q959" s="8"/>
      <c r="R959" s="8">
        <v>45305.131944444445</v>
      </c>
      <c r="S959" s="3" t="str">
        <v>淮南市新世纪旅行社</v>
      </c>
      <c r="T959" s="3" t="str">
        <v>淮南市新世纪旅行社</v>
      </c>
      <c r="U959" s="3" t="str">
        <v>淮南市新世纪旅行社</v>
      </c>
      <c r="V959" s="4" t="str">
        <v>开店待审核</v>
      </c>
      <c r="W959" s="4" t="str">
        <v>景点门票</v>
      </c>
      <c r="X959" s="6">
        <v>44999</v>
      </c>
      <c r="Y959" s="6">
        <v>45121</v>
      </c>
      <c r="Z959" s="3" t="str">
        <v>淮南市新世纪旅行社</v>
      </c>
      <c r="AA959" s="3" t="str">
        <v>淮南市新世纪旅行社</v>
      </c>
      <c r="AB959" s="3" t="str">
        <v>营业</v>
      </c>
      <c r="AC959" s="3">
        <f>RANDBETWEEN(10000,99999)</f>
      </c>
      <c r="AD959" s="3" t="str">
        <v>砖石会员</v>
      </c>
      <c r="AE959" s="3" t="str">
        <v>砖石会员</v>
      </c>
      <c r="AF959" s="3" t="str">
        <v>男</v>
      </c>
      <c r="AG959" s="4">
        <f>CHOOSE(RANDBETWEEN(1,7),"儿童","学生", "老人", "儿童","学生", "老人", "其他")</f>
      </c>
      <c r="AH959" s="2">
        <v>45091</v>
      </c>
      <c r="AI959" t="str">
        <v>河北</v>
      </c>
      <c r="AJ959" t="str">
        <v>石家庄</v>
      </c>
    </row>
    <row r="960">
      <c r="A960" s="1">
        <v>45051.55</v>
      </c>
      <c r="B960" s="3">
        <f>RANDBETWEEN(10000,99999)</f>
      </c>
      <c r="C960" s="3">
        <f>RANDBETWEEN(10000,99999)</f>
      </c>
      <c r="D960" s="7" t="str">
        <v>订单名称959</v>
      </c>
      <c r="E960" s="4" t="str">
        <v>分销退款中</v>
      </c>
      <c r="F960" s="7" t="str">
        <v>普通订单</v>
      </c>
      <c r="G960" s="3">
        <f>RANDBETWEEN(60,450)</f>
      </c>
      <c r="H960" s="9">
        <f>RANDBETWEEN(5,20)</f>
      </c>
      <c r="I960" s="9">
        <f>RANDBETWEEN(5,20)</f>
      </c>
      <c r="M960" s="3">
        <f>SUM(G960-H960+I960)</f>
      </c>
      <c r="N960" s="4" t="str">
        <v>授信还款</v>
      </c>
      <c r="O960" s="4" t="str">
        <v>支付宝支付</v>
      </c>
      <c r="P960" s="4" t="str">
        <v>未支付</v>
      </c>
      <c r="Q960" s="8"/>
      <c r="R960" s="8">
        <v>45051.651388888895</v>
      </c>
      <c r="S960" s="3" t="str">
        <v>淮南市康辉旅行社有限公司</v>
      </c>
      <c r="T960" s="3" t="str">
        <v>淮南市康辉旅行社有限公司</v>
      </c>
      <c r="U960" s="3" t="str">
        <v>淮南市康辉旅行社有限公司</v>
      </c>
      <c r="V960" s="4" t="str">
        <v>开店审核失败</v>
      </c>
      <c r="W960" s="4" t="str">
        <v>娱乐场所、体验场馆</v>
      </c>
      <c r="X960" s="6">
        <v>44839</v>
      </c>
      <c r="Y960" s="6">
        <v>44990</v>
      </c>
      <c r="Z960" s="3" t="str">
        <v>淮南市康辉旅行社有限公司</v>
      </c>
      <c r="AA960" s="3" t="str">
        <v>淮南市康辉旅行社有限公司</v>
      </c>
      <c r="AB960" s="3" t="str">
        <v>营业</v>
      </c>
      <c r="AC960" s="3">
        <f>RANDBETWEEN(10000,99999)</f>
      </c>
      <c r="AD960" s="3" t="str">
        <v>砖石会员</v>
      </c>
      <c r="AE960" s="3" t="str">
        <v>砖石会员</v>
      </c>
      <c r="AF960" s="3" t="str">
        <v>男</v>
      </c>
      <c r="AG960" s="4">
        <f>CHOOSE(RANDBETWEEN(1,7),"儿童","学生", "老人", "儿童","学生", "老人", "其他")</f>
      </c>
      <c r="AH960" s="2">
        <v>44900</v>
      </c>
      <c r="AI960" t="str">
        <v>广西</v>
      </c>
      <c r="AJ960" t="str">
        <v>南宁</v>
      </c>
    </row>
    <row r="961">
      <c r="A961" s="1">
        <v>45143.1</v>
      </c>
      <c r="B961" s="3">
        <f>RANDBETWEEN(10000,99999)</f>
      </c>
      <c r="C961" s="3">
        <f>RANDBETWEEN(10000,99999)</f>
      </c>
      <c r="D961" s="7" t="str">
        <v>订单名称960</v>
      </c>
      <c r="E961" s="4" t="str">
        <v>待预约</v>
      </c>
      <c r="F961" s="7" t="str">
        <v>普通订单</v>
      </c>
      <c r="G961" s="3">
        <f>RANDBETWEEN(60,450)</f>
      </c>
      <c r="H961" s="9">
        <f>RANDBETWEEN(5,20)</f>
      </c>
      <c r="I961" s="9">
        <f>RANDBETWEEN(5,20)</f>
      </c>
      <c r="M961" s="3">
        <f>SUM(G961-H961+I961)</f>
      </c>
      <c r="N961" s="4" t="str">
        <v>退款</v>
      </c>
      <c r="O961" s="4" t="str">
        <v>银联全民付</v>
      </c>
      <c r="P961" s="4" t="str">
        <v>未支付</v>
      </c>
      <c r="Q961" s="8"/>
      <c r="R961" s="8">
        <v>45143.145833333336</v>
      </c>
      <c r="S961" s="3" t="str">
        <v>淮南市新世纪旅行社</v>
      </c>
      <c r="T961" s="3" t="str">
        <v>淮南市新世纪旅行社</v>
      </c>
      <c r="U961" s="3" t="str">
        <v>淮南市新世纪旅行社</v>
      </c>
      <c r="V961" s="4" t="str">
        <v>关店审核失败</v>
      </c>
      <c r="W961" s="4" t="str">
        <v>景点门票</v>
      </c>
      <c r="X961" s="6">
        <v>44900</v>
      </c>
      <c r="Y961" s="6">
        <v>44962</v>
      </c>
      <c r="Z961" s="3" t="str">
        <v>淮南市新世纪旅行社</v>
      </c>
      <c r="AA961" s="3" t="str">
        <v>淮南市新世纪旅行社</v>
      </c>
      <c r="AB961" s="3" t="str">
        <v>营业</v>
      </c>
      <c r="AC961" s="3">
        <f>RANDBETWEEN(10000,99999)</f>
      </c>
      <c r="AD961" s="3" t="str">
        <v>砖石会员</v>
      </c>
      <c r="AE961" s="3" t="str">
        <v>砖石会员</v>
      </c>
      <c r="AF961" s="3" t="str">
        <v>男</v>
      </c>
      <c r="AG961" s="4">
        <f>CHOOSE(RANDBETWEEN(1,7),"儿童","学生", "老人", "儿童","学生", "老人", "其他")</f>
      </c>
      <c r="AH961" s="2">
        <v>44931</v>
      </c>
      <c r="AI961" t="str">
        <v>江西</v>
      </c>
      <c r="AJ961" t="str">
        <v>南昌</v>
      </c>
    </row>
    <row r="962">
      <c r="A962" s="1">
        <v>45391.32152777778</v>
      </c>
      <c r="B962" s="3">
        <f>RANDBETWEEN(10000,99999)</f>
      </c>
      <c r="C962" s="3">
        <f>RANDBETWEEN(10000,99999)</f>
      </c>
      <c r="D962" s="7" t="str">
        <v>订单名称961</v>
      </c>
      <c r="E962" s="4" t="str">
        <v>已评价</v>
      </c>
      <c r="F962" s="7" t="str">
        <v>抢购订单</v>
      </c>
      <c r="G962" s="3">
        <f>RANDBETWEEN(60,450)</f>
      </c>
      <c r="H962" s="9">
        <f>RANDBETWEEN(5,20)</f>
      </c>
      <c r="I962" s="9">
        <f>RANDBETWEEN(5,20)</f>
      </c>
      <c r="M962" s="3">
        <f>SUM(G962-H962+I962)</f>
      </c>
      <c r="N962" s="4" t="str">
        <v>打赏</v>
      </c>
      <c r="O962" s="4" t="str">
        <v>混合支付(余额+微信支付)</v>
      </c>
      <c r="P962" s="4" t="str">
        <v>未支付</v>
      </c>
      <c r="Q962" s="8"/>
      <c r="R962" s="8">
        <v>45391.32777777778</v>
      </c>
      <c r="S962" s="3" t="str">
        <v>淮南汉庭连锁酒店</v>
      </c>
      <c r="T962" s="3" t="str">
        <v>淮南汉庭连锁酒店</v>
      </c>
      <c r="U962" s="3" t="str">
        <v>淮南汉庭连锁酒店</v>
      </c>
      <c r="V962" s="4" t="str">
        <v>关店待审核</v>
      </c>
      <c r="W962" s="4" t="str">
        <v>城市会员</v>
      </c>
      <c r="X962" s="6">
        <v>45391</v>
      </c>
      <c r="Y962" s="6">
        <v>45544</v>
      </c>
      <c r="Z962" s="3" t="str">
        <v>淮南汉庭连锁酒店</v>
      </c>
      <c r="AA962" s="3" t="str">
        <v>淮南汉庭连锁酒店</v>
      </c>
      <c r="AB962" s="3" t="str">
        <v>营业</v>
      </c>
      <c r="AC962" s="3">
        <f>RANDBETWEEN(10000,99999)</f>
      </c>
      <c r="AD962" s="3" t="str">
        <v>普通会员</v>
      </c>
      <c r="AE962" s="3" t="str">
        <v>普通会员</v>
      </c>
      <c r="AF962" s="3" t="str">
        <v>女</v>
      </c>
      <c r="AG962" s="4">
        <f>CHOOSE(RANDBETWEEN(1,7),"儿童","学生", "老人", "儿童","学生", "老人", "其他")</f>
      </c>
      <c r="AH962" s="2">
        <v>45452</v>
      </c>
      <c r="AI962" t="str">
        <v>浙江</v>
      </c>
      <c r="AJ962" t="str">
        <v>杭州</v>
      </c>
    </row>
    <row r="963">
      <c r="A963" s="1">
        <v>44968.481944444444</v>
      </c>
      <c r="B963" s="3">
        <f>RANDBETWEEN(10000,99999)</f>
      </c>
      <c r="C963" s="3">
        <f>RANDBETWEEN(10000,99999)</f>
      </c>
      <c r="D963" s="7" t="str">
        <v>订单名称962</v>
      </c>
      <c r="E963" s="4" t="str">
        <v>已退款</v>
      </c>
      <c r="F963" s="7" t="str">
        <v>拼团订单</v>
      </c>
      <c r="G963" s="3">
        <f>RANDBETWEEN(60,450)</f>
      </c>
      <c r="H963" s="9">
        <f>RANDBETWEEN(5,20)</f>
      </c>
      <c r="I963" s="9">
        <f>RANDBETWEEN(5,20)</f>
      </c>
      <c r="M963" s="3">
        <f>SUM(G963-H963+I963)</f>
      </c>
      <c r="N963" s="4" t="str">
        <v>提现</v>
      </c>
      <c r="O963" s="4" t="str">
        <v>混合支付(余额+微信支付)</v>
      </c>
      <c r="P963" s="4" t="str">
        <v>未支付</v>
      </c>
      <c r="Q963" s="8"/>
      <c r="R963" s="8">
        <v>44968.49166666666</v>
      </c>
      <c r="S963" s="3" t="str">
        <v>淮南市蓝天旅行社</v>
      </c>
      <c r="T963" s="3" t="str">
        <v>淮南市蓝天旅行社</v>
      </c>
      <c r="U963" s="3" t="str">
        <v>淮南市蓝天旅行社</v>
      </c>
      <c r="V963" s="4" t="str">
        <v>正常营业</v>
      </c>
      <c r="W963" s="4" t="str">
        <v>城市会员</v>
      </c>
      <c r="X963" s="6">
        <v>44815</v>
      </c>
      <c r="Y963" s="6">
        <v>44968</v>
      </c>
      <c r="Z963" s="3" t="str">
        <v>淮南市蓝天旅行社</v>
      </c>
      <c r="AA963" s="3" t="str">
        <v>淮南市蓝天旅行社</v>
      </c>
      <c r="AB963" s="3" t="str">
        <v>营业</v>
      </c>
      <c r="AC963" s="3">
        <f>RANDBETWEEN(10000,99999)</f>
      </c>
      <c r="AD963" s="3" t="str">
        <v>普通会员</v>
      </c>
      <c r="AE963" s="3" t="str">
        <v>普通会员</v>
      </c>
      <c r="AF963" s="3" t="str">
        <v>女</v>
      </c>
      <c r="AG963" s="4">
        <f>CHOOSE(RANDBETWEEN(1,7),"儿童","学生", "老人", "儿童","学生", "老人", "其他")</f>
      </c>
      <c r="AH963" s="2">
        <v>44815</v>
      </c>
      <c r="AI963" t="str">
        <v>安徽</v>
      </c>
      <c r="AJ963" t="str">
        <v>合肥</v>
      </c>
    </row>
    <row r="964">
      <c r="A964" s="1">
        <v>45086.20416666667</v>
      </c>
      <c r="B964" s="3">
        <f>RANDBETWEEN(10000,99999)</f>
      </c>
      <c r="C964" s="3">
        <f>RANDBETWEEN(10000,99999)</f>
      </c>
      <c r="D964" s="7" t="str">
        <v>订单名称963</v>
      </c>
      <c r="E964" s="4" t="str">
        <v>分销退款中</v>
      </c>
      <c r="F964" s="7" t="str">
        <v>抢购订单</v>
      </c>
      <c r="G964" s="3">
        <f>RANDBETWEEN(60,450)</f>
      </c>
      <c r="H964" s="9">
        <f>RANDBETWEEN(5,20)</f>
      </c>
      <c r="I964" s="9">
        <f>RANDBETWEEN(5,20)</f>
      </c>
      <c r="M964" s="3">
        <f>SUM(G964-H964+I964)</f>
      </c>
      <c r="N964" s="4" t="str">
        <v>退款</v>
      </c>
      <c r="O964" s="4" t="str">
        <v>混合支付(余额+支付宝支付)</v>
      </c>
      <c r="P964" s="4" t="str">
        <v>已支付</v>
      </c>
      <c r="Q964" s="8">
        <v>45086.20902777778</v>
      </c>
      <c r="R964" s="8">
        <v>45086.228472222225</v>
      </c>
      <c r="S964" s="3" t="str">
        <v>田家庵区购物中心</v>
      </c>
      <c r="T964" s="3" t="str">
        <v>田家庵区购物中心</v>
      </c>
      <c r="U964" s="3" t="str">
        <v>田家庵区购物中心</v>
      </c>
      <c r="V964" s="4" t="str">
        <v>复业待审核</v>
      </c>
      <c r="W964" s="4" t="str">
        <v>线路产品</v>
      </c>
      <c r="X964" s="6">
        <v>44994</v>
      </c>
      <c r="Y964" s="6">
        <v>44994</v>
      </c>
      <c r="Z964" s="3" t="str">
        <v>田家庵区购物中心</v>
      </c>
      <c r="AA964" s="3" t="str">
        <v>田家庵区购物中心</v>
      </c>
      <c r="AB964" s="3" t="str">
        <v>营业</v>
      </c>
      <c r="AC964" s="3">
        <f>RANDBETWEEN(10000,99999)</f>
      </c>
      <c r="AD964" s="3" t="str">
        <v>普通会员</v>
      </c>
      <c r="AE964" s="3" t="str">
        <v>普通会员</v>
      </c>
      <c r="AF964" s="3" t="str">
        <v>女</v>
      </c>
      <c r="AG964" s="4">
        <f>CHOOSE(RANDBETWEEN(1,7),"儿童","学生", "老人", "儿童","学生", "老人", "其他")</f>
      </c>
      <c r="AH964" s="2">
        <v>45025</v>
      </c>
      <c r="AI964" t="str">
        <v>重庆</v>
      </c>
      <c r="AJ964" t="str">
        <v>重庆</v>
      </c>
    </row>
    <row r="965">
      <c r="A965" s="1">
        <v>45398.88333333333</v>
      </c>
      <c r="B965" s="3">
        <f>RANDBETWEEN(10000,99999)</f>
      </c>
      <c r="C965" s="3">
        <f>RANDBETWEEN(10000,99999)</f>
      </c>
      <c r="D965" s="7" t="str">
        <v>订单名称964</v>
      </c>
      <c r="E965" s="4" t="str">
        <v>已取消（商家）</v>
      </c>
      <c r="F965" s="7" t="str">
        <v>秒杀</v>
      </c>
      <c r="G965" s="3">
        <f>RANDBETWEEN(60,450)</f>
      </c>
      <c r="H965" s="9">
        <f>RANDBETWEEN(5,20)</f>
      </c>
      <c r="I965" s="9">
        <f>RANDBETWEEN(5,20)</f>
      </c>
      <c r="M965" s="3">
        <f>SUM(G965-H965+I965)</f>
      </c>
      <c r="N965" s="4" t="str">
        <v>转账</v>
      </c>
      <c r="O965" s="4" t="str">
        <v>余额支付</v>
      </c>
      <c r="P965" s="4" t="str">
        <v>未支付</v>
      </c>
      <c r="Q965" s="8"/>
      <c r="R965" s="8">
        <v>45399.024999999994</v>
      </c>
      <c r="S965" s="3" t="str">
        <v>淮南市新世纪旅行社</v>
      </c>
      <c r="T965" s="3" t="str">
        <v>淮南市新世纪旅行社</v>
      </c>
      <c r="U965" s="3" t="str">
        <v>淮南市新世纪旅行社</v>
      </c>
      <c r="V965" s="4" t="str">
        <v>开店审核失败</v>
      </c>
      <c r="W965" s="4" t="str">
        <v>娱乐场所、体验场馆</v>
      </c>
      <c r="X965" s="6">
        <v>45216</v>
      </c>
      <c r="Y965" s="6">
        <v>45308</v>
      </c>
      <c r="Z965" s="3" t="str">
        <v>淮南市新世纪旅行社</v>
      </c>
      <c r="AA965" s="3" t="str">
        <v>淮南市新世纪旅行社</v>
      </c>
      <c r="AB965" s="3" t="str">
        <v>关闭</v>
      </c>
      <c r="AC965" s="3">
        <f>RANDBETWEEN(10000,99999)</f>
      </c>
      <c r="AD965" s="3" t="str">
        <v>普通会员</v>
      </c>
      <c r="AE965" s="3" t="str">
        <v>普通会员</v>
      </c>
      <c r="AF965" s="3" t="str">
        <v>男</v>
      </c>
      <c r="AG965" s="4">
        <f>CHOOSE(RANDBETWEEN(1,7),"儿童","学生", "老人", "儿童","学生", "老人", "其他")</f>
      </c>
      <c r="AH965" s="2">
        <v>45308</v>
      </c>
      <c r="AI965" t="str">
        <v>广东</v>
      </c>
      <c r="AJ965" t="str">
        <v>广州</v>
      </c>
    </row>
    <row r="966">
      <c r="A966" s="1">
        <v>45265.135416666664</v>
      </c>
      <c r="B966" s="3">
        <f>RANDBETWEEN(10000,99999)</f>
      </c>
      <c r="C966" s="3">
        <f>RANDBETWEEN(10000,99999)</f>
      </c>
      <c r="D966" s="7" t="str">
        <v>订单名称965</v>
      </c>
      <c r="E966" s="4" t="str">
        <v>已评价</v>
      </c>
      <c r="F966" s="7" t="str">
        <v>拼团订单</v>
      </c>
      <c r="G966" s="3">
        <f>RANDBETWEEN(60,450)</f>
      </c>
      <c r="H966" s="9">
        <f>RANDBETWEEN(5,20)</f>
      </c>
      <c r="I966" s="9">
        <f>RANDBETWEEN(5,20)</f>
      </c>
      <c r="M966" s="3">
        <f>SUM(G966-H966+I966)</f>
      </c>
      <c r="N966" s="4" t="str">
        <v>保证金充值</v>
      </c>
      <c r="O966" s="4" t="str">
        <v>混合支付(余额+微信支付)</v>
      </c>
      <c r="P966" s="4" t="str">
        <v>已支付</v>
      </c>
      <c r="Q966" s="8">
        <v>45265.14097222222</v>
      </c>
      <c r="R966" s="8">
        <v>45265.20208333334</v>
      </c>
      <c r="S966" s="3" t="str">
        <v>淮南新百百货</v>
      </c>
      <c r="T966" s="3" t="str">
        <v>淮南新百百货</v>
      </c>
      <c r="U966" s="3" t="str">
        <v>淮南新百百货</v>
      </c>
      <c r="V966" s="4" t="str">
        <v>开店待审核</v>
      </c>
      <c r="W966" s="4" t="str">
        <v>景点门票</v>
      </c>
      <c r="X966" s="6">
        <v>45021</v>
      </c>
      <c r="Y966" s="6">
        <v>45051</v>
      </c>
      <c r="Z966" s="3" t="str">
        <v>淮南新百百货</v>
      </c>
      <c r="AA966" s="3" t="str">
        <v>淮南新百百货</v>
      </c>
      <c r="AB966" s="3" t="str">
        <v>关闭</v>
      </c>
      <c r="AC966" s="3">
        <f>RANDBETWEEN(10000,99999)</f>
      </c>
      <c r="AD966" s="3" t="str">
        <v>普通会员</v>
      </c>
      <c r="AE966" s="3" t="str">
        <v>普通会员</v>
      </c>
      <c r="AF966" s="3" t="str">
        <v>男</v>
      </c>
      <c r="AG966" s="4">
        <f>CHOOSE(RANDBETWEEN(1,7),"儿童","学生", "老人", "儿童","学生", "老人", "其他")</f>
      </c>
      <c r="AH966" s="2">
        <v>45021</v>
      </c>
      <c r="AI966" t="str">
        <v>浙江</v>
      </c>
      <c r="AJ966" t="str">
        <v>杭州</v>
      </c>
    </row>
    <row r="967">
      <c r="A967" s="1">
        <v>45098.59305555555</v>
      </c>
      <c r="B967" s="3">
        <f>RANDBETWEEN(10000,99999)</f>
      </c>
      <c r="C967" s="3">
        <f>RANDBETWEEN(10000,99999)</f>
      </c>
      <c r="D967" s="7" t="str">
        <v>订单名称966</v>
      </c>
      <c r="E967" s="4" t="str">
        <v>已评价</v>
      </c>
      <c r="F967" s="7" t="str">
        <v>10云仓分销订单</v>
      </c>
      <c r="G967" s="3">
        <f>RANDBETWEEN(60,450)</f>
      </c>
      <c r="H967" s="9">
        <f>RANDBETWEEN(5,20)</f>
      </c>
      <c r="I967" s="9">
        <f>RANDBETWEEN(5,20)</f>
      </c>
      <c r="M967" s="3">
        <f>SUM(G967-H967+I967)</f>
      </c>
      <c r="N967" s="4" t="str">
        <v>订单</v>
      </c>
      <c r="O967" s="4" t="str">
        <v>混合支付(余额+银联全民付)</v>
      </c>
      <c r="P967" s="4" t="str">
        <v>未支付</v>
      </c>
      <c r="Q967" s="8"/>
      <c r="R967" s="8">
        <v>45098.73611111111</v>
      </c>
      <c r="S967" s="3" t="str">
        <v>淮南环宇旅行社</v>
      </c>
      <c r="T967" s="3" t="str">
        <v>淮南环宇旅行社</v>
      </c>
      <c r="U967" s="3" t="str">
        <v>淮南环宇旅行社</v>
      </c>
      <c r="V967" s="4" t="str">
        <v>正常营业</v>
      </c>
      <c r="W967" s="4" t="str">
        <v>景点门票</v>
      </c>
      <c r="X967" s="6">
        <v>44947</v>
      </c>
      <c r="Y967" s="6">
        <v>45037</v>
      </c>
      <c r="Z967" s="3" t="str">
        <v>淮南环宇旅行社</v>
      </c>
      <c r="AA967" s="3" t="str">
        <v>淮南环宇旅行社</v>
      </c>
      <c r="AB967" s="3" t="str">
        <v>关闭</v>
      </c>
      <c r="AC967" s="3">
        <f>RANDBETWEEN(10000,99999)</f>
      </c>
      <c r="AD967" s="3" t="str">
        <v>砖石会员</v>
      </c>
      <c r="AE967" s="3" t="str">
        <v>砖石会员</v>
      </c>
      <c r="AF967" s="3" t="str">
        <v>男</v>
      </c>
      <c r="AG967" s="4">
        <f>CHOOSE(RANDBETWEEN(1,7),"儿童","学生", "老人", "儿童","学生", "老人", "其他")</f>
      </c>
      <c r="AH967" s="2">
        <v>45006</v>
      </c>
      <c r="AI967" t="str">
        <v>安徽</v>
      </c>
      <c r="AJ967" t="str">
        <v>合肥</v>
      </c>
    </row>
    <row r="968">
      <c r="A968" s="1">
        <v>45408.97430555556</v>
      </c>
      <c r="B968" s="3">
        <f>RANDBETWEEN(10000,99999)</f>
      </c>
      <c r="C968" s="3">
        <f>RANDBETWEEN(10000,99999)</f>
      </c>
      <c r="D968" s="7" t="str">
        <v>订单名称967</v>
      </c>
      <c r="E968" s="4" t="str">
        <v>已退款</v>
      </c>
      <c r="F968" s="7" t="str">
        <v>抢购订单</v>
      </c>
      <c r="G968" s="3">
        <f>RANDBETWEEN(60,450)</f>
      </c>
      <c r="H968" s="9">
        <f>RANDBETWEEN(5,20)</f>
      </c>
      <c r="I968" s="9">
        <f>RANDBETWEEN(5,20)</f>
      </c>
      <c r="M968" s="3">
        <f>SUM(G968-H968+I968)</f>
      </c>
      <c r="N968" s="4" t="str">
        <v>订单</v>
      </c>
      <c r="O968" s="4" t="str">
        <v>银联全民付</v>
      </c>
      <c r="P968" s="4" t="str">
        <v>已支付</v>
      </c>
      <c r="Q968" s="8">
        <v>45408.975000000006</v>
      </c>
      <c r="R968" s="8">
        <v>45409.034722222226</v>
      </c>
      <c r="S968" s="3" t="str">
        <v>淮南博物馆</v>
      </c>
      <c r="T968" s="3" t="str">
        <v>淮南博物馆</v>
      </c>
      <c r="U968" s="3" t="str">
        <v>淮南博物馆</v>
      </c>
      <c r="V968" s="4" t="str">
        <v>关店待审核</v>
      </c>
      <c r="W968" s="4" t="str">
        <v>景点门票</v>
      </c>
      <c r="X968" s="6">
        <v>45196</v>
      </c>
      <c r="Y968" s="6">
        <v>45318</v>
      </c>
      <c r="Z968" s="3" t="str">
        <v>淮南博物馆</v>
      </c>
      <c r="AA968" s="3" t="str">
        <v>淮南博物馆</v>
      </c>
      <c r="AB968" s="3" t="str">
        <v>营业</v>
      </c>
      <c r="AC968" s="3">
        <f>RANDBETWEEN(10000,99999)</f>
      </c>
      <c r="AD968" s="3" t="str">
        <v>普通会员</v>
      </c>
      <c r="AE968" s="3" t="str">
        <v>普通会员</v>
      </c>
      <c r="AF968" s="3" t="str">
        <v>女</v>
      </c>
      <c r="AG968" s="4">
        <f>CHOOSE(RANDBETWEEN(1,7),"儿童","学生", "老人", "儿童","学生", "老人", "其他")</f>
      </c>
      <c r="AH968" s="2">
        <v>45287</v>
      </c>
      <c r="AI968" t="str">
        <v>重庆</v>
      </c>
      <c r="AJ968" t="str">
        <v>重庆</v>
      </c>
    </row>
    <row r="969">
      <c r="A969" s="1">
        <v>45026.853472222225</v>
      </c>
      <c r="B969" s="3">
        <f>RANDBETWEEN(10000,99999)</f>
      </c>
      <c r="C969" s="3">
        <f>RANDBETWEEN(10000,99999)</f>
      </c>
      <c r="D969" s="7" t="str">
        <v>订单名称968</v>
      </c>
      <c r="E969" s="4" t="str">
        <v>已取消（系统）</v>
      </c>
      <c r="F969" s="7" t="str">
        <v>抢购订单</v>
      </c>
      <c r="G969" s="3">
        <f>RANDBETWEEN(60,450)</f>
      </c>
      <c r="H969" s="9">
        <f>RANDBETWEEN(5,20)</f>
      </c>
      <c r="I969" s="9">
        <f>RANDBETWEEN(5,20)</f>
      </c>
      <c r="M969" s="3">
        <f>SUM(G969-H969+I969)</f>
      </c>
      <c r="N969" s="4" t="str">
        <v>转账</v>
      </c>
      <c r="O969" s="4" t="str">
        <v>余额支付</v>
      </c>
      <c r="P969" s="4" t="str">
        <v>已支付</v>
      </c>
      <c r="Q969" s="8">
        <v>45026.85486111111</v>
      </c>
      <c r="R969" s="8">
        <v>45026.94236111111</v>
      </c>
      <c r="S969" s="3" t="str">
        <v>淮南博物馆</v>
      </c>
      <c r="T969" s="3" t="str">
        <v>淮南博物馆</v>
      </c>
      <c r="U969" s="3" t="str">
        <v>淮南博物馆</v>
      </c>
      <c r="V969" s="4" t="str">
        <v>关店</v>
      </c>
      <c r="W969" s="4" t="str">
        <v>线路产品</v>
      </c>
      <c r="X969" s="6">
        <v>44967</v>
      </c>
      <c r="Y969" s="6">
        <v>45087</v>
      </c>
      <c r="Z969" s="3" t="str">
        <v>淮南博物馆</v>
      </c>
      <c r="AA969" s="3" t="str">
        <v>淮南博物馆</v>
      </c>
      <c r="AB969" s="3" t="str">
        <v>营业</v>
      </c>
      <c r="AC969" s="3">
        <f>RANDBETWEEN(10000,99999)</f>
      </c>
      <c r="AD969" s="3" t="str">
        <v>普通会员</v>
      </c>
      <c r="AE969" s="3" t="str">
        <v>普通会员</v>
      </c>
      <c r="AF969" s="3" t="str">
        <v>女</v>
      </c>
      <c r="AG969" s="4">
        <f>CHOOSE(RANDBETWEEN(1,7),"儿童","学生", "老人", "儿童","学生", "老人", "其他")</f>
      </c>
      <c r="AH969" s="2">
        <v>44995</v>
      </c>
      <c r="AI969" t="str">
        <v>广东</v>
      </c>
      <c r="AJ969" t="str">
        <v>广州</v>
      </c>
    </row>
    <row r="970">
      <c r="A970" s="1">
        <v>45453.05763888889</v>
      </c>
      <c r="B970" s="3">
        <f>RANDBETWEEN(10000,99999)</f>
      </c>
      <c r="C970" s="3">
        <f>RANDBETWEEN(10000,99999)</f>
      </c>
      <c r="D970" s="7" t="str">
        <v>订单名称969</v>
      </c>
      <c r="E970" s="4" t="str">
        <v>已收货</v>
      </c>
      <c r="F970" s="7" t="str">
        <v>拼团订单</v>
      </c>
      <c r="G970" s="3">
        <f>RANDBETWEEN(60,450)</f>
      </c>
      <c r="H970" s="9">
        <f>RANDBETWEEN(5,20)</f>
      </c>
      <c r="I970" s="9">
        <f>RANDBETWEEN(5,20)</f>
      </c>
      <c r="M970" s="3">
        <f>SUM(G970-H970+I970)</f>
      </c>
      <c r="N970" s="4" t="str">
        <v>订单</v>
      </c>
      <c r="O970" s="4" t="str">
        <v>余额支付</v>
      </c>
      <c r="P970" s="4" t="str">
        <v>已支付</v>
      </c>
      <c r="Q970" s="8">
        <v>45453.06180555555</v>
      </c>
      <c r="R970" s="8">
        <v>45453.15138888889</v>
      </c>
      <c r="S970" s="3" t="str">
        <v>淮南民间艺术团</v>
      </c>
      <c r="T970" s="3" t="str">
        <v>淮南民间艺术团</v>
      </c>
      <c r="U970" s="3" t="str">
        <v>淮南民间艺术团</v>
      </c>
      <c r="V970" s="4" t="str">
        <v>关店审核失败</v>
      </c>
      <c r="W970" s="4" t="str">
        <v>城市会员</v>
      </c>
      <c r="X970" s="6">
        <v>45087</v>
      </c>
      <c r="Y970" s="6">
        <v>45240</v>
      </c>
      <c r="Z970" s="3" t="str">
        <v>淮南民间艺术团</v>
      </c>
      <c r="AA970" s="3" t="str">
        <v>淮南民间艺术团</v>
      </c>
      <c r="AB970" s="3" t="str">
        <v>营业</v>
      </c>
      <c r="AC970" s="3">
        <f>RANDBETWEEN(10000,99999)</f>
      </c>
      <c r="AD970" s="3" t="str">
        <v>普通会员</v>
      </c>
      <c r="AE970" s="3" t="str">
        <v>普通会员</v>
      </c>
      <c r="AF970" s="3" t="str">
        <v>男</v>
      </c>
      <c r="AG970" s="4">
        <f>CHOOSE(RANDBETWEEN(1,7),"儿童","学生", "老人", "儿童","学生", "老人", "其他")</f>
      </c>
      <c r="AH970" s="2">
        <v>45148</v>
      </c>
      <c r="AI970" t="str">
        <v>辽宁</v>
      </c>
      <c r="AJ970" t="str">
        <v>沈阳</v>
      </c>
    </row>
    <row r="971">
      <c r="A971" s="1">
        <v>45076.94930555556</v>
      </c>
      <c r="B971" s="3">
        <f>RANDBETWEEN(10000,99999)</f>
      </c>
      <c r="C971" s="3">
        <f>RANDBETWEEN(10000,99999)</f>
      </c>
      <c r="D971" s="7" t="str">
        <v>订单名称970</v>
      </c>
      <c r="E971" s="4" t="str">
        <v>分销下单其他异常</v>
      </c>
      <c r="F971" s="7" t="str">
        <v>拼团订单</v>
      </c>
      <c r="G971" s="3">
        <f>RANDBETWEEN(60,450)</f>
      </c>
      <c r="H971" s="9">
        <f>RANDBETWEEN(5,20)</f>
      </c>
      <c r="I971" s="9">
        <f>RANDBETWEEN(5,20)</f>
      </c>
      <c r="M971" s="3">
        <f>SUM(G971-H971+I971)</f>
      </c>
      <c r="N971" s="4" t="str">
        <v>转账</v>
      </c>
      <c r="O971" s="4" t="str">
        <v>线下支付</v>
      </c>
      <c r="P971" s="4" t="str">
        <v>未支付</v>
      </c>
      <c r="Q971" s="8"/>
      <c r="R971" s="8">
        <v>45076.95625</v>
      </c>
      <c r="S971" s="3" t="str">
        <v>淮南国际饭店</v>
      </c>
      <c r="T971" s="3" t="str">
        <v>淮南国际饭店</v>
      </c>
      <c r="U971" s="3" t="str">
        <v>淮南国际饭店</v>
      </c>
      <c r="V971" s="4" t="str">
        <v>正常营业</v>
      </c>
      <c r="W971" s="4" t="str">
        <v>娱乐场所、体验场馆</v>
      </c>
      <c r="X971" s="6">
        <v>44864</v>
      </c>
      <c r="Y971" s="6">
        <v>45015</v>
      </c>
      <c r="Z971" s="3" t="str">
        <v>淮南国际饭店</v>
      </c>
      <c r="AA971" s="3" t="str">
        <v>淮南国际饭店</v>
      </c>
      <c r="AB971" s="3" t="str">
        <v>营业</v>
      </c>
      <c r="AC971" s="3">
        <f>RANDBETWEEN(10000,99999)</f>
      </c>
      <c r="AD971" s="3" t="str">
        <v>砖石会员</v>
      </c>
      <c r="AE971" s="3" t="str">
        <v>砖石会员</v>
      </c>
      <c r="AF971" s="3" t="str">
        <v>女</v>
      </c>
      <c r="AG971" s="4">
        <f>CHOOSE(RANDBETWEEN(1,7),"儿童","学生", "老人", "儿童","学生", "老人", "其他")</f>
      </c>
      <c r="AH971" s="2">
        <v>44925</v>
      </c>
      <c r="AI971" t="str">
        <v>北京</v>
      </c>
      <c r="AJ971" t="str">
        <v>北京</v>
      </c>
    </row>
    <row r="972">
      <c r="A972" s="1">
        <v>45219.68402777778</v>
      </c>
      <c r="B972" s="3">
        <f>RANDBETWEEN(10000,99999)</f>
      </c>
      <c r="C972" s="3">
        <f>RANDBETWEEN(10000,99999)</f>
      </c>
      <c r="D972" s="7" t="str">
        <v>订单名称971</v>
      </c>
      <c r="E972" s="4" t="str">
        <v>已取消（管理员）</v>
      </c>
      <c r="F972" s="7" t="str">
        <v>拼团订单</v>
      </c>
      <c r="G972" s="3">
        <f>RANDBETWEEN(60,450)</f>
      </c>
      <c r="H972" s="9">
        <f>RANDBETWEEN(5,20)</f>
      </c>
      <c r="I972" s="9">
        <f>RANDBETWEEN(5,20)</f>
      </c>
      <c r="M972" s="3">
        <f>SUM(G972-H972+I972)</f>
      </c>
      <c r="N972" s="4" t="str">
        <v>充值</v>
      </c>
      <c r="O972" s="4" t="str">
        <v>银联全民付</v>
      </c>
      <c r="P972" s="4" t="str">
        <v>未支付</v>
      </c>
      <c r="Q972" s="8"/>
      <c r="R972" s="8">
        <v>45219.77430555556</v>
      </c>
      <c r="S972" s="3" t="str">
        <v>淮南非遗传承馆</v>
      </c>
      <c r="T972" s="3" t="str">
        <v>淮南非遗传承馆</v>
      </c>
      <c r="U972" s="3" t="str">
        <v>淮南非遗传承馆</v>
      </c>
      <c r="V972" s="4" t="str">
        <v>复业审核失败</v>
      </c>
      <c r="W972" s="4" t="str">
        <v>摄影摄像</v>
      </c>
      <c r="X972" s="6">
        <v>44977</v>
      </c>
      <c r="Y972" s="6">
        <v>45158</v>
      </c>
      <c r="Z972" s="3" t="str">
        <v>淮南非遗传承馆</v>
      </c>
      <c r="AA972" s="3" t="str">
        <v>淮南非遗传承馆</v>
      </c>
      <c r="AB972" s="3" t="str">
        <v>营业</v>
      </c>
      <c r="AC972" s="3">
        <f>RANDBETWEEN(10000,99999)</f>
      </c>
      <c r="AD972" s="3" t="str">
        <v>普通会员</v>
      </c>
      <c r="AE972" s="3" t="str">
        <v>普通会员</v>
      </c>
      <c r="AF972" s="3" t="str">
        <v>女</v>
      </c>
      <c r="AG972" s="4">
        <f>CHOOSE(RANDBETWEEN(1,7),"儿童","学生", "老人", "儿童","学生", "老人", "其他")</f>
      </c>
      <c r="AH972" s="2">
        <v>44977</v>
      </c>
      <c r="AI972" t="str">
        <v>福建</v>
      </c>
      <c r="AJ972" t="str">
        <v>福州</v>
      </c>
    </row>
    <row r="973">
      <c r="A973" s="1">
        <v>45141.52569444444</v>
      </c>
      <c r="B973" s="3">
        <f>RANDBETWEEN(10000,99999)</f>
      </c>
      <c r="C973" s="3">
        <f>RANDBETWEEN(10000,99999)</f>
      </c>
      <c r="D973" s="7" t="str">
        <v>订单名称972</v>
      </c>
      <c r="E973" s="4" t="str">
        <v>已取消（商家）</v>
      </c>
      <c r="F973" s="7" t="str">
        <v>拼团订单</v>
      </c>
      <c r="G973" s="3">
        <f>RANDBETWEEN(60,450)</f>
      </c>
      <c r="H973" s="9">
        <f>RANDBETWEEN(5,20)</f>
      </c>
      <c r="I973" s="9">
        <f>RANDBETWEEN(5,20)</f>
      </c>
      <c r="M973" s="3">
        <f>SUM(G973-H973+I973)</f>
      </c>
      <c r="N973" s="4" t="str">
        <v>转账</v>
      </c>
      <c r="O973" s="4" t="str">
        <v>支付宝支付</v>
      </c>
      <c r="P973" s="4" t="str">
        <v>未支付</v>
      </c>
      <c r="Q973" s="8"/>
      <c r="R973" s="8">
        <v>45141.66736111111</v>
      </c>
      <c r="S973" s="3" t="str">
        <v>淮南游乐园</v>
      </c>
      <c r="T973" s="3" t="str">
        <v>淮南游乐园</v>
      </c>
      <c r="U973" s="3" t="str">
        <v>淮南游乐园</v>
      </c>
      <c r="V973" s="4" t="str">
        <v>复业待审核</v>
      </c>
      <c r="W973" s="4" t="str">
        <v>研学旅行</v>
      </c>
      <c r="X973" s="6">
        <v>44868</v>
      </c>
      <c r="Y973" s="6">
        <v>44960</v>
      </c>
      <c r="Z973" s="3" t="str">
        <v>淮南游乐园</v>
      </c>
      <c r="AA973" s="3" t="str">
        <v>淮南游乐园</v>
      </c>
      <c r="AB973" s="3" t="str">
        <v>装修中</v>
      </c>
      <c r="AC973" s="3">
        <f>RANDBETWEEN(10000,99999)</f>
      </c>
      <c r="AD973" s="3" t="str">
        <v>普通会员</v>
      </c>
      <c r="AE973" s="3" t="str">
        <v>普通会员</v>
      </c>
      <c r="AF973" s="3" t="str">
        <v>女</v>
      </c>
      <c r="AG973" s="4">
        <f>CHOOSE(RANDBETWEEN(1,7),"儿童","学生", "老人", "儿童","学生", "老人", "其他")</f>
      </c>
      <c r="AH973" s="2">
        <v>44868</v>
      </c>
      <c r="AI973" t="str">
        <v>内蒙古</v>
      </c>
      <c r="AJ973" t="str">
        <v>呼和浩特</v>
      </c>
    </row>
    <row r="974">
      <c r="A974" s="1">
        <v>45306.631944444445</v>
      </c>
      <c r="B974" s="3">
        <f>RANDBETWEEN(10000,99999)</f>
      </c>
      <c r="C974" s="3">
        <f>RANDBETWEEN(10000,99999)</f>
      </c>
      <c r="D974" s="7" t="str">
        <v>订单名称973</v>
      </c>
      <c r="E974" s="4" t="str">
        <v>待付款</v>
      </c>
      <c r="F974" s="7" t="str">
        <v>拼团订单</v>
      </c>
      <c r="G974" s="3">
        <f>RANDBETWEEN(60,450)</f>
      </c>
      <c r="H974" s="9">
        <f>RANDBETWEEN(5,20)</f>
      </c>
      <c r="I974" s="9">
        <f>RANDBETWEEN(5,20)</f>
      </c>
      <c r="M974" s="3">
        <f>SUM(G974-H974+I974)</f>
      </c>
      <c r="N974" s="4" t="str">
        <v>退款</v>
      </c>
      <c r="O974" s="4" t="str">
        <v>混合支付(余额+支付宝支付)</v>
      </c>
      <c r="P974" s="4" t="str">
        <v>已支付</v>
      </c>
      <c r="Q974" s="8">
        <v>45306.63263888889</v>
      </c>
      <c r="R974" s="8">
        <v>45306.69305555556</v>
      </c>
      <c r="S974" s="3" t="str">
        <v>淮南市新世纪旅行社</v>
      </c>
      <c r="T974" s="3" t="str">
        <v>淮南市新世纪旅行社</v>
      </c>
      <c r="U974" s="3" t="str">
        <v>淮南市新世纪旅行社</v>
      </c>
      <c r="V974" s="4" t="str">
        <v>关店</v>
      </c>
      <c r="W974" s="4" t="str">
        <v>景点门票</v>
      </c>
      <c r="X974" s="6">
        <v>45000</v>
      </c>
      <c r="Y974" s="6">
        <v>45061</v>
      </c>
      <c r="Z974" s="3" t="str">
        <v>淮南市新世纪旅行社</v>
      </c>
      <c r="AA974" s="3" t="str">
        <v>淮南市新世纪旅行社</v>
      </c>
      <c r="AB974" s="3" t="str">
        <v>装修中</v>
      </c>
      <c r="AC974" s="3">
        <f>RANDBETWEEN(10000,99999)</f>
      </c>
      <c r="AD974" s="3" t="str">
        <v>普通会员</v>
      </c>
      <c r="AE974" s="3" t="str">
        <v>普通会员</v>
      </c>
      <c r="AF974" s="3" t="str">
        <v>女</v>
      </c>
      <c r="AG974" s="4">
        <f>CHOOSE(RANDBETWEEN(1,7),"儿童","学生", "老人", "儿童","学生", "老人", "其他")</f>
      </c>
      <c r="AH974" s="2">
        <v>45061</v>
      </c>
      <c r="AI974" t="str">
        <v>四川</v>
      </c>
      <c r="AJ974" t="str">
        <v>成都</v>
      </c>
    </row>
    <row r="975">
      <c r="A975" s="1">
        <v>45302.17013888889</v>
      </c>
      <c r="B975" s="3">
        <f>RANDBETWEEN(10000,99999)</f>
      </c>
      <c r="C975" s="3">
        <f>RANDBETWEEN(10000,99999)</f>
      </c>
      <c r="D975" s="7" t="str">
        <v>订单名称974</v>
      </c>
      <c r="E975" s="4" t="str">
        <v>待付款</v>
      </c>
      <c r="F975" s="7" t="str">
        <v>接龙订单</v>
      </c>
      <c r="G975" s="3">
        <f>RANDBETWEEN(60,450)</f>
      </c>
      <c r="H975" s="9">
        <f>RANDBETWEEN(5,20)</f>
      </c>
      <c r="I975" s="9">
        <f>RANDBETWEEN(5,20)</f>
      </c>
      <c r="M975" s="3">
        <f>SUM(G975-H975+I975)</f>
      </c>
      <c r="N975" s="4" t="str">
        <v>保证金充值</v>
      </c>
      <c r="O975" s="4" t="str">
        <v>余额支付</v>
      </c>
      <c r="P975" s="4" t="str">
        <v>已支付</v>
      </c>
      <c r="Q975" s="8">
        <v>45302.17361111111</v>
      </c>
      <c r="R975" s="8">
        <v>45302.30972222222</v>
      </c>
      <c r="S975" s="3" t="str">
        <v>淮南特产超市</v>
      </c>
      <c r="T975" s="3" t="str">
        <v>淮南特产超市</v>
      </c>
      <c r="U975" s="3" t="str">
        <v>淮南特产超市</v>
      </c>
      <c r="V975" s="4" t="str">
        <v>关店审核失败</v>
      </c>
      <c r="W975" s="4" t="str">
        <v>线路产品</v>
      </c>
      <c r="X975" s="6">
        <v>45271</v>
      </c>
      <c r="Y975" s="6">
        <v>45302</v>
      </c>
      <c r="Z975" s="3" t="str">
        <v>淮南特产超市</v>
      </c>
      <c r="AA975" s="3" t="str">
        <v>淮南特产超市</v>
      </c>
      <c r="AB975" s="3" t="str">
        <v>营业</v>
      </c>
      <c r="AC975" s="3">
        <f>RANDBETWEEN(10000,99999)</f>
      </c>
      <c r="AD975" s="3" t="str">
        <v>普通会员</v>
      </c>
      <c r="AE975" s="3" t="str">
        <v>普通会员</v>
      </c>
      <c r="AF975" s="3" t="str">
        <v>男</v>
      </c>
      <c r="AG975" s="4">
        <f>CHOOSE(RANDBETWEEN(1,7),"儿童","学生", "老人", "儿童","学生", "老人", "其他")</f>
      </c>
      <c r="AH975" s="2">
        <v>45333</v>
      </c>
      <c r="AI975" t="str">
        <v>黑龙江</v>
      </c>
      <c r="AJ975" t="str">
        <v>哈尔滨</v>
      </c>
    </row>
    <row r="976">
      <c r="A976" s="1">
        <v>45024.97222222222</v>
      </c>
      <c r="B976" s="3">
        <f>RANDBETWEEN(10000,99999)</f>
      </c>
      <c r="C976" s="3">
        <f>RANDBETWEEN(10000,99999)</f>
      </c>
      <c r="D976" s="7" t="str">
        <v>订单名称975</v>
      </c>
      <c r="E976" s="4" t="str">
        <v>已取消（管理员）</v>
      </c>
      <c r="F976" s="7" t="str">
        <v>抢购订单</v>
      </c>
      <c r="G976" s="3">
        <f>RANDBETWEEN(60,450)</f>
      </c>
      <c r="H976" s="9">
        <f>RANDBETWEEN(5,20)</f>
      </c>
      <c r="I976" s="9">
        <f>RANDBETWEEN(5,20)</f>
      </c>
      <c r="M976" s="3">
        <f>SUM(G976-H976+I976)</f>
      </c>
      <c r="N976" s="4" t="str">
        <v>保证金充值</v>
      </c>
      <c r="O976" s="4" t="str">
        <v>混合支付(余额+银联全民付)</v>
      </c>
      <c r="P976" s="4" t="str">
        <v>已支付</v>
      </c>
      <c r="Q976" s="8">
        <v>45024.97708333333</v>
      </c>
      <c r="R976" s="8">
        <v>45025.07083333333</v>
      </c>
      <c r="S976" s="3" t="str">
        <v>淮南万达广场</v>
      </c>
      <c r="T976" s="3" t="str">
        <v>淮南万达广场</v>
      </c>
      <c r="U976" s="3" t="str">
        <v>淮南万达广场</v>
      </c>
      <c r="V976" s="4" t="str">
        <v>正常营业</v>
      </c>
      <c r="W976" s="4" t="str">
        <v>酒店民宿</v>
      </c>
      <c r="X976" s="6">
        <v>44874</v>
      </c>
      <c r="Y976" s="6">
        <v>45055</v>
      </c>
      <c r="Z976" s="3" t="str">
        <v>淮南万达广场</v>
      </c>
      <c r="AA976" s="3" t="str">
        <v>淮南万达广场</v>
      </c>
      <c r="AB976" s="3" t="str">
        <v>装修中</v>
      </c>
      <c r="AC976" s="3">
        <f>RANDBETWEEN(10000,99999)</f>
      </c>
      <c r="AD976" s="3" t="str">
        <v>砖石会员</v>
      </c>
      <c r="AE976" s="3" t="str">
        <v>砖石会员</v>
      </c>
      <c r="AF976" s="3" t="str">
        <v>女</v>
      </c>
      <c r="AG976" s="4">
        <f>CHOOSE(RANDBETWEEN(1,7),"儿童","学生", "老人", "儿童","学生", "老人", "其他")</f>
      </c>
      <c r="AH976" s="2">
        <v>44874</v>
      </c>
      <c r="AI976" t="str">
        <v>河南</v>
      </c>
      <c r="AJ976" t="str">
        <v>郑州</v>
      </c>
    </row>
    <row r="977">
      <c r="A977" s="1">
        <v>45452.91527777778</v>
      </c>
      <c r="B977" s="3">
        <f>RANDBETWEEN(10000,99999)</f>
      </c>
      <c r="C977" s="3">
        <f>RANDBETWEEN(10000,99999)</f>
      </c>
      <c r="D977" s="7" t="str">
        <v>订单名称976</v>
      </c>
      <c r="E977" s="4" t="str">
        <v>已取消（系统）</v>
      </c>
      <c r="F977" s="7" t="str">
        <v>10云仓分销订单</v>
      </c>
      <c r="G977" s="3">
        <f>RANDBETWEEN(60,450)</f>
      </c>
      <c r="H977" s="9">
        <f>RANDBETWEEN(5,20)</f>
      </c>
      <c r="I977" s="9">
        <f>RANDBETWEEN(5,20)</f>
      </c>
      <c r="M977" s="3">
        <f>SUM(G977-H977+I977)</f>
      </c>
      <c r="N977" s="4" t="str">
        <v>提现</v>
      </c>
      <c r="O977" s="4" t="str">
        <v>余额支付</v>
      </c>
      <c r="P977" s="4" t="str">
        <v>已支付</v>
      </c>
      <c r="Q977" s="8">
        <v>45452.92152777778</v>
      </c>
      <c r="R977" s="8">
        <v>45453.02013888889</v>
      </c>
      <c r="S977" s="3" t="str">
        <v>八公山腐皮王专卖店</v>
      </c>
      <c r="T977" s="3" t="str">
        <v>八公山腐皮王专卖店</v>
      </c>
      <c r="U977" s="3" t="str">
        <v>八公山腐皮王专卖店</v>
      </c>
      <c r="V977" s="4" t="str">
        <v>正常营业</v>
      </c>
      <c r="W977" s="4" t="str">
        <v>景点门票</v>
      </c>
      <c r="X977" s="6">
        <v>45087</v>
      </c>
      <c r="Y977" s="6">
        <v>45240</v>
      </c>
      <c r="Z977" s="3" t="str">
        <v>八公山腐皮王专卖店</v>
      </c>
      <c r="AA977" s="3" t="str">
        <v>八公山腐皮王专卖店</v>
      </c>
      <c r="AB977" s="3" t="str">
        <v>关闭</v>
      </c>
      <c r="AC977" s="3">
        <f>RANDBETWEEN(10000,99999)</f>
      </c>
      <c r="AD977" s="3" t="str">
        <v>普通会员</v>
      </c>
      <c r="AE977" s="3" t="str">
        <v>普通会员</v>
      </c>
      <c r="AF977" s="3" t="str">
        <v>男</v>
      </c>
      <c r="AG977" s="4">
        <f>CHOOSE(RANDBETWEEN(1,7),"儿童","学生", "老人", "儿童","学生", "老人", "其他")</f>
      </c>
      <c r="AH977" s="2">
        <v>45179</v>
      </c>
      <c r="AI977" t="str">
        <v>山西</v>
      </c>
      <c r="AJ977" t="str">
        <v>太原</v>
      </c>
    </row>
    <row r="978">
      <c r="A978" s="1">
        <v>45238.563888888886</v>
      </c>
      <c r="B978" s="3">
        <f>RANDBETWEEN(10000,99999)</f>
      </c>
      <c r="C978" s="3">
        <f>RANDBETWEEN(10000,99999)</f>
      </c>
      <c r="D978" s="7" t="str">
        <v>订单名称977</v>
      </c>
      <c r="E978" s="4" t="str">
        <v>待付款</v>
      </c>
      <c r="F978" s="7" t="str">
        <v>普通订单</v>
      </c>
      <c r="G978" s="3">
        <f>RANDBETWEEN(60,450)</f>
      </c>
      <c r="H978" s="9">
        <f>RANDBETWEEN(5,20)</f>
      </c>
      <c r="I978" s="9">
        <f>RANDBETWEEN(5,20)</f>
      </c>
      <c r="M978" s="3">
        <f>SUM(G978-H978+I978)</f>
      </c>
      <c r="N978" s="4" t="str">
        <v>订单</v>
      </c>
      <c r="O978" s="4" t="str">
        <v>微信支付</v>
      </c>
      <c r="P978" s="4" t="str">
        <v>未支付</v>
      </c>
      <c r="Q978" s="8"/>
      <c r="R978" s="8">
        <v>45238.697916666664</v>
      </c>
      <c r="S978" s="3" t="str">
        <v>大通区山水宾馆</v>
      </c>
      <c r="T978" s="3" t="str">
        <v>大通区山水宾馆</v>
      </c>
      <c r="U978" s="3" t="str">
        <v>大通区山水宾馆</v>
      </c>
      <c r="V978" s="4" t="str">
        <v>草稿</v>
      </c>
      <c r="W978" s="4" t="str">
        <v>城市会员</v>
      </c>
      <c r="X978" s="6">
        <v>45238</v>
      </c>
      <c r="Y978" s="6">
        <v>45238</v>
      </c>
      <c r="Z978" s="3" t="str">
        <v>大通区山水宾馆</v>
      </c>
      <c r="AA978" s="3" t="str">
        <v>大通区山水宾馆</v>
      </c>
      <c r="AB978" s="3" t="str">
        <v>装修中</v>
      </c>
      <c r="AC978" s="3">
        <f>RANDBETWEEN(10000,99999)</f>
      </c>
      <c r="AD978" s="3" t="str">
        <v>砖石会员</v>
      </c>
      <c r="AE978" s="3" t="str">
        <v>砖石会员</v>
      </c>
      <c r="AF978" s="3" t="str">
        <v>女</v>
      </c>
      <c r="AG978" s="4">
        <f>CHOOSE(RANDBETWEEN(1,7),"儿童","学生", "老人", "儿童","学生", "老人", "其他")</f>
      </c>
      <c r="AH978" s="2">
        <v>45299</v>
      </c>
      <c r="AI978" s="7" t="str">
        <v>安徽</v>
      </c>
      <c r="AJ978" s="7" t="str">
        <v>合肥</v>
      </c>
    </row>
    <row r="979">
      <c r="A979" s="1">
        <v>45278.525</v>
      </c>
      <c r="B979" s="3">
        <f>RANDBETWEEN(10000,99999)</f>
      </c>
      <c r="C979" s="3">
        <f>RANDBETWEEN(10000,99999)</f>
      </c>
      <c r="D979" s="7" t="str">
        <v>订单名称978</v>
      </c>
      <c r="E979" s="4" t="str">
        <v>已取消（系统）</v>
      </c>
      <c r="F979" s="7" t="str">
        <v>10云仓分销订单</v>
      </c>
      <c r="G979" s="3">
        <f>RANDBETWEEN(60,450)</f>
      </c>
      <c r="H979" s="9">
        <f>RANDBETWEEN(5,20)</f>
      </c>
      <c r="I979" s="9">
        <f>RANDBETWEEN(5,20)</f>
      </c>
      <c r="M979" s="3">
        <f>SUM(G979-H979+I979)</f>
      </c>
      <c r="N979" s="4" t="str">
        <v>授信还款</v>
      </c>
      <c r="O979" s="4" t="str">
        <v>混合支付(余额+微信支付)</v>
      </c>
      <c r="P979" s="4" t="str">
        <v>未支付</v>
      </c>
      <c r="Q979" s="8"/>
      <c r="R979" s="8">
        <v>45278.654861111114</v>
      </c>
      <c r="S979" s="3" t="str">
        <v>大通区山水宾馆</v>
      </c>
      <c r="T979" s="3" t="str">
        <v>大通区山水宾馆</v>
      </c>
      <c r="U979" s="3" t="str">
        <v>大通区山水宾馆</v>
      </c>
      <c r="V979" s="4" t="str">
        <v>复业审核失败</v>
      </c>
      <c r="W979" s="4" t="str">
        <v>特色商品</v>
      </c>
      <c r="X979" s="6">
        <v>45217</v>
      </c>
      <c r="Y979" s="6">
        <v>45340</v>
      </c>
      <c r="Z979" s="3" t="str">
        <v>大通区山水宾馆</v>
      </c>
      <c r="AA979" s="3" t="str">
        <v>大通区山水宾馆</v>
      </c>
      <c r="AB979" s="3" t="str">
        <v>关闭</v>
      </c>
      <c r="AC979" s="3">
        <f>RANDBETWEEN(10000,99999)</f>
      </c>
      <c r="AD979" s="3" t="str">
        <v>普通会员</v>
      </c>
      <c r="AE979" s="3" t="str">
        <v>普通会员</v>
      </c>
      <c r="AF979" s="3" t="str">
        <v>男</v>
      </c>
      <c r="AG979" s="4">
        <f>CHOOSE(RANDBETWEEN(1,7),"儿童","学生", "老人", "儿童","学生", "老人", "其他")</f>
      </c>
      <c r="AH979" s="2">
        <v>45309</v>
      </c>
      <c r="AI979" s="7" t="str">
        <v>安徽</v>
      </c>
      <c r="AJ979" s="7" t="str">
        <v>合肥</v>
      </c>
    </row>
    <row r="980">
      <c r="A980" s="1">
        <v>45333.90833333333</v>
      </c>
      <c r="B980" s="3">
        <f>RANDBETWEEN(10000,99999)</f>
      </c>
      <c r="C980" s="3">
        <f>RANDBETWEEN(10000,99999)</f>
      </c>
      <c r="D980" s="7" t="str">
        <v>订单名称979</v>
      </c>
      <c r="E980" s="4" t="str">
        <v>分销退款中</v>
      </c>
      <c r="F980" s="7" t="str">
        <v>抢购订单</v>
      </c>
      <c r="G980" s="3">
        <f>RANDBETWEEN(60,450)</f>
      </c>
      <c r="H980" s="9">
        <f>RANDBETWEEN(5,20)</f>
      </c>
      <c r="I980" s="9">
        <f>RANDBETWEEN(5,20)</f>
      </c>
      <c r="M980" s="3">
        <f>SUM(G980-H980+I980)</f>
      </c>
      <c r="N980" s="4" t="str">
        <v>充值</v>
      </c>
      <c r="O980" s="4" t="str">
        <v>支付宝支付</v>
      </c>
      <c r="P980" s="4" t="str">
        <v>已支付</v>
      </c>
      <c r="Q980" s="8">
        <v>45333.910416666666</v>
      </c>
      <c r="R980" s="8">
        <v>45334.04791666666</v>
      </c>
      <c r="S980" s="3" t="str">
        <v>淮南剪纸艺术馆</v>
      </c>
      <c r="T980" s="3" t="str">
        <v>淮南剪纸艺术馆</v>
      </c>
      <c r="U980" s="3" t="str">
        <v>淮南剪纸艺术馆</v>
      </c>
      <c r="V980" s="4" t="str">
        <v>正常营业</v>
      </c>
      <c r="W980" s="4" t="str">
        <v>摄影摄像</v>
      </c>
      <c r="X980" s="6">
        <v>45334</v>
      </c>
      <c r="Y980" s="6">
        <v>45485</v>
      </c>
      <c r="Z980" s="3" t="str">
        <v>淮南剪纸艺术馆</v>
      </c>
      <c r="AA980" s="3" t="str">
        <v>淮南剪纸艺术馆</v>
      </c>
      <c r="AB980" s="3" t="str">
        <v>营业</v>
      </c>
      <c r="AC980" s="3">
        <f>RANDBETWEEN(10000,99999)</f>
      </c>
      <c r="AD980" s="3" t="str">
        <v>普通会员</v>
      </c>
      <c r="AE980" s="3" t="str">
        <v>普通会员</v>
      </c>
      <c r="AF980" s="3" t="str">
        <v>女</v>
      </c>
      <c r="AG980" s="4">
        <f>CHOOSE(RANDBETWEEN(1,7),"儿童","学生", "老人", "儿童","学生", "老人", "其他")</f>
      </c>
      <c r="AH980" s="2">
        <v>45363</v>
      </c>
      <c r="AI980" s="7" t="str">
        <v>安徽</v>
      </c>
      <c r="AJ980" s="7" t="str">
        <v>合肥</v>
      </c>
    </row>
    <row r="981">
      <c r="A981" s="1">
        <v>45422.36597222222</v>
      </c>
      <c r="B981" s="3">
        <f>RANDBETWEEN(10000,99999)</f>
      </c>
      <c r="C981" s="3">
        <f>RANDBETWEEN(10000,99999)</f>
      </c>
      <c r="D981" s="7" t="str">
        <v>订单名称980</v>
      </c>
      <c r="E981" s="4" t="str">
        <v>已退款</v>
      </c>
      <c r="F981" s="7" t="str">
        <v>接龙订单</v>
      </c>
      <c r="G981" s="3">
        <f>RANDBETWEEN(60,450)</f>
      </c>
      <c r="H981" s="9">
        <f>RANDBETWEEN(5,20)</f>
      </c>
      <c r="I981" s="9">
        <f>RANDBETWEEN(5,20)</f>
      </c>
      <c r="M981" s="3">
        <f>SUM(G981-H981+I981)</f>
      </c>
      <c r="N981" s="4" t="str">
        <v>转账</v>
      </c>
      <c r="O981" s="4" t="str">
        <v>微信支付</v>
      </c>
      <c r="P981" s="4" t="str">
        <v>已支付</v>
      </c>
      <c r="Q981" s="8">
        <v>45422.36736111111</v>
      </c>
      <c r="R981" s="8">
        <v>45422.50972222222</v>
      </c>
      <c r="S981" s="3" t="str">
        <v>淮南文化体验馆</v>
      </c>
      <c r="T981" s="3" t="str">
        <v>淮南文化体验馆</v>
      </c>
      <c r="U981" s="3" t="str">
        <v>淮南文化体验馆</v>
      </c>
      <c r="V981" s="4" t="str">
        <v>关店审核失败</v>
      </c>
      <c r="W981" s="4" t="str">
        <v>摄影摄像</v>
      </c>
      <c r="X981" s="6">
        <v>45240</v>
      </c>
      <c r="Y981" s="6">
        <v>45270</v>
      </c>
      <c r="Z981" s="3" t="str">
        <v>淮南文化体验馆</v>
      </c>
      <c r="AA981" s="3" t="str">
        <v>淮南文化体验馆</v>
      </c>
      <c r="AB981" s="3" t="str">
        <v>装修中</v>
      </c>
      <c r="AC981" s="3">
        <f>RANDBETWEEN(10000,99999)</f>
      </c>
      <c r="AD981" s="3" t="str">
        <v>普通会员</v>
      </c>
      <c r="AE981" s="3" t="str">
        <v>普通会员</v>
      </c>
      <c r="AF981" s="3" t="str">
        <v>女</v>
      </c>
      <c r="AG981" s="4">
        <f>CHOOSE(RANDBETWEEN(1,7),"儿童","学生", "老人", "儿童","学生", "老人", "其他")</f>
      </c>
      <c r="AH981" s="2">
        <v>45240</v>
      </c>
      <c r="AI981" s="7" t="str">
        <v>安徽</v>
      </c>
      <c r="AJ981" s="7" t="str">
        <v>合肥</v>
      </c>
    </row>
    <row r="982">
      <c r="A982" s="1">
        <v>45251.93541666667</v>
      </c>
      <c r="B982" s="3">
        <f>RANDBETWEEN(10000,99999)</f>
      </c>
      <c r="C982" s="3">
        <f>RANDBETWEEN(10000,99999)</f>
      </c>
      <c r="D982" s="7" t="str">
        <v>订单名称981</v>
      </c>
      <c r="E982" s="4" t="str">
        <v>分销下单其他异常</v>
      </c>
      <c r="F982" s="7" t="str">
        <v>秒杀</v>
      </c>
      <c r="G982" s="3">
        <f>RANDBETWEEN(60,450)</f>
      </c>
      <c r="H982" s="9">
        <f>RANDBETWEEN(5,20)</f>
      </c>
      <c r="I982" s="9">
        <f>RANDBETWEEN(5,20)</f>
      </c>
      <c r="M982" s="3">
        <f>SUM(G982-H982+I982)</f>
      </c>
      <c r="N982" s="4" t="str">
        <v>订单</v>
      </c>
      <c r="O982" s="4" t="str">
        <v>混合支付(余额+微信支付)</v>
      </c>
      <c r="P982" s="4" t="str">
        <v>未支付</v>
      </c>
      <c r="Q982" s="8"/>
      <c r="R982" s="8">
        <v>45252.069444444445</v>
      </c>
      <c r="S982" s="3" t="str">
        <v>淮南博物馆</v>
      </c>
      <c r="T982" s="3" t="str">
        <v>淮南博物馆</v>
      </c>
      <c r="U982" s="3" t="str">
        <v>淮南博物馆</v>
      </c>
      <c r="V982" s="4" t="str">
        <v>开店待审核</v>
      </c>
      <c r="W982" s="4" t="str">
        <v>摄影摄像</v>
      </c>
      <c r="X982" s="6">
        <v>45191</v>
      </c>
      <c r="Y982" s="6">
        <v>45252</v>
      </c>
      <c r="Z982" s="3" t="str">
        <v>淮南博物馆</v>
      </c>
      <c r="AA982" s="3" t="str">
        <v>淮南博物馆</v>
      </c>
      <c r="AB982" s="3" t="str">
        <v>关闭</v>
      </c>
      <c r="AC982" s="3">
        <f>RANDBETWEEN(10000,99999)</f>
      </c>
      <c r="AD982" s="3" t="str">
        <v>普通会员</v>
      </c>
      <c r="AE982" s="3" t="str">
        <v>普通会员</v>
      </c>
      <c r="AF982" s="3" t="str">
        <v>女</v>
      </c>
      <c r="AG982" s="4">
        <f>CHOOSE(RANDBETWEEN(1,7),"儿童","学生", "老人", "儿童","学生", "老人", "其他")</f>
      </c>
      <c r="AH982" s="2">
        <v>45221</v>
      </c>
      <c r="AI982" s="7" t="str">
        <v>安徽</v>
      </c>
      <c r="AJ982" s="7" t="str">
        <v>合肥</v>
      </c>
    </row>
    <row r="983">
      <c r="A983" s="1">
        <v>45267.67222222222</v>
      </c>
      <c r="B983" s="3">
        <f>RANDBETWEEN(10000,99999)</f>
      </c>
      <c r="C983" s="3">
        <f>RANDBETWEEN(10000,99999)</f>
      </c>
      <c r="D983" s="7" t="str">
        <v>订单名称982</v>
      </c>
      <c r="E983" s="4" t="str">
        <v>已取消（管理员）</v>
      </c>
      <c r="F983" s="7" t="str">
        <v>抢购订单</v>
      </c>
      <c r="G983" s="3">
        <f>RANDBETWEEN(60,450)</f>
      </c>
      <c r="H983" s="9">
        <f>RANDBETWEEN(5,20)</f>
      </c>
      <c r="I983" s="9">
        <f>RANDBETWEEN(5,20)</f>
      </c>
      <c r="M983" s="3">
        <f>SUM(G983-H983+I983)</f>
      </c>
      <c r="N983" s="4" t="str">
        <v>转账</v>
      </c>
      <c r="O983" s="4" t="str">
        <v>余额支付</v>
      </c>
      <c r="P983" s="4" t="str">
        <v>已支付</v>
      </c>
      <c r="Q983" s="8">
        <v>45267.675</v>
      </c>
      <c r="R983" s="8">
        <v>45267.77847222223</v>
      </c>
      <c r="S983" s="3" t="str">
        <v>淮南文化体验馆</v>
      </c>
      <c r="T983" s="3" t="str">
        <v>淮南文化体验馆</v>
      </c>
      <c r="U983" s="3" t="str">
        <v>淮南文化体验馆</v>
      </c>
      <c r="V983" s="4" t="str">
        <v>复业审核失败</v>
      </c>
      <c r="W983" s="4" t="str">
        <v>研学旅行</v>
      </c>
      <c r="X983" s="6">
        <v>44902</v>
      </c>
      <c r="Y983" s="6">
        <v>44964</v>
      </c>
      <c r="Z983" s="3" t="str">
        <v>淮南文化体验馆</v>
      </c>
      <c r="AA983" s="3" t="str">
        <v>淮南文化体验馆</v>
      </c>
      <c r="AB983" s="3" t="str">
        <v>装修中</v>
      </c>
      <c r="AC983" s="3">
        <f>RANDBETWEEN(10000,99999)</f>
      </c>
      <c r="AD983" s="3" t="str">
        <v>砖石会员</v>
      </c>
      <c r="AE983" s="3" t="str">
        <v>砖石会员</v>
      </c>
      <c r="AF983" s="3" t="str">
        <v>男</v>
      </c>
      <c r="AG983" s="4">
        <f>CHOOSE(RANDBETWEEN(1,7),"儿童","学生", "老人", "儿童","学生", "老人", "其他")</f>
      </c>
      <c r="AH983" s="2">
        <v>44964</v>
      </c>
      <c r="AI983" s="7" t="str">
        <v>安徽</v>
      </c>
      <c r="AJ983" s="7" t="str">
        <v>合肥</v>
      </c>
    </row>
    <row r="984">
      <c r="A984" s="1">
        <v>45181.388194444444</v>
      </c>
      <c r="B984" s="3">
        <f>RANDBETWEEN(10000,99999)</f>
      </c>
      <c r="C984" s="3">
        <f>RANDBETWEEN(10000,99999)</f>
      </c>
      <c r="D984" s="7" t="str">
        <v>订单名称983</v>
      </c>
      <c r="E984" s="4" t="str">
        <v>已取消（系统）</v>
      </c>
      <c r="F984" s="7" t="str">
        <v>抢购订单</v>
      </c>
      <c r="G984" s="3">
        <f>RANDBETWEEN(60,450)</f>
      </c>
      <c r="H984" s="9">
        <f>RANDBETWEEN(5,20)</f>
      </c>
      <c r="I984" s="9">
        <f>RANDBETWEEN(5,20)</f>
      </c>
      <c r="M984" s="3">
        <f>SUM(G984-H984+I984)</f>
      </c>
      <c r="N984" s="4" t="str">
        <v>打赏</v>
      </c>
      <c r="O984" s="4" t="str">
        <v>线下支付</v>
      </c>
      <c r="P984" s="4" t="str">
        <v>已支付</v>
      </c>
      <c r="Q984" s="8">
        <v>45181.39027777778</v>
      </c>
      <c r="R984" s="8">
        <v>45181.39791666667</v>
      </c>
      <c r="S984" s="3" t="str">
        <v>淮南民间艺术团</v>
      </c>
      <c r="T984" s="3" t="str">
        <v>淮南民间艺术团</v>
      </c>
      <c r="U984" s="3" t="str">
        <v>淮南民间艺术团</v>
      </c>
      <c r="V984" s="4" t="str">
        <v>正常营业</v>
      </c>
      <c r="W984" s="4" t="str">
        <v>研学旅行</v>
      </c>
      <c r="X984" s="6">
        <v>45150</v>
      </c>
      <c r="Y984" s="6">
        <v>45303</v>
      </c>
      <c r="Z984" s="3" t="str">
        <v>淮南民间艺术团</v>
      </c>
      <c r="AA984" s="3" t="str">
        <v>淮南民间艺术团</v>
      </c>
      <c r="AB984" s="3" t="str">
        <v>关闭</v>
      </c>
      <c r="AC984" s="3">
        <f>RANDBETWEEN(10000,99999)</f>
      </c>
      <c r="AD984" s="3" t="str">
        <v>砖石会员</v>
      </c>
      <c r="AE984" s="3" t="str">
        <v>砖石会员</v>
      </c>
      <c r="AF984" s="3" t="str">
        <v>男</v>
      </c>
      <c r="AG984" s="4">
        <f>CHOOSE(RANDBETWEEN(1,7),"儿童","学生", "老人", "儿童","学生", "老人", "其他")</f>
      </c>
      <c r="AH984" s="2">
        <v>45150</v>
      </c>
      <c r="AI984" s="7" t="str">
        <v>安徽</v>
      </c>
      <c r="AJ984" s="7" t="str">
        <v>合肥</v>
      </c>
    </row>
    <row r="985">
      <c r="A985" s="1">
        <v>45093.31319444445</v>
      </c>
      <c r="B985" s="3">
        <f>RANDBETWEEN(10000,99999)</f>
      </c>
      <c r="C985" s="3">
        <f>RANDBETWEEN(10000,99999)</f>
      </c>
      <c r="D985" s="7" t="str">
        <v>订单名称984</v>
      </c>
      <c r="E985" s="4" t="str">
        <v>已收货</v>
      </c>
      <c r="F985" s="7" t="str">
        <v>10云仓分销订单</v>
      </c>
      <c r="G985" s="3">
        <f>RANDBETWEEN(60,450)</f>
      </c>
      <c r="H985" s="9">
        <f>RANDBETWEEN(5,20)</f>
      </c>
      <c r="I985" s="9">
        <f>RANDBETWEEN(5,20)</f>
      </c>
      <c r="M985" s="3">
        <f>SUM(G985-H985+I985)</f>
      </c>
      <c r="N985" s="4" t="str">
        <v>订单</v>
      </c>
      <c r="O985" s="4" t="str">
        <v>余额支付</v>
      </c>
      <c r="P985" s="4" t="str">
        <v>未支付</v>
      </c>
      <c r="Q985" s="8"/>
      <c r="R985" s="8">
        <v>45093.37361111111</v>
      </c>
      <c r="S985" s="3" t="str">
        <v>淮南国际饭店</v>
      </c>
      <c r="T985" s="3" t="str">
        <v>淮南国际饭店</v>
      </c>
      <c r="U985" s="3" t="str">
        <v>淮南国际饭店</v>
      </c>
      <c r="V985" s="4" t="str">
        <v>关店审核失败</v>
      </c>
      <c r="W985" s="4" t="str">
        <v>景点门票</v>
      </c>
      <c r="X985" s="6">
        <v>44728</v>
      </c>
      <c r="Y985" s="6">
        <v>44728</v>
      </c>
      <c r="Z985" s="3" t="str">
        <v>淮南国际饭店</v>
      </c>
      <c r="AA985" s="3" t="str">
        <v>淮南国际饭店</v>
      </c>
      <c r="AB985" s="3" t="str">
        <v>关闭</v>
      </c>
      <c r="AC985" s="3">
        <f>RANDBETWEEN(10000,99999)</f>
      </c>
      <c r="AD985" s="3" t="str">
        <v>砖石会员</v>
      </c>
      <c r="AE985" s="3" t="str">
        <v>砖石会员</v>
      </c>
      <c r="AF985" s="3" t="str">
        <v>男</v>
      </c>
      <c r="AG985" s="4">
        <f>CHOOSE(RANDBETWEEN(1,7),"儿童","学生", "老人", "儿童","学生", "老人", "其他")</f>
      </c>
      <c r="AH985" s="2">
        <v>44820</v>
      </c>
      <c r="AI985" s="7" t="str">
        <v>安徽</v>
      </c>
      <c r="AJ985" s="7" t="str">
        <v>合肥</v>
      </c>
    </row>
    <row r="986">
      <c r="A986" s="1">
        <v>45017.30763888889</v>
      </c>
      <c r="B986" s="3">
        <f>RANDBETWEEN(10000,99999)</f>
      </c>
      <c r="C986" s="3">
        <f>RANDBETWEEN(10000,99999)</f>
      </c>
      <c r="D986" s="7" t="str">
        <v>订单名称985</v>
      </c>
      <c r="E986" s="4" t="str">
        <v>已取消（买家）</v>
      </c>
      <c r="F986" s="7" t="str">
        <v>拼团订单</v>
      </c>
      <c r="G986" s="3">
        <f>RANDBETWEEN(60,450)</f>
      </c>
      <c r="H986" s="9">
        <f>RANDBETWEEN(5,20)</f>
      </c>
      <c r="I986" s="9">
        <f>RANDBETWEEN(5,20)</f>
      </c>
      <c r="M986" s="3">
        <f>SUM(G986-H986+I986)</f>
      </c>
      <c r="N986" s="4" t="str">
        <v>转账</v>
      </c>
      <c r="O986" s="4" t="str">
        <v>银联全民付</v>
      </c>
      <c r="P986" s="4" t="str">
        <v>未支付</v>
      </c>
      <c r="Q986" s="8"/>
      <c r="R986" s="8">
        <v>45017.416666666664</v>
      </c>
      <c r="S986" s="3" t="str">
        <v>淮南市电影院</v>
      </c>
      <c r="T986" s="3" t="str">
        <v>淮南市电影院</v>
      </c>
      <c r="U986" s="3" t="str">
        <v>淮南市电影院</v>
      </c>
      <c r="V986" s="4" t="str">
        <v>正常营业</v>
      </c>
      <c r="W986" s="4" t="str">
        <v>景点门票</v>
      </c>
      <c r="X986" s="6">
        <v>44866</v>
      </c>
      <c r="Y986" s="6">
        <v>44927</v>
      </c>
      <c r="Z986" s="3" t="str">
        <v>淮南市电影院</v>
      </c>
      <c r="AA986" s="3" t="str">
        <v>淮南市电影院</v>
      </c>
      <c r="AB986" s="3" t="str">
        <v>营业</v>
      </c>
      <c r="AC986" s="3">
        <f>RANDBETWEEN(10000,99999)</f>
      </c>
      <c r="AD986" s="3" t="str">
        <v>黄金会员</v>
      </c>
      <c r="AE986" s="3" t="str">
        <v>黄金会员</v>
      </c>
      <c r="AF986" s="3" t="str">
        <v>男</v>
      </c>
      <c r="AG986" s="4">
        <f>CHOOSE(RANDBETWEEN(1,7),"儿童","学生", "老人", "儿童","学生", "老人", "其他")</f>
      </c>
      <c r="AH986" s="2">
        <v>44927</v>
      </c>
      <c r="AI986" s="7" t="str">
        <v>安徽</v>
      </c>
      <c r="AJ986" s="7" t="str">
        <v>合肥</v>
      </c>
    </row>
    <row r="987">
      <c r="A987" s="1">
        <v>45286.13402777778</v>
      </c>
      <c r="B987" s="3">
        <f>RANDBETWEEN(10000,99999)</f>
      </c>
      <c r="C987" s="3">
        <f>RANDBETWEEN(10000,99999)</f>
      </c>
      <c r="D987" s="7" t="str">
        <v>订单名称986</v>
      </c>
      <c r="E987" s="4" t="str">
        <v>分销下单其他异常</v>
      </c>
      <c r="F987" s="7" t="str">
        <v>10云仓分销订单</v>
      </c>
      <c r="G987" s="3">
        <f>RANDBETWEEN(60,450)</f>
      </c>
      <c r="H987" s="9">
        <f>RANDBETWEEN(5,20)</f>
      </c>
      <c r="I987" s="9">
        <f>RANDBETWEEN(5,20)</f>
      </c>
      <c r="M987" s="3">
        <f>SUM(G987-H987+I987)</f>
      </c>
      <c r="N987" s="4" t="str">
        <v>打赏</v>
      </c>
      <c r="O987" s="4" t="str">
        <v>混合支付(余额+支付宝支付)</v>
      </c>
      <c r="P987" s="4" t="str">
        <v>已支付</v>
      </c>
      <c r="Q987" s="8">
        <v>45286.135416666664</v>
      </c>
      <c r="R987" s="8">
        <v>45286.27083333333</v>
      </c>
      <c r="S987" s="3" t="str">
        <v>淮南市常华旅行社</v>
      </c>
      <c r="T987" s="3" t="str">
        <v>淮南市常华旅行社</v>
      </c>
      <c r="U987" s="3" t="str">
        <v>淮南市常华旅行社</v>
      </c>
      <c r="V987" s="4" t="str">
        <v>开店审核失败</v>
      </c>
      <c r="W987" s="4" t="str">
        <v>城市会员</v>
      </c>
      <c r="X987" s="6">
        <v>45164</v>
      </c>
      <c r="Y987" s="6">
        <v>45195</v>
      </c>
      <c r="Z987" s="3" t="str">
        <v>淮南市常华旅行社</v>
      </c>
      <c r="AA987" s="3" t="str">
        <v>淮南市常华旅行社</v>
      </c>
      <c r="AB987" s="3" t="str">
        <v>营业</v>
      </c>
      <c r="AC987" s="3">
        <f>RANDBETWEEN(10000,99999)</f>
      </c>
      <c r="AD987" s="3" t="str">
        <v>黄金会员</v>
      </c>
      <c r="AE987" s="3" t="str">
        <v>黄金会员</v>
      </c>
      <c r="AF987" s="3" t="str">
        <v>女</v>
      </c>
      <c r="AG987" s="4">
        <f>CHOOSE(RANDBETWEEN(1,7),"儿童","学生", "老人", "儿童","学生", "老人", "其他")</f>
      </c>
      <c r="AH987" s="2">
        <v>45195</v>
      </c>
      <c r="AI987" s="7" t="str">
        <v>安徽</v>
      </c>
      <c r="AJ987" s="7" t="str">
        <v>淮北</v>
      </c>
    </row>
    <row r="988">
      <c r="A988" s="1">
        <v>45215.96041666667</v>
      </c>
      <c r="B988" s="3">
        <f>RANDBETWEEN(10000,99999)</f>
      </c>
      <c r="C988" s="3">
        <f>RANDBETWEEN(10000,99999)</f>
      </c>
      <c r="D988" s="7" t="str">
        <v>订单名称987</v>
      </c>
      <c r="E988" s="4" t="str">
        <v>已退款</v>
      </c>
      <c r="F988" s="7" t="str">
        <v>拼团订单</v>
      </c>
      <c r="G988" s="3">
        <f>RANDBETWEEN(60,450)</f>
      </c>
      <c r="H988" s="9">
        <f>RANDBETWEEN(5,20)</f>
      </c>
      <c r="I988" s="9">
        <f>RANDBETWEEN(5,20)</f>
      </c>
      <c r="M988" s="3">
        <f>SUM(G988-H988+I988)</f>
      </c>
      <c r="N988" s="4" t="str">
        <v>打赏</v>
      </c>
      <c r="O988" s="4" t="str">
        <v>线下支付</v>
      </c>
      <c r="P988" s="4" t="str">
        <v>未支付</v>
      </c>
      <c r="Q988" s="8"/>
      <c r="R988" s="8">
        <v>45216.058333333334</v>
      </c>
      <c r="S988" s="3" t="str">
        <v>八公山腐皮王专卖店</v>
      </c>
      <c r="T988" s="3" t="str">
        <v>八公山腐皮王专卖店</v>
      </c>
      <c r="U988" s="3" t="str">
        <v>八公山腐皮王专卖店</v>
      </c>
      <c r="V988" s="4" t="str">
        <v>正常营业</v>
      </c>
      <c r="W988" s="4" t="str">
        <v>酒店民宿</v>
      </c>
      <c r="X988" s="6">
        <v>45094</v>
      </c>
      <c r="Y988" s="6">
        <v>45094</v>
      </c>
      <c r="Z988" s="3" t="str">
        <v>八公山腐皮王专卖店</v>
      </c>
      <c r="AA988" s="3" t="str">
        <v>八公山腐皮王专卖店</v>
      </c>
      <c r="AB988" s="3" t="str">
        <v>装修中</v>
      </c>
      <c r="AC988" s="3">
        <f>RANDBETWEEN(10000,99999)</f>
      </c>
      <c r="AD988" s="3" t="str">
        <v>普通会员</v>
      </c>
      <c r="AE988" s="3" t="str">
        <v>普通会员</v>
      </c>
      <c r="AF988" s="3" t="str">
        <v>女</v>
      </c>
      <c r="AG988" s="4">
        <f>CHOOSE(RANDBETWEEN(1,7),"儿童","学生", "老人", "儿童","学生", "老人", "其他")</f>
      </c>
      <c r="AH988" s="2">
        <v>45155</v>
      </c>
      <c r="AI988" s="7" t="str">
        <v>安徽</v>
      </c>
      <c r="AJ988" s="7" t="str">
        <v>淮北</v>
      </c>
    </row>
    <row r="989">
      <c r="A989" s="1">
        <v>45048.95347222222</v>
      </c>
      <c r="B989" s="3">
        <f>RANDBETWEEN(10000,99999)</f>
      </c>
      <c r="C989" s="3">
        <f>RANDBETWEEN(10000,99999)</f>
      </c>
      <c r="D989" s="7" t="str">
        <v>订单名称988</v>
      </c>
      <c r="E989" s="4" t="str">
        <v>分销退款中</v>
      </c>
      <c r="F989" s="7" t="str">
        <v>接龙订单</v>
      </c>
      <c r="G989" s="3">
        <f>RANDBETWEEN(60,450)</f>
      </c>
      <c r="H989" s="9">
        <f>RANDBETWEEN(5,20)</f>
      </c>
      <c r="I989" s="9">
        <f>RANDBETWEEN(5,20)</f>
      </c>
      <c r="M989" s="3">
        <f>SUM(G989-H989+I989)</f>
      </c>
      <c r="N989" s="4" t="str">
        <v>转账</v>
      </c>
      <c r="O989" s="4" t="str">
        <v>混合支付(余额+微信支付)</v>
      </c>
      <c r="P989" s="4" t="str">
        <v>未支付</v>
      </c>
      <c r="Q989" s="8"/>
      <c r="R989" s="8">
        <v>45049.01111111112</v>
      </c>
      <c r="S989" s="3" t="str">
        <v>淮南非遗传承馆</v>
      </c>
      <c r="T989" s="3" t="str">
        <v>淮南非遗传承馆</v>
      </c>
      <c r="U989" s="3" t="str">
        <v>淮南非遗传承馆</v>
      </c>
      <c r="V989" s="4" t="str">
        <v>正常营业</v>
      </c>
      <c r="W989" s="4" t="str">
        <v>特色商品</v>
      </c>
      <c r="X989" s="6">
        <v>44715</v>
      </c>
      <c r="Y989" s="6">
        <v>44898</v>
      </c>
      <c r="Z989" s="3" t="str">
        <v>淮南非遗传承馆</v>
      </c>
      <c r="AA989" s="3" t="str">
        <v>淮南非遗传承馆</v>
      </c>
      <c r="AB989" s="3" t="str">
        <v>营业</v>
      </c>
      <c r="AC989" s="3">
        <f>RANDBETWEEN(10000,99999)</f>
      </c>
      <c r="AD989" s="3" t="str">
        <v>普通会员</v>
      </c>
      <c r="AE989" s="3" t="str">
        <v>普通会员</v>
      </c>
      <c r="AF989" s="3" t="str">
        <v>女</v>
      </c>
      <c r="AG989" s="4">
        <f>CHOOSE(RANDBETWEEN(1,7),"儿童","学生", "老人", "儿童","学生", "老人", "其他")</f>
      </c>
      <c r="AH989" s="2">
        <v>44715</v>
      </c>
      <c r="AI989" s="7" t="str">
        <v>安徽</v>
      </c>
      <c r="AJ989" s="7" t="str">
        <v>淮北</v>
      </c>
    </row>
    <row r="990">
      <c r="A990" s="1">
        <v>45155.131944444445</v>
      </c>
      <c r="B990" s="3">
        <f>RANDBETWEEN(10000,99999)</f>
      </c>
      <c r="C990" s="3">
        <f>RANDBETWEEN(10000,99999)</f>
      </c>
      <c r="D990" s="7" t="str">
        <v>订单名称989</v>
      </c>
      <c r="E990" s="4" t="str">
        <v>分销下单其他异常</v>
      </c>
      <c r="F990" s="7" t="str">
        <v>拼团订单</v>
      </c>
      <c r="G990" s="3">
        <f>RANDBETWEEN(60,450)</f>
      </c>
      <c r="H990" s="9">
        <f>RANDBETWEEN(5,20)</f>
      </c>
      <c r="I990" s="9">
        <f>RANDBETWEEN(5,20)</f>
      </c>
      <c r="M990" s="3">
        <f>SUM(G990-H990+I990)</f>
      </c>
      <c r="N990" s="4" t="str">
        <v>打赏</v>
      </c>
      <c r="O990" s="4" t="str">
        <v>银联全民付</v>
      </c>
      <c r="P990" s="4" t="str">
        <v>已支付</v>
      </c>
      <c r="Q990" s="8">
        <v>45155.137500000004</v>
      </c>
      <c r="R990" s="8">
        <v>45155.238888888896</v>
      </c>
      <c r="S990" s="3" t="str">
        <v>淮南市新世纪旅行社</v>
      </c>
      <c r="T990" s="3" t="str">
        <v>淮南市新世纪旅行社</v>
      </c>
      <c r="U990" s="3" t="str">
        <v>淮南市新世纪旅行社</v>
      </c>
      <c r="V990" s="4" t="str">
        <v>正常营业</v>
      </c>
      <c r="W990" s="4" t="str">
        <v>寻味美食</v>
      </c>
      <c r="X990" s="6">
        <v>44851</v>
      </c>
      <c r="Y990" s="6">
        <v>44943</v>
      </c>
      <c r="Z990" s="3" t="str">
        <v>淮南市新世纪旅行社</v>
      </c>
      <c r="AA990" s="3" t="str">
        <v>淮南市新世纪旅行社</v>
      </c>
      <c r="AB990" s="3" t="str">
        <v>营业</v>
      </c>
      <c r="AC990" s="3">
        <f>RANDBETWEEN(10000,99999)</f>
      </c>
      <c r="AD990" s="3" t="str">
        <v>黄金会员</v>
      </c>
      <c r="AE990" s="3" t="str">
        <v>黄金会员</v>
      </c>
      <c r="AF990" s="3" t="str">
        <v>男</v>
      </c>
      <c r="AG990" s="4">
        <f>CHOOSE(RANDBETWEEN(1,7),"儿童","学生", "老人", "儿童","学生", "老人", "其他")</f>
      </c>
      <c r="AH990" s="2">
        <v>44943</v>
      </c>
      <c r="AI990" s="7" t="str">
        <v>安徽</v>
      </c>
      <c r="AJ990" s="7" t="str">
        <v>淮北</v>
      </c>
    </row>
    <row r="991">
      <c r="A991" s="1">
        <v>45376.739583333336</v>
      </c>
      <c r="B991" s="3">
        <f>RANDBETWEEN(10000,99999)</f>
      </c>
      <c r="C991" s="3">
        <f>RANDBETWEEN(10000,99999)</f>
      </c>
      <c r="D991" s="7" t="str">
        <v>订单名称990</v>
      </c>
      <c r="E991" s="4" t="str">
        <v>已取消（买家）</v>
      </c>
      <c r="F991" s="7" t="str">
        <v>秒杀</v>
      </c>
      <c r="G991" s="3">
        <f>RANDBETWEEN(60,450)</f>
      </c>
      <c r="H991" s="9">
        <f>RANDBETWEEN(5,20)</f>
      </c>
      <c r="I991" s="9">
        <f>RANDBETWEEN(5,20)</f>
      </c>
      <c r="M991" s="3">
        <f>SUM(G991-H991+I991)</f>
      </c>
      <c r="N991" s="4" t="str">
        <v>充值</v>
      </c>
      <c r="O991" s="4" t="str">
        <v>混合支付(余额+银联全民付)</v>
      </c>
      <c r="P991" s="4" t="str">
        <v>已支付</v>
      </c>
      <c r="Q991" s="8">
        <v>45376.745138888895</v>
      </c>
      <c r="R991" s="8">
        <v>45376.881250000006</v>
      </c>
      <c r="S991" s="3" t="str">
        <v>大通区山水宾馆</v>
      </c>
      <c r="T991" s="3" t="str">
        <v>大通区山水宾馆</v>
      </c>
      <c r="U991" s="3" t="str">
        <v>大通区山水宾馆</v>
      </c>
      <c r="V991" s="4" t="str">
        <v>关店待审核</v>
      </c>
      <c r="W991" s="4" t="str">
        <v>城市会员</v>
      </c>
      <c r="X991" s="6">
        <v>45224</v>
      </c>
      <c r="Y991" s="6">
        <v>45285</v>
      </c>
      <c r="Z991" s="3" t="str">
        <v>大通区山水宾馆</v>
      </c>
      <c r="AA991" s="3" t="str">
        <v>大通区山水宾馆</v>
      </c>
      <c r="AB991" s="3" t="str">
        <v>营业</v>
      </c>
      <c r="AC991" s="3">
        <f>RANDBETWEEN(10000,99999)</f>
      </c>
      <c r="AD991" s="3" t="str">
        <v>普通会员</v>
      </c>
      <c r="AE991" s="3" t="str">
        <v>普通会员</v>
      </c>
      <c r="AF991" s="3" t="str">
        <v>女</v>
      </c>
      <c r="AG991" s="4">
        <f>CHOOSE(RANDBETWEEN(1,7),"儿童","学生", "老人", "儿童","学生", "老人", "其他")</f>
      </c>
      <c r="AH991" s="2">
        <v>45316</v>
      </c>
      <c r="AI991" s="7" t="str">
        <v>安徽</v>
      </c>
      <c r="AJ991" s="7" t="str">
        <v>亳州</v>
      </c>
    </row>
    <row r="992">
      <c r="A992" s="1">
        <v>45195.56041666667</v>
      </c>
      <c r="B992" s="3">
        <f>RANDBETWEEN(10000,99999)</f>
      </c>
      <c r="C992" s="3">
        <f>RANDBETWEEN(10000,99999)</f>
      </c>
      <c r="D992" s="7" t="str">
        <v>订单名称991</v>
      </c>
      <c r="E992" s="4" t="str">
        <v>已退款</v>
      </c>
      <c r="F992" s="7" t="str">
        <v>普通订单</v>
      </c>
      <c r="G992" s="3">
        <f>RANDBETWEEN(60,450)</f>
      </c>
      <c r="H992" s="9">
        <f>RANDBETWEEN(5,20)</f>
      </c>
      <c r="I992" s="9">
        <f>RANDBETWEEN(5,20)</f>
      </c>
      <c r="M992" s="3">
        <f>SUM(G992-H992+I992)</f>
      </c>
      <c r="N992" s="4" t="str">
        <v>提现</v>
      </c>
      <c r="O992" s="4" t="str">
        <v>银联全民付</v>
      </c>
      <c r="P992" s="4" t="str">
        <v>未支付</v>
      </c>
      <c r="Q992" s="8"/>
      <c r="R992" s="8">
        <v>45195.566666666666</v>
      </c>
      <c r="S992" s="3" t="str">
        <v>淮南环宇旅行社</v>
      </c>
      <c r="T992" s="3" t="str">
        <v>淮南环宇旅行社</v>
      </c>
      <c r="U992" s="3" t="str">
        <v>淮南环宇旅行社</v>
      </c>
      <c r="V992" s="4" t="str">
        <v>复业审核失败</v>
      </c>
      <c r="W992" s="4" t="str">
        <v>摄影摄像</v>
      </c>
      <c r="X992" s="6">
        <v>45072</v>
      </c>
      <c r="Y992" s="6">
        <v>45225</v>
      </c>
      <c r="Z992" s="3" t="str">
        <v>淮南环宇旅行社</v>
      </c>
      <c r="AA992" s="3" t="str">
        <v>淮南环宇旅行社</v>
      </c>
      <c r="AB992" s="3" t="str">
        <v>营业</v>
      </c>
      <c r="AC992" s="3">
        <f>RANDBETWEEN(10000,99999)</f>
      </c>
      <c r="AD992" s="3" t="str">
        <v>普通会员</v>
      </c>
      <c r="AE992" s="3" t="str">
        <v>普通会员</v>
      </c>
      <c r="AF992" s="3" t="str">
        <v>女</v>
      </c>
      <c r="AG992" s="4">
        <f>CHOOSE(RANDBETWEEN(1,7),"儿童","学生", "老人", "儿童","学生", "老人", "其他")</f>
      </c>
      <c r="AH992" s="2">
        <v>45072</v>
      </c>
      <c r="AI992" s="7" t="str">
        <v>安徽</v>
      </c>
      <c r="AJ992" s="7" t="str">
        <v>亳州</v>
      </c>
    </row>
    <row r="993">
      <c r="A993" s="1">
        <v>45119.62569444445</v>
      </c>
      <c r="B993" s="3">
        <f>RANDBETWEEN(10000,99999)</f>
      </c>
      <c r="C993" s="3">
        <f>RANDBETWEEN(10000,99999)</f>
      </c>
      <c r="D993" s="7" t="str">
        <v>订单名称992</v>
      </c>
      <c r="E993" s="4" t="str">
        <v>分销下单其他异常</v>
      </c>
      <c r="F993" s="7" t="str">
        <v>秒杀</v>
      </c>
      <c r="G993" s="3">
        <f>RANDBETWEEN(60,450)</f>
      </c>
      <c r="H993" s="9">
        <f>RANDBETWEEN(5,20)</f>
      </c>
      <c r="I993" s="9">
        <f>RANDBETWEEN(5,20)</f>
      </c>
      <c r="M993" s="3">
        <f>SUM(G993-H993+I993)</f>
      </c>
      <c r="N993" s="4" t="str">
        <v>充值</v>
      </c>
      <c r="O993" s="4" t="str">
        <v>混合支付(余额+微信支付)</v>
      </c>
      <c r="P993" s="4" t="str">
        <v>未支付</v>
      </c>
      <c r="Q993" s="8"/>
      <c r="R993" s="8">
        <v>45119.72222222222</v>
      </c>
      <c r="S993" s="3" t="str">
        <v>淮南市常华旅行社</v>
      </c>
      <c r="T993" s="3" t="str">
        <v>淮南市常华旅行社</v>
      </c>
      <c r="U993" s="3" t="str">
        <v>淮南市常华旅行社</v>
      </c>
      <c r="V993" s="4" t="str">
        <v>正常营业</v>
      </c>
      <c r="W993" s="4" t="str">
        <v>线路产品</v>
      </c>
      <c r="X993" s="6">
        <v>44754</v>
      </c>
      <c r="Y993" s="6">
        <v>44754</v>
      </c>
      <c r="Z993" s="3" t="str">
        <v>淮南市常华旅行社</v>
      </c>
      <c r="AA993" s="3" t="str">
        <v>淮南市常华旅行社</v>
      </c>
      <c r="AB993" s="3" t="str">
        <v>关闭</v>
      </c>
      <c r="AC993" s="3">
        <f>RANDBETWEEN(10000,99999)</f>
      </c>
      <c r="AD993" s="3" t="str">
        <v>普通会员</v>
      </c>
      <c r="AE993" s="3" t="str">
        <v>普通会员</v>
      </c>
      <c r="AF993" s="3" t="str">
        <v>男</v>
      </c>
      <c r="AG993" s="4">
        <f>CHOOSE(RANDBETWEEN(1,7),"儿童","学生", "老人", "儿童","学生", "老人", "其他")</f>
      </c>
      <c r="AH993" s="2">
        <v>44816</v>
      </c>
      <c r="AI993" s="7" t="str">
        <v>安徽</v>
      </c>
      <c r="AJ993" s="7" t="str">
        <v>亳州</v>
      </c>
    </row>
    <row r="994">
      <c r="A994" s="1">
        <v>44952.00833333333</v>
      </c>
      <c r="B994" s="3">
        <f>RANDBETWEEN(10000,99999)</f>
      </c>
      <c r="C994" s="3">
        <f>RANDBETWEEN(10000,99999)</f>
      </c>
      <c r="D994" s="7" t="str">
        <v>订单名称993</v>
      </c>
      <c r="E994" s="4" t="str">
        <v>已收货</v>
      </c>
      <c r="F994" s="7" t="str">
        <v>普通订单</v>
      </c>
      <c r="G994" s="3">
        <f>RANDBETWEEN(60,450)</f>
      </c>
      <c r="H994" s="9">
        <f>RANDBETWEEN(5,20)</f>
      </c>
      <c r="I994" s="9">
        <f>RANDBETWEEN(5,20)</f>
      </c>
      <c r="M994" s="3">
        <f>SUM(G994-H994+I994)</f>
      </c>
      <c r="N994" s="4" t="str">
        <v>打赏</v>
      </c>
      <c r="O994" s="4" t="str">
        <v>混合支付(余额+银联全民付)</v>
      </c>
      <c r="P994" s="4" t="str">
        <v>未支付</v>
      </c>
      <c r="Q994" s="8"/>
      <c r="R994" s="8">
        <v>44952.07222222222</v>
      </c>
      <c r="S994" s="3" t="str">
        <v>淮南民间艺术团</v>
      </c>
      <c r="T994" s="3" t="str">
        <v>淮南民间艺术团</v>
      </c>
      <c r="U994" s="3" t="str">
        <v>淮南民间艺术团</v>
      </c>
      <c r="V994" s="4" t="str">
        <v>草稿</v>
      </c>
      <c r="W994" s="4" t="str">
        <v>酒店民宿</v>
      </c>
      <c r="X994" s="6">
        <v>44891</v>
      </c>
      <c r="Y994" s="6">
        <v>44983</v>
      </c>
      <c r="Z994" s="3" t="str">
        <v>淮南民间艺术团</v>
      </c>
      <c r="AA994" s="3" t="str">
        <v>淮南民间艺术团</v>
      </c>
      <c r="AB994" s="3" t="str">
        <v>营业</v>
      </c>
      <c r="AC994" s="3">
        <f>RANDBETWEEN(10000,99999)</f>
      </c>
      <c r="AD994" s="3" t="str">
        <v>黄金会员</v>
      </c>
      <c r="AE994" s="3" t="str">
        <v>黄金会员</v>
      </c>
      <c r="AF994" s="3" t="str">
        <v>男</v>
      </c>
      <c r="AG994" s="4">
        <f>CHOOSE(RANDBETWEEN(1,7),"儿童","学生", "老人", "儿童","学生", "老人", "其他")</f>
      </c>
      <c r="AH994" s="2">
        <v>44921</v>
      </c>
      <c r="AI994" s="7" t="str">
        <v>安徽</v>
      </c>
      <c r="AJ994" s="7" t="str">
        <v>亳州</v>
      </c>
    </row>
    <row r="995">
      <c r="A995" s="1">
        <v>45454.618055555555</v>
      </c>
      <c r="B995" s="3">
        <f>RANDBETWEEN(10000,99999)</f>
      </c>
      <c r="C995" s="3">
        <f>RANDBETWEEN(10000,99999)</f>
      </c>
      <c r="D995" s="7" t="str">
        <v>订单名称994</v>
      </c>
      <c r="E995" s="4" t="str">
        <v>分销下单其他异常</v>
      </c>
      <c r="F995" s="7" t="str">
        <v>普通订单</v>
      </c>
      <c r="G995" s="3">
        <f>RANDBETWEEN(60,450)</f>
      </c>
      <c r="H995" s="9">
        <f>RANDBETWEEN(5,20)</f>
      </c>
      <c r="I995" s="9">
        <f>RANDBETWEEN(5,20)</f>
      </c>
      <c r="M995" s="3">
        <f>SUM(G995-H995+I995)</f>
      </c>
      <c r="N995" s="4" t="str">
        <v>退款</v>
      </c>
      <c r="O995" s="4" t="str">
        <v>微信支付</v>
      </c>
      <c r="P995" s="4" t="str">
        <v>已支付</v>
      </c>
      <c r="Q995" s="8">
        <v>45454.620833333334</v>
      </c>
      <c r="R995" s="8">
        <v>45454.674305555556</v>
      </c>
      <c r="S995" s="3" t="str">
        <v>淮南太阳石旅行社</v>
      </c>
      <c r="T995" s="3" t="str">
        <v>淮南太阳石旅行社</v>
      </c>
      <c r="U995" s="3" t="str">
        <v>淮南太阳石旅行社</v>
      </c>
      <c r="V995" s="4" t="str">
        <v>正常营业</v>
      </c>
      <c r="W995" s="4" t="str">
        <v>摄影摄像</v>
      </c>
      <c r="X995" s="6">
        <v>45423</v>
      </c>
      <c r="Y995" s="6">
        <v>45515</v>
      </c>
      <c r="Z995" s="3" t="str">
        <v>淮南太阳石旅行社</v>
      </c>
      <c r="AA995" s="3" t="str">
        <v>淮南太阳石旅行社</v>
      </c>
      <c r="AB995" s="3" t="str">
        <v>营业</v>
      </c>
      <c r="AC995" s="3">
        <f>RANDBETWEEN(10000,99999)</f>
      </c>
      <c r="AD995" s="3" t="str">
        <v>砖石会员</v>
      </c>
      <c r="AE995" s="3" t="str">
        <v>砖石会员</v>
      </c>
      <c r="AF995" s="3" t="str">
        <v>女</v>
      </c>
      <c r="AG995" s="4">
        <f>CHOOSE(RANDBETWEEN(1,7),"儿童","学生", "老人", "儿童","学生", "老人", "其他")</f>
      </c>
      <c r="AH995" s="2">
        <v>45484</v>
      </c>
      <c r="AI995" s="7" t="str">
        <v>安徽</v>
      </c>
      <c r="AJ995" s="7" t="str">
        <v>宿州</v>
      </c>
    </row>
    <row r="996">
      <c r="A996" s="1">
        <v>45102.35555555556</v>
      </c>
      <c r="B996" s="3">
        <f>RANDBETWEEN(10000,99999)</f>
      </c>
      <c r="C996" s="3">
        <f>RANDBETWEEN(10000,99999)</f>
      </c>
      <c r="D996" s="7" t="str">
        <v>订单名称995</v>
      </c>
      <c r="E996" s="4" t="str">
        <v>分销下单其他异常</v>
      </c>
      <c r="F996" s="7" t="str">
        <v>拼团订单</v>
      </c>
      <c r="G996" s="3">
        <f>RANDBETWEEN(60,450)</f>
      </c>
      <c r="H996" s="9">
        <f>RANDBETWEEN(5,20)</f>
      </c>
      <c r="I996" s="9">
        <f>RANDBETWEEN(5,20)</f>
      </c>
      <c r="M996" s="3">
        <f>SUM(G996-H996+I996)</f>
      </c>
      <c r="N996" s="4" t="str">
        <v>保证金充值</v>
      </c>
      <c r="O996" s="4" t="str">
        <v>余额支付</v>
      </c>
      <c r="P996" s="4" t="str">
        <v>已支付</v>
      </c>
      <c r="Q996" s="8">
        <v>45102.35763888889</v>
      </c>
      <c r="R996" s="8">
        <v>45102.48611111111</v>
      </c>
      <c r="S996" s="3" t="str">
        <v>潘集酥瓜美食店</v>
      </c>
      <c r="T996" s="3" t="str">
        <v>潘集酥瓜美食店</v>
      </c>
      <c r="U996" s="3" t="str">
        <v>潘集酥瓜美食店</v>
      </c>
      <c r="V996" s="4" t="str">
        <v>关店待审核</v>
      </c>
      <c r="W996" s="4" t="str">
        <v>特色商品</v>
      </c>
      <c r="X996" s="6">
        <v>44920</v>
      </c>
      <c r="Y996" s="6">
        <v>45041</v>
      </c>
      <c r="Z996" s="3" t="str">
        <v>潘集酥瓜美食店</v>
      </c>
      <c r="AA996" s="3" t="str">
        <v>潘集酥瓜美食店</v>
      </c>
      <c r="AB996" s="3" t="str">
        <v>营业</v>
      </c>
      <c r="AC996" s="3">
        <f>RANDBETWEEN(10000,99999)</f>
      </c>
      <c r="AD996" s="3" t="str">
        <v>砖石会员</v>
      </c>
      <c r="AE996" s="3" t="str">
        <v>砖石会员</v>
      </c>
      <c r="AF996" s="3" t="str">
        <v>女</v>
      </c>
      <c r="AG996" s="4">
        <f>CHOOSE(RANDBETWEEN(1,7),"儿童","学生", "老人", "儿童","学生", "老人", "其他")</f>
      </c>
      <c r="AH996" s="2">
        <v>45010</v>
      </c>
      <c r="AI996" s="7" t="str">
        <v>安徽</v>
      </c>
      <c r="AJ996" s="7" t="str">
        <v>宿州</v>
      </c>
    </row>
    <row r="997">
      <c r="A997" s="1">
        <v>45451.58611111111</v>
      </c>
      <c r="B997" s="3">
        <f>RANDBETWEEN(10000,99999)</f>
      </c>
      <c r="C997" s="3">
        <f>RANDBETWEEN(10000,99999)</f>
      </c>
      <c r="D997" s="7" t="str">
        <v>订单名称996</v>
      </c>
      <c r="E997" s="4" t="str">
        <v>分销下单其他异常</v>
      </c>
      <c r="F997" s="7" t="str">
        <v>秒杀</v>
      </c>
      <c r="G997" s="3">
        <f>RANDBETWEEN(60,450)</f>
      </c>
      <c r="H997" s="9">
        <f>RANDBETWEEN(5,20)</f>
      </c>
      <c r="I997" s="9">
        <f>RANDBETWEEN(5,20)</f>
      </c>
      <c r="M997" s="3">
        <f>SUM(G997-H997+I997)</f>
      </c>
      <c r="N997" s="4" t="str">
        <v>订单</v>
      </c>
      <c r="O997" s="4" t="str">
        <v>混合支付(余额+银联全民付)</v>
      </c>
      <c r="P997" s="4" t="str">
        <v>已支付</v>
      </c>
      <c r="Q997" s="8">
        <v>45451.58888888889</v>
      </c>
      <c r="R997" s="8">
        <v>45451.60972222222</v>
      </c>
      <c r="S997" s="3" t="str">
        <v>淮南太阳石旅行社</v>
      </c>
      <c r="T997" s="3" t="str">
        <v>淮南太阳石旅行社</v>
      </c>
      <c r="U997" s="3" t="str">
        <v>淮南太阳石旅行社</v>
      </c>
      <c r="V997" s="4" t="str">
        <v>关店</v>
      </c>
      <c r="W997" s="4" t="str">
        <v>线路产品</v>
      </c>
      <c r="X997" s="6">
        <v>45238</v>
      </c>
      <c r="Y997" s="6">
        <v>45330</v>
      </c>
      <c r="Z997" s="3" t="str">
        <v>淮南太阳石旅行社</v>
      </c>
      <c r="AA997" s="3" t="str">
        <v>淮南太阳石旅行社</v>
      </c>
      <c r="AB997" s="3" t="str">
        <v>关闭</v>
      </c>
      <c r="AC997" s="3">
        <f>RANDBETWEEN(10000,99999)</f>
      </c>
      <c r="AD997" s="3" t="str">
        <v>普通会员</v>
      </c>
      <c r="AE997" s="3" t="str">
        <v>普通会员</v>
      </c>
      <c r="AF997" s="3" t="str">
        <v>男</v>
      </c>
      <c r="AG997" s="4">
        <f>CHOOSE(RANDBETWEEN(1,7),"儿童","学生", "老人", "儿童","学生", "老人", "其他")</f>
      </c>
      <c r="AH997" s="2">
        <v>45299</v>
      </c>
      <c r="AI997" s="7" t="str">
        <v>安徽</v>
      </c>
      <c r="AJ997" s="7" t="str">
        <v>宿州</v>
      </c>
    </row>
    <row r="998">
      <c r="A998" s="1">
        <v>45187.63263888889</v>
      </c>
      <c r="B998" s="3">
        <f>RANDBETWEEN(10000,99999)</f>
      </c>
      <c r="C998" s="3">
        <f>RANDBETWEEN(10000,99999)</f>
      </c>
      <c r="D998" s="7" t="str">
        <v>订单名称997</v>
      </c>
      <c r="E998" s="4" t="str">
        <v>分销退款中</v>
      </c>
      <c r="F998" s="7" t="str">
        <v>普通订单</v>
      </c>
      <c r="G998" s="3">
        <f>RANDBETWEEN(60,450)</f>
      </c>
      <c r="H998" s="9">
        <f>RANDBETWEEN(5,20)</f>
      </c>
      <c r="I998" s="9">
        <f>RANDBETWEEN(5,20)</f>
      </c>
      <c r="M998" s="3">
        <f>SUM(G998-H998+I998)</f>
      </c>
      <c r="N998" s="4" t="str">
        <v>转账</v>
      </c>
      <c r="O998" s="4" t="str">
        <v>线下支付</v>
      </c>
      <c r="P998" s="4" t="str">
        <v>未支付</v>
      </c>
      <c r="Q998" s="8"/>
      <c r="R998" s="8">
        <v>45187.72569444445</v>
      </c>
      <c r="S998" s="3" t="str">
        <v>寿州窑工艺品店</v>
      </c>
      <c r="T998" s="3" t="str">
        <v>寿州窑工艺品店</v>
      </c>
      <c r="U998" s="3" t="str">
        <v>寿州窑工艺品店</v>
      </c>
      <c r="V998" s="4" t="str">
        <v>关店待审核</v>
      </c>
      <c r="W998" s="4" t="str">
        <v>特色商品</v>
      </c>
      <c r="X998" s="6">
        <v>44822</v>
      </c>
      <c r="Y998" s="6">
        <v>44822</v>
      </c>
      <c r="Z998" s="3" t="str">
        <v>寿州窑工艺品店</v>
      </c>
      <c r="AA998" s="3" t="str">
        <v>寿州窑工艺品店</v>
      </c>
      <c r="AB998" s="3" t="str">
        <v>装修中</v>
      </c>
      <c r="AC998" s="3">
        <f>RANDBETWEEN(10000,99999)</f>
      </c>
      <c r="AD998" s="3" t="str">
        <v>砖石会员</v>
      </c>
      <c r="AE998" s="3" t="str">
        <v>砖石会员</v>
      </c>
      <c r="AF998" s="3" t="str">
        <v>男</v>
      </c>
      <c r="AG998" s="4">
        <f>CHOOSE(RANDBETWEEN(1,7),"儿童","学生", "老人", "儿童","学生", "老人", "其他")</f>
      </c>
      <c r="AH998" s="2">
        <v>44852</v>
      </c>
      <c r="AI998" s="7" t="str">
        <v>安徽</v>
      </c>
      <c r="AJ998" s="7" t="str">
        <v>宿州</v>
      </c>
    </row>
    <row r="999">
      <c r="A999" s="1">
        <v>45267.183333333334</v>
      </c>
      <c r="B999" s="3">
        <f>RANDBETWEEN(10000,99999)</f>
      </c>
      <c r="C999" s="3">
        <f>RANDBETWEEN(10000,99999)</f>
      </c>
      <c r="D999" s="7" t="str">
        <v>订单名称998</v>
      </c>
      <c r="E999" s="4" t="str">
        <v>分销退款中</v>
      </c>
      <c r="F999" s="7" t="str">
        <v>拼团订单</v>
      </c>
      <c r="G999" s="3">
        <f>RANDBETWEEN(60,450)</f>
      </c>
      <c r="H999" s="9">
        <f>RANDBETWEEN(5,20)</f>
      </c>
      <c r="I999" s="9">
        <f>RANDBETWEEN(5,20)</f>
      </c>
      <c r="M999" s="3">
        <f>SUM(G999-H999+I999)</f>
      </c>
      <c r="N999" s="4" t="str">
        <v>转账</v>
      </c>
      <c r="O999" s="4" t="str">
        <v>混合支付(余额+支付宝支付)</v>
      </c>
      <c r="P999" s="4" t="str">
        <v>未支付</v>
      </c>
      <c r="Q999" s="8"/>
      <c r="R999" s="8">
        <v>45267.32430555555</v>
      </c>
      <c r="S999" s="3" t="str">
        <v>淮南黄晶梨果园直销点</v>
      </c>
      <c r="T999" s="3" t="str">
        <v>淮南黄晶梨果园直销点</v>
      </c>
      <c r="U999" s="3" t="str">
        <v>淮南黄晶梨果园直销点</v>
      </c>
      <c r="V999" s="4" t="str">
        <v>开店审核失败</v>
      </c>
      <c r="W999" s="4" t="str">
        <v>寻味美食</v>
      </c>
      <c r="X999" s="6">
        <v>44933</v>
      </c>
      <c r="Y999" s="6">
        <v>45084</v>
      </c>
      <c r="Z999" s="3" t="str">
        <v>淮南黄晶梨果园直销点</v>
      </c>
      <c r="AA999" s="3" t="str">
        <v>淮南黄晶梨果园直销点</v>
      </c>
      <c r="AB999" s="3" t="str">
        <v>营业</v>
      </c>
      <c r="AC999" s="3">
        <f>RANDBETWEEN(10000,99999)</f>
      </c>
      <c r="AD999" s="3" t="str">
        <v>普通会员</v>
      </c>
      <c r="AE999" s="3" t="str">
        <v>普通会员</v>
      </c>
      <c r="AF999" s="3" t="str">
        <v>男</v>
      </c>
      <c r="AG999" s="4">
        <f>CHOOSE(RANDBETWEEN(1,7),"儿童","学生", "老人", "儿童","学生", "老人", "其他")</f>
      </c>
      <c r="AH999" s="2">
        <v>44992</v>
      </c>
      <c r="AI999" s="7" t="str">
        <v>安徽</v>
      </c>
      <c r="AJ999" s="7" t="str">
        <v>宿州</v>
      </c>
    </row>
    <row r="1000">
      <c r="A1000" s="1">
        <v>45337.82638888889</v>
      </c>
      <c r="B1000" s="3">
        <f>RANDBETWEEN(10000,99999)</f>
      </c>
      <c r="C1000" s="3">
        <f>RANDBETWEEN(10000,99999)</f>
      </c>
      <c r="D1000" s="7" t="str">
        <v>订单名称999</v>
      </c>
      <c r="E1000" s="4" t="str">
        <v>已取消（系统）</v>
      </c>
      <c r="F1000" s="7" t="str">
        <v>10云仓分销订单</v>
      </c>
      <c r="G1000" s="3">
        <f>RANDBETWEEN(60,450)</f>
      </c>
      <c r="H1000" s="9">
        <f>RANDBETWEEN(5,20)</f>
      </c>
      <c r="I1000" s="9">
        <f>RANDBETWEEN(5,20)</f>
      </c>
      <c r="M1000" s="3">
        <f>SUM(G1000-H1000+I1000)</f>
      </c>
      <c r="N1000" s="4" t="str">
        <v>充值</v>
      </c>
      <c r="O1000" s="4" t="str">
        <v>支付宝支付</v>
      </c>
      <c r="P1000" s="4" t="str">
        <v>未支付</v>
      </c>
      <c r="Q1000" s="8"/>
      <c r="R1000" s="8">
        <v>45337.878472222226</v>
      </c>
      <c r="S1000" s="3" t="str">
        <v>淮南非遗传承馆</v>
      </c>
      <c r="T1000" s="3" t="str">
        <v>淮南非遗传承馆</v>
      </c>
      <c r="U1000" s="3" t="str">
        <v>淮南非遗传承馆</v>
      </c>
      <c r="V1000" s="4" t="str">
        <v>正常营业</v>
      </c>
      <c r="W1000" s="4" t="str">
        <v>摄影摄像</v>
      </c>
      <c r="X1000" s="6">
        <v>45031</v>
      </c>
      <c r="Y1000" s="6">
        <v>45061</v>
      </c>
      <c r="Z1000" s="3" t="str">
        <v>淮南非遗传承馆</v>
      </c>
      <c r="AA1000" s="3" t="str">
        <v>淮南非遗传承馆</v>
      </c>
      <c r="AB1000" s="3" t="str">
        <v>营业</v>
      </c>
      <c r="AC1000" s="3">
        <f>RANDBETWEEN(10000,99999)</f>
      </c>
      <c r="AD1000" s="3" t="str">
        <v>普通会员</v>
      </c>
      <c r="AE1000" s="3" t="str">
        <v>普通会员</v>
      </c>
      <c r="AF1000" s="3" t="str">
        <v>女</v>
      </c>
      <c r="AG1000" s="4">
        <f>CHOOSE(RANDBETWEEN(1,7),"儿童","学生", "老人", "儿童","学生", "老人", "其他")</f>
      </c>
      <c r="AH1000" s="2">
        <v>45092</v>
      </c>
      <c r="AI1000" s="7" t="str">
        <v>安徽</v>
      </c>
      <c r="AJ1000" s="7" t="str">
        <v>蚌埠</v>
      </c>
    </row>
    <row r="1001">
      <c r="A1001" s="1">
        <v>45359.59930555556</v>
      </c>
      <c r="B1001" s="3">
        <f>RANDBETWEEN(10000,99999)</f>
      </c>
      <c r="C1001" s="3">
        <f>RANDBETWEEN(10000,99999)</f>
      </c>
      <c r="D1001" s="7" t="str">
        <v>订单名称1000</v>
      </c>
      <c r="E1001" s="4" t="str">
        <v>已取消（管理员）</v>
      </c>
      <c r="F1001" s="7" t="str">
        <v>接龙订单</v>
      </c>
      <c r="G1001" s="3">
        <f>RANDBETWEEN(60,450)</f>
      </c>
      <c r="H1001" s="9">
        <f>RANDBETWEEN(5,20)</f>
      </c>
      <c r="I1001" s="9">
        <f>RANDBETWEEN(5,20)</f>
      </c>
      <c r="M1001" s="3">
        <f>SUM(G1001-H1001+I1001)</f>
      </c>
      <c r="N1001" s="4" t="str">
        <v>保证金充值</v>
      </c>
      <c r="O1001" s="4" t="str">
        <v>线下支付</v>
      </c>
      <c r="P1001" s="4" t="str">
        <v>已支付</v>
      </c>
      <c r="Q1001" s="8">
        <v>45359.60208333334</v>
      </c>
      <c r="R1001" s="8">
        <v>45359.70208333334</v>
      </c>
      <c r="S1001" s="3" t="str">
        <v>淮南特产超市</v>
      </c>
      <c r="T1001" s="3" t="str">
        <v>淮南特产超市</v>
      </c>
      <c r="U1001" s="3" t="str">
        <v>淮南特产超市</v>
      </c>
      <c r="V1001" s="4" t="str">
        <v>关店</v>
      </c>
      <c r="W1001" s="4" t="str">
        <v>酒店民宿</v>
      </c>
      <c r="X1001" s="6">
        <v>45299</v>
      </c>
      <c r="Y1001" s="6">
        <v>45420</v>
      </c>
      <c r="Z1001" s="3" t="str">
        <v>淮南特产超市</v>
      </c>
      <c r="AA1001" s="3" t="str">
        <v>淮南特产超市</v>
      </c>
      <c r="AB1001" s="3" t="str">
        <v>营业</v>
      </c>
      <c r="AC1001" s="3">
        <f>RANDBETWEEN(10000,99999)</f>
      </c>
      <c r="AD1001" s="3" t="str">
        <v>普通会员</v>
      </c>
      <c r="AE1001" s="3" t="str">
        <v>普通会员</v>
      </c>
      <c r="AF1001" s="3" t="str">
        <v>男</v>
      </c>
      <c r="AG1001" s="4">
        <f>CHOOSE(RANDBETWEEN(1,7),"儿童","学生", "老人", "儿童","学生", "老人", "其他")</f>
      </c>
      <c r="AH1001" s="2">
        <v>45330</v>
      </c>
      <c r="AI1001" s="7" t="str">
        <v>安徽</v>
      </c>
      <c r="AJ1001" s="7" t="str">
        <v>蚌埠</v>
      </c>
    </row>
  </sheetData>
</worksheet>
</file>

<file path=xl/worksheets/sheet4.xml><?xml version="1.0" encoding="utf-8"?>
<worksheet xmlns:xr="http://schemas.microsoft.com/office/spreadsheetml/2014/revision" xmlns:xr3="http://schemas.microsoft.com/office/spreadsheetml/2016/revision3" xmlns:xr2="http://schemas.microsoft.com/office/spreadsheetml/2015/revision2" xmlns:xr6="http://schemas.microsoft.com/office/spreadsheetml/2016/revision6" xmlns:xr10="http://schemas.microsoft.com/office/spreadsheetml/2016/revision10" xmlns:x14="http://schemas.microsoft.com/office/spreadsheetml/2009/9/main" xmlns:x14ac="http://schemas.microsoft.com/office/spreadsheetml/2009/9/ac" xmlns:x15="http://schemas.microsoft.com/office/spreadsheetml/2010/11/main" xmlns:mc="http://schemas.openxmlformats.org/markup-compatibility/2006" xmlns:mx="http://schemas.microsoft.com/office/mac/excel/2008/main" xmlns:mv="urn:schemas-microsoft-com:mac:vml" xmlns:r="http://schemas.openxmlformats.org/officeDocument/2006/relationships" xmlns="http://schemas.openxmlformats.org/spreadsheetml/2006/main" xr:uid="{00000000-0001-0000-0000-000000000000}" mc:Ignorable="x14ac xr xr2 xr3 xr6 xr10 x15">
  <sheetPr>
    <outlinePr summaryBelow="false" summaryRight="false"/>
  </sheetPr>
  <dimension ref="A1"/>
  <sheetViews>
    <sheetView showGridLines="true" workbookViewId="0"/>
  </sheetViews>
  <sheetFormatPr defaultColWidth="14" defaultRowHeight="19"/>
  <cols>
    <col collapsed="false" customWidth="true" hidden="false" max="3" min="3" style="0" width="25"/>
    <col collapsed="false" customWidth="true" hidden="false" max="4" min="4" style="0" width="22"/>
  </cols>
  <sheetData>
    <row r="1">
      <c r="A1" s="3" t="str">
        <v>ID</v>
      </c>
      <c r="B1" s="3" t="str">
        <v>订单ID</v>
      </c>
      <c r="C1" s="3" t="str">
        <v>商品ID</v>
      </c>
      <c r="D1" s="3" t="str">
        <v>商品名称</v>
      </c>
      <c r="E1" s="3" t="str">
        <v>商品数量</v>
      </c>
      <c r="F1" s="3" t="str">
        <v>商品价格</v>
      </c>
      <c r="G1" s="3" t="str">
        <v>订单价格</v>
      </c>
    </row>
    <row r="2">
      <c r="A2" s="3">
        <f>RANDBETWEEN(10000,99999)</f>
      </c>
      <c r="B2" s="3">
        <f>RANDBETWEEN(10000,99999)</f>
      </c>
      <c r="C2" s="3">
        <f>RANDBETWEEN(10000,99999)</f>
      </c>
      <c r="D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" s="3">
        <f>RANDBETWEEN(1,10)</f>
      </c>
      <c r="F2" s="9">
        <f>SUM(E2*RANDBETWEEN(1,500))</f>
      </c>
      <c r="G2" s="9">
        <f>SUM(F2-RANDBETWEEN(1,100))</f>
      </c>
    </row>
    <row r="3">
      <c r="A3" s="3">
        <f>RANDBETWEEN(10000,99999)</f>
      </c>
      <c r="B3" s="3">
        <f>RANDBETWEEN(10000,99999)</f>
      </c>
      <c r="C3" s="3">
        <f>RANDBETWEEN(10000,99999)</f>
      </c>
      <c r="D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" s="3">
        <f>RANDBETWEEN(1,10)</f>
      </c>
      <c r="F3" s="9">
        <f>SUM(E3*RANDBETWEEN(1,500))</f>
      </c>
      <c r="G3" s="9">
        <f>SUM(F3-RANDBETWEEN(1,100))</f>
      </c>
    </row>
    <row r="4">
      <c r="A4" s="3">
        <f>RANDBETWEEN(10000,99999)</f>
      </c>
      <c r="B4" s="3">
        <f>RANDBETWEEN(10000,99999)</f>
      </c>
      <c r="C4" s="3">
        <f>RANDBETWEEN(10000,99999)</f>
      </c>
      <c r="D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" s="3">
        <f>RANDBETWEEN(1,10)</f>
      </c>
      <c r="F4" s="9">
        <f>SUM(E4*RANDBETWEEN(1,500))</f>
      </c>
      <c r="G4" s="9">
        <f>SUM(F4-RANDBETWEEN(1,100))</f>
      </c>
    </row>
    <row r="5">
      <c r="A5" s="3">
        <f>RANDBETWEEN(10000,99999)</f>
      </c>
      <c r="B5" s="3">
        <f>RANDBETWEEN(10000,99999)</f>
      </c>
      <c r="C5" s="3">
        <f>RANDBETWEEN(10000,99999)</f>
      </c>
      <c r="D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" s="3">
        <f>RANDBETWEEN(1,10)</f>
      </c>
      <c r="F5" s="9">
        <f>SUM(E5*RANDBETWEEN(1,500))</f>
      </c>
      <c r="G5" s="9">
        <f>SUM(F5-RANDBETWEEN(1,100))</f>
      </c>
    </row>
    <row r="6">
      <c r="A6" s="3">
        <f>RANDBETWEEN(10000,99999)</f>
      </c>
      <c r="B6" s="3">
        <f>RANDBETWEEN(10000,99999)</f>
      </c>
      <c r="C6" s="3">
        <f>RANDBETWEEN(10000,99999)</f>
      </c>
      <c r="D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" s="3">
        <f>RANDBETWEEN(1,10)</f>
      </c>
      <c r="F6" s="9">
        <f>SUM(E6*RANDBETWEEN(1,500))</f>
      </c>
      <c r="G6" s="9">
        <f>SUM(F6-RANDBETWEEN(1,100))</f>
      </c>
    </row>
    <row r="7">
      <c r="A7" s="3">
        <f>RANDBETWEEN(10000,99999)</f>
      </c>
      <c r="B7" s="3">
        <f>RANDBETWEEN(10000,99999)</f>
      </c>
      <c r="C7" s="3">
        <f>RANDBETWEEN(10000,99999)</f>
      </c>
      <c r="D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" s="3">
        <f>RANDBETWEEN(1,10)</f>
      </c>
      <c r="F7" s="9">
        <f>SUM(E7*RANDBETWEEN(1,500))</f>
      </c>
      <c r="G7" s="9">
        <f>SUM(F7-RANDBETWEEN(1,100))</f>
      </c>
    </row>
    <row r="8">
      <c r="A8" s="3">
        <f>RANDBETWEEN(10000,99999)</f>
      </c>
      <c r="B8" s="3">
        <f>RANDBETWEEN(10000,99999)</f>
      </c>
      <c r="C8" s="3">
        <f>RANDBETWEEN(10000,99999)</f>
      </c>
      <c r="D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" s="3">
        <f>RANDBETWEEN(1,10)</f>
      </c>
      <c r="F8" s="9">
        <f>SUM(E8*RANDBETWEEN(1,500))</f>
      </c>
      <c r="G8" s="9">
        <f>SUM(F8-RANDBETWEEN(1,100))</f>
      </c>
    </row>
    <row r="9">
      <c r="A9" s="3">
        <f>RANDBETWEEN(10000,99999)</f>
      </c>
      <c r="B9" s="3">
        <f>RANDBETWEEN(10000,99999)</f>
      </c>
      <c r="C9" s="3">
        <f>RANDBETWEEN(10000,99999)</f>
      </c>
      <c r="D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" s="3">
        <f>RANDBETWEEN(1,10)</f>
      </c>
      <c r="F9" s="9">
        <f>SUM(E9*RANDBETWEEN(1,500))</f>
      </c>
      <c r="G9" s="9">
        <f>SUM(F9-RANDBETWEEN(1,100))</f>
      </c>
    </row>
    <row r="10">
      <c r="A10" s="3">
        <f>RANDBETWEEN(10000,99999)</f>
      </c>
      <c r="B10" s="3">
        <f>RANDBETWEEN(10000,99999)</f>
      </c>
      <c r="C10" s="3">
        <f>RANDBETWEEN(10000,99999)</f>
      </c>
      <c r="D1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" s="3">
        <f>RANDBETWEEN(1,10)</f>
      </c>
      <c r="F10" s="9">
        <f>SUM(E10*RANDBETWEEN(1,500))</f>
      </c>
      <c r="G10" s="9">
        <f>SUM(F10-RANDBETWEEN(1,100))</f>
      </c>
    </row>
    <row r="11">
      <c r="A11" s="3">
        <f>RANDBETWEEN(10000,99999)</f>
      </c>
      <c r="B11" s="3">
        <f>RANDBETWEEN(10000,99999)</f>
      </c>
      <c r="C11" s="3">
        <f>RANDBETWEEN(10000,99999)</f>
      </c>
      <c r="D1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" s="3">
        <f>RANDBETWEEN(1,10)</f>
      </c>
      <c r="F11" s="9">
        <f>SUM(E11*RANDBETWEEN(1,500))</f>
      </c>
      <c r="G11" s="9">
        <f>SUM(F11-RANDBETWEEN(1,100))</f>
      </c>
    </row>
    <row r="12">
      <c r="A12" s="3">
        <f>RANDBETWEEN(10000,99999)</f>
      </c>
      <c r="B12" s="3">
        <f>RANDBETWEEN(10000,99999)</f>
      </c>
      <c r="C12" s="3">
        <f>RANDBETWEEN(10000,99999)</f>
      </c>
      <c r="D1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" s="3">
        <f>RANDBETWEEN(1,10)</f>
      </c>
      <c r="F12" s="9">
        <f>SUM(E12*RANDBETWEEN(1,500))</f>
      </c>
      <c r="G12" s="9">
        <f>SUM(F12-RANDBETWEEN(1,100))</f>
      </c>
    </row>
    <row r="13">
      <c r="A13" s="3">
        <f>RANDBETWEEN(10000,99999)</f>
      </c>
      <c r="B13" s="3">
        <f>RANDBETWEEN(10000,99999)</f>
      </c>
      <c r="C13" s="3">
        <f>RANDBETWEEN(10000,99999)</f>
      </c>
      <c r="D1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" s="3">
        <f>RANDBETWEEN(1,10)</f>
      </c>
      <c r="F13" s="9">
        <f>SUM(E13*RANDBETWEEN(1,500))</f>
      </c>
      <c r="G13" s="9">
        <f>SUM(F13-RANDBETWEEN(1,100))</f>
      </c>
    </row>
    <row r="14">
      <c r="A14" s="3">
        <f>RANDBETWEEN(10000,99999)</f>
      </c>
      <c r="B14" s="3">
        <f>RANDBETWEEN(10000,99999)</f>
      </c>
      <c r="C14" s="3">
        <f>RANDBETWEEN(10000,99999)</f>
      </c>
      <c r="D1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" s="3">
        <f>RANDBETWEEN(1,10)</f>
      </c>
      <c r="F14" s="9">
        <f>SUM(E14*RANDBETWEEN(1,500))</f>
      </c>
      <c r="G14" s="9">
        <f>SUM(F14-RANDBETWEEN(1,100))</f>
      </c>
    </row>
    <row r="15">
      <c r="A15" s="3">
        <f>RANDBETWEEN(10000,99999)</f>
      </c>
      <c r="B15" s="3">
        <f>RANDBETWEEN(10000,99999)</f>
      </c>
      <c r="C15" s="3">
        <f>RANDBETWEEN(10000,99999)</f>
      </c>
      <c r="D1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" s="3">
        <f>RANDBETWEEN(1,10)</f>
      </c>
      <c r="F15" s="9">
        <f>SUM(E15*RANDBETWEEN(1,500))</f>
      </c>
      <c r="G15" s="9">
        <f>SUM(F15-RANDBETWEEN(1,100))</f>
      </c>
    </row>
    <row r="16">
      <c r="A16" s="3">
        <f>RANDBETWEEN(10000,99999)</f>
      </c>
      <c r="B16" s="3">
        <f>RANDBETWEEN(10000,99999)</f>
      </c>
      <c r="C16" s="3">
        <f>RANDBETWEEN(10000,99999)</f>
      </c>
      <c r="D1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" s="3">
        <f>RANDBETWEEN(1,10)</f>
      </c>
      <c r="F16" s="9">
        <f>SUM(E16*RANDBETWEEN(1,500))</f>
      </c>
      <c r="G16" s="9">
        <f>SUM(F16-RANDBETWEEN(1,100))</f>
      </c>
    </row>
    <row r="17">
      <c r="A17" s="3">
        <f>RANDBETWEEN(10000,99999)</f>
      </c>
      <c r="B17" s="3">
        <f>RANDBETWEEN(10000,99999)</f>
      </c>
      <c r="C17" s="3">
        <f>RANDBETWEEN(10000,99999)</f>
      </c>
      <c r="D1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" s="3">
        <f>RANDBETWEEN(1,10)</f>
      </c>
      <c r="F17" s="9">
        <f>SUM(E17*RANDBETWEEN(1,500))</f>
      </c>
      <c r="G17" s="9">
        <f>SUM(F17-RANDBETWEEN(1,100))</f>
      </c>
    </row>
    <row r="18">
      <c r="A18" s="3">
        <f>RANDBETWEEN(10000,99999)</f>
      </c>
      <c r="B18" s="3">
        <f>RANDBETWEEN(10000,99999)</f>
      </c>
      <c r="C18" s="3">
        <f>RANDBETWEEN(10000,99999)</f>
      </c>
      <c r="D1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" s="3">
        <f>RANDBETWEEN(1,10)</f>
      </c>
      <c r="F18" s="9">
        <f>SUM(E18*RANDBETWEEN(1,500))</f>
      </c>
      <c r="G18" s="9">
        <f>SUM(F18-RANDBETWEEN(1,100))</f>
      </c>
    </row>
    <row r="19">
      <c r="A19" s="3">
        <f>RANDBETWEEN(10000,99999)</f>
      </c>
      <c r="B19" s="3">
        <f>RANDBETWEEN(10000,99999)</f>
      </c>
      <c r="C19" s="3">
        <f>RANDBETWEEN(10000,99999)</f>
      </c>
      <c r="D1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" s="3">
        <f>RANDBETWEEN(1,10)</f>
      </c>
      <c r="F19" s="9">
        <f>SUM(E19*RANDBETWEEN(1,500))</f>
      </c>
      <c r="G19" s="9">
        <f>SUM(F19-RANDBETWEEN(1,100))</f>
      </c>
    </row>
    <row r="20">
      <c r="A20" s="3">
        <f>RANDBETWEEN(10000,99999)</f>
      </c>
      <c r="B20" s="3">
        <f>RANDBETWEEN(10000,99999)</f>
      </c>
      <c r="C20" s="3">
        <f>RANDBETWEEN(10000,99999)</f>
      </c>
      <c r="D2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" s="3">
        <f>RANDBETWEEN(1,10)</f>
      </c>
      <c r="F20" s="9">
        <f>SUM(E20*RANDBETWEEN(1,500))</f>
      </c>
      <c r="G20" s="9">
        <f>SUM(F20-RANDBETWEEN(1,100))</f>
      </c>
    </row>
    <row r="21">
      <c r="A21" s="3">
        <f>RANDBETWEEN(10000,99999)</f>
      </c>
      <c r="B21" s="3">
        <f>RANDBETWEEN(10000,99999)</f>
      </c>
      <c r="C21" s="3">
        <f>RANDBETWEEN(10000,99999)</f>
      </c>
      <c r="D2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" s="3">
        <f>RANDBETWEEN(1,10)</f>
      </c>
      <c r="F21" s="9">
        <f>SUM(E21*RANDBETWEEN(1,500))</f>
      </c>
      <c r="G21" s="9">
        <f>SUM(F21-RANDBETWEEN(1,100))</f>
      </c>
    </row>
    <row r="22">
      <c r="A22" s="3">
        <f>RANDBETWEEN(10000,99999)</f>
      </c>
      <c r="B22" s="3">
        <f>RANDBETWEEN(10000,99999)</f>
      </c>
      <c r="C22" s="3">
        <f>RANDBETWEEN(10000,99999)</f>
      </c>
      <c r="D2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" s="3">
        <f>RANDBETWEEN(1,10)</f>
      </c>
      <c r="F22" s="9">
        <f>SUM(E22*RANDBETWEEN(1,500))</f>
      </c>
      <c r="G22" s="9">
        <f>SUM(F22-RANDBETWEEN(1,100))</f>
      </c>
    </row>
    <row r="23">
      <c r="A23" s="3">
        <f>RANDBETWEEN(10000,99999)</f>
      </c>
      <c r="B23" s="3">
        <f>RANDBETWEEN(10000,99999)</f>
      </c>
      <c r="C23" s="3">
        <f>RANDBETWEEN(10000,99999)</f>
      </c>
      <c r="D2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" s="3">
        <f>RANDBETWEEN(1,10)</f>
      </c>
      <c r="F23" s="9">
        <f>SUM(E23*RANDBETWEEN(1,500))</f>
      </c>
      <c r="G23" s="9">
        <f>SUM(F23-RANDBETWEEN(1,100))</f>
      </c>
    </row>
    <row r="24">
      <c r="A24" s="3">
        <f>RANDBETWEEN(10000,99999)</f>
      </c>
      <c r="B24" s="3">
        <f>RANDBETWEEN(10000,99999)</f>
      </c>
      <c r="C24" s="3">
        <f>RANDBETWEEN(10000,99999)</f>
      </c>
      <c r="D2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" s="3">
        <f>RANDBETWEEN(1,10)</f>
      </c>
      <c r="F24" s="9">
        <f>SUM(E24*RANDBETWEEN(1,500))</f>
      </c>
      <c r="G24" s="9">
        <f>SUM(F24-RANDBETWEEN(1,100))</f>
      </c>
    </row>
    <row r="25">
      <c r="A25" s="3">
        <f>RANDBETWEEN(10000,99999)</f>
      </c>
      <c r="B25" s="3">
        <f>RANDBETWEEN(10000,99999)</f>
      </c>
      <c r="C25" s="3">
        <f>RANDBETWEEN(10000,99999)</f>
      </c>
      <c r="D2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" s="3">
        <f>RANDBETWEEN(1,10)</f>
      </c>
      <c r="F25" s="9">
        <f>SUM(E25*RANDBETWEEN(1,500))</f>
      </c>
      <c r="G25" s="9">
        <f>SUM(F25-RANDBETWEEN(1,100))</f>
      </c>
    </row>
    <row r="26">
      <c r="A26" s="3">
        <f>RANDBETWEEN(10000,99999)</f>
      </c>
      <c r="B26" s="3">
        <f>RANDBETWEEN(10000,99999)</f>
      </c>
      <c r="C26" s="3">
        <f>RANDBETWEEN(10000,99999)</f>
      </c>
      <c r="D2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6" s="3">
        <f>RANDBETWEEN(1,10)</f>
      </c>
      <c r="F26" s="9">
        <f>SUM(E26*RANDBETWEEN(1,500))</f>
      </c>
      <c r="G26" s="9">
        <f>SUM(F26-RANDBETWEEN(1,100))</f>
      </c>
    </row>
    <row r="27">
      <c r="A27" s="3">
        <f>RANDBETWEEN(10000,99999)</f>
      </c>
      <c r="B27" s="3">
        <f>RANDBETWEEN(10000,99999)</f>
      </c>
      <c r="C27" s="3">
        <f>RANDBETWEEN(10000,99999)</f>
      </c>
      <c r="D2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7" s="3">
        <f>RANDBETWEEN(1,10)</f>
      </c>
      <c r="F27" s="9">
        <f>SUM(E27*RANDBETWEEN(1,500))</f>
      </c>
      <c r="G27" s="9">
        <f>SUM(F27-RANDBETWEEN(1,100))</f>
      </c>
    </row>
    <row r="28">
      <c r="A28" s="3">
        <f>RANDBETWEEN(10000,99999)</f>
      </c>
      <c r="B28" s="3">
        <f>RANDBETWEEN(10000,99999)</f>
      </c>
      <c r="C28" s="3">
        <f>RANDBETWEEN(10000,99999)</f>
      </c>
      <c r="D2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8" s="3">
        <f>RANDBETWEEN(1,10)</f>
      </c>
      <c r="F28" s="9">
        <f>SUM(E28*RANDBETWEEN(1,500))</f>
      </c>
      <c r="G28" s="9">
        <f>SUM(F28-RANDBETWEEN(1,100))</f>
      </c>
    </row>
    <row r="29">
      <c r="A29" s="3">
        <f>RANDBETWEEN(10000,99999)</f>
      </c>
      <c r="B29" s="3">
        <f>RANDBETWEEN(10000,99999)</f>
      </c>
      <c r="C29" s="3">
        <f>RANDBETWEEN(10000,99999)</f>
      </c>
      <c r="D2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9" s="3">
        <f>RANDBETWEEN(1,10)</f>
      </c>
      <c r="F29" s="9">
        <f>SUM(E29*RANDBETWEEN(1,500))</f>
      </c>
      <c r="G29" s="9">
        <f>SUM(F29-RANDBETWEEN(1,100))</f>
      </c>
    </row>
    <row r="30">
      <c r="A30" s="3">
        <f>RANDBETWEEN(10000,99999)</f>
      </c>
      <c r="B30" s="3">
        <f>RANDBETWEEN(10000,99999)</f>
      </c>
      <c r="C30" s="3">
        <f>RANDBETWEEN(10000,99999)</f>
      </c>
      <c r="D3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0" s="3">
        <f>RANDBETWEEN(1,10)</f>
      </c>
      <c r="F30" s="9">
        <f>SUM(E30*RANDBETWEEN(1,500))</f>
      </c>
      <c r="G30" s="9">
        <f>SUM(F30-RANDBETWEEN(1,100))</f>
      </c>
    </row>
    <row r="31">
      <c r="A31" s="3">
        <f>RANDBETWEEN(10000,99999)</f>
      </c>
      <c r="B31" s="3">
        <f>RANDBETWEEN(10000,99999)</f>
      </c>
      <c r="C31" s="3">
        <f>RANDBETWEEN(10000,99999)</f>
      </c>
      <c r="D3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1" s="3">
        <f>RANDBETWEEN(1,10)</f>
      </c>
      <c r="F31" s="9">
        <f>SUM(E31*RANDBETWEEN(1,500))</f>
      </c>
      <c r="G31" s="9">
        <f>SUM(F31-RANDBETWEEN(1,100))</f>
      </c>
    </row>
    <row r="32">
      <c r="A32" s="3">
        <f>RANDBETWEEN(10000,99999)</f>
      </c>
      <c r="B32" s="3">
        <f>RANDBETWEEN(10000,99999)</f>
      </c>
      <c r="C32" s="3">
        <f>RANDBETWEEN(10000,99999)</f>
      </c>
      <c r="D3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2" s="3">
        <f>RANDBETWEEN(1,10)</f>
      </c>
      <c r="F32" s="9">
        <f>SUM(E32*RANDBETWEEN(1,500))</f>
      </c>
      <c r="G32" s="9">
        <f>SUM(F32-RANDBETWEEN(1,100))</f>
      </c>
    </row>
    <row r="33">
      <c r="A33" s="3">
        <f>RANDBETWEEN(10000,99999)</f>
      </c>
      <c r="B33" s="3">
        <f>RANDBETWEEN(10000,99999)</f>
      </c>
      <c r="C33" s="3">
        <f>RANDBETWEEN(10000,99999)</f>
      </c>
      <c r="D3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3" s="3">
        <f>RANDBETWEEN(1,10)</f>
      </c>
      <c r="F33" s="9">
        <f>SUM(E33*RANDBETWEEN(1,500))</f>
      </c>
      <c r="G33" s="9">
        <f>SUM(F33-RANDBETWEEN(1,100))</f>
      </c>
    </row>
    <row r="34">
      <c r="A34" s="3">
        <f>RANDBETWEEN(10000,99999)</f>
      </c>
      <c r="B34" s="3">
        <f>RANDBETWEEN(10000,99999)</f>
      </c>
      <c r="C34" s="3">
        <f>RANDBETWEEN(10000,99999)</f>
      </c>
      <c r="D3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4" s="3">
        <f>RANDBETWEEN(1,10)</f>
      </c>
      <c r="F34" s="9">
        <f>SUM(E34*RANDBETWEEN(1,500))</f>
      </c>
      <c r="G34" s="9">
        <f>SUM(F34-RANDBETWEEN(1,100))</f>
      </c>
    </row>
    <row r="35">
      <c r="A35" s="3">
        <f>RANDBETWEEN(10000,99999)</f>
      </c>
      <c r="B35" s="3">
        <f>RANDBETWEEN(10000,99999)</f>
      </c>
      <c r="C35" s="3">
        <f>RANDBETWEEN(10000,99999)</f>
      </c>
      <c r="D3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5" s="3">
        <f>RANDBETWEEN(1,10)</f>
      </c>
      <c r="F35" s="9">
        <f>SUM(E35*RANDBETWEEN(1,500))</f>
      </c>
      <c r="G35" s="9">
        <f>SUM(F35-RANDBETWEEN(1,100))</f>
      </c>
    </row>
    <row r="36">
      <c r="A36" s="3">
        <f>RANDBETWEEN(10000,99999)</f>
      </c>
      <c r="B36" s="3">
        <f>RANDBETWEEN(10000,99999)</f>
      </c>
      <c r="C36" s="3">
        <f>RANDBETWEEN(10000,99999)</f>
      </c>
      <c r="D3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6" s="3">
        <f>RANDBETWEEN(1,10)</f>
      </c>
      <c r="F36" s="9">
        <f>SUM(E36*RANDBETWEEN(1,500))</f>
      </c>
      <c r="G36" s="9">
        <f>SUM(F36-RANDBETWEEN(1,100))</f>
      </c>
    </row>
    <row r="37">
      <c r="A37" s="3">
        <f>RANDBETWEEN(10000,99999)</f>
      </c>
      <c r="B37" s="3">
        <f>RANDBETWEEN(10000,99999)</f>
      </c>
      <c r="C37" s="3">
        <f>RANDBETWEEN(10000,99999)</f>
      </c>
      <c r="D3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7" s="3">
        <f>RANDBETWEEN(1,10)</f>
      </c>
      <c r="F37" s="9">
        <f>SUM(E37*RANDBETWEEN(1,500))</f>
      </c>
      <c r="G37" s="9">
        <f>SUM(F37-RANDBETWEEN(1,100))</f>
      </c>
    </row>
    <row r="38">
      <c r="A38" s="3">
        <f>RANDBETWEEN(10000,99999)</f>
      </c>
      <c r="B38" s="3">
        <f>RANDBETWEEN(10000,99999)</f>
      </c>
      <c r="C38" s="3">
        <f>RANDBETWEEN(10000,99999)</f>
      </c>
      <c r="D3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8" s="3">
        <f>RANDBETWEEN(1,10)</f>
      </c>
      <c r="F38" s="9">
        <f>SUM(E38*RANDBETWEEN(1,500))</f>
      </c>
      <c r="G38" s="9">
        <f>SUM(F38-RANDBETWEEN(1,100))</f>
      </c>
    </row>
    <row r="39">
      <c r="A39" s="3">
        <f>RANDBETWEEN(10000,99999)</f>
      </c>
      <c r="B39" s="3">
        <f>RANDBETWEEN(10000,99999)</f>
      </c>
      <c r="C39" s="3">
        <f>RANDBETWEEN(10000,99999)</f>
      </c>
      <c r="D3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9" s="3">
        <f>RANDBETWEEN(1,10)</f>
      </c>
      <c r="F39" s="9">
        <f>SUM(E39*RANDBETWEEN(1,500))</f>
      </c>
      <c r="G39" s="9">
        <f>SUM(F39-RANDBETWEEN(1,100))</f>
      </c>
    </row>
    <row r="40">
      <c r="A40" s="3">
        <f>RANDBETWEEN(10000,99999)</f>
      </c>
      <c r="B40" s="3">
        <f>RANDBETWEEN(10000,99999)</f>
      </c>
      <c r="C40" s="3">
        <f>RANDBETWEEN(10000,99999)</f>
      </c>
      <c r="D4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0" s="3">
        <f>RANDBETWEEN(1,10)</f>
      </c>
      <c r="F40" s="9">
        <f>SUM(E40*RANDBETWEEN(1,500))</f>
      </c>
      <c r="G40" s="9">
        <f>SUM(F40-RANDBETWEEN(1,100))</f>
      </c>
    </row>
    <row r="41">
      <c r="A41" s="3">
        <f>RANDBETWEEN(10000,99999)</f>
      </c>
      <c r="B41" s="3">
        <f>RANDBETWEEN(10000,99999)</f>
      </c>
      <c r="C41" s="3">
        <f>RANDBETWEEN(10000,99999)</f>
      </c>
      <c r="D4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1" s="3">
        <f>RANDBETWEEN(1,10)</f>
      </c>
      <c r="F41" s="9">
        <f>SUM(E41*RANDBETWEEN(1,500))</f>
      </c>
      <c r="G41" s="9">
        <f>SUM(F41-RANDBETWEEN(1,100))</f>
      </c>
    </row>
    <row r="42">
      <c r="A42" s="3">
        <f>RANDBETWEEN(10000,99999)</f>
      </c>
      <c r="B42" s="3">
        <f>RANDBETWEEN(10000,99999)</f>
      </c>
      <c r="C42" s="3">
        <f>RANDBETWEEN(10000,99999)</f>
      </c>
      <c r="D4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2" s="3">
        <f>RANDBETWEEN(1,10)</f>
      </c>
      <c r="F42" s="9">
        <f>SUM(E42*RANDBETWEEN(1,500))</f>
      </c>
      <c r="G42" s="9">
        <f>SUM(F42-RANDBETWEEN(1,100))</f>
      </c>
    </row>
    <row r="43">
      <c r="A43" s="3">
        <f>RANDBETWEEN(10000,99999)</f>
      </c>
      <c r="B43" s="3">
        <f>RANDBETWEEN(10000,99999)</f>
      </c>
      <c r="C43" s="3">
        <f>RANDBETWEEN(10000,99999)</f>
      </c>
      <c r="D4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3" s="3">
        <f>RANDBETWEEN(1,10)</f>
      </c>
      <c r="F43" s="9">
        <f>SUM(E43*RANDBETWEEN(1,500))</f>
      </c>
      <c r="G43" s="9">
        <f>SUM(F43-RANDBETWEEN(1,100))</f>
      </c>
    </row>
    <row r="44">
      <c r="A44" s="3">
        <f>RANDBETWEEN(10000,99999)</f>
      </c>
      <c r="B44" s="3">
        <f>RANDBETWEEN(10000,99999)</f>
      </c>
      <c r="C44" s="3">
        <f>RANDBETWEEN(10000,99999)</f>
      </c>
      <c r="D4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4" s="3">
        <f>RANDBETWEEN(1,10)</f>
      </c>
      <c r="F44" s="9">
        <f>SUM(E44*RANDBETWEEN(1,500))</f>
      </c>
      <c r="G44" s="9">
        <f>SUM(F44-RANDBETWEEN(1,100))</f>
      </c>
    </row>
    <row r="45">
      <c r="A45" s="3">
        <f>RANDBETWEEN(10000,99999)</f>
      </c>
      <c r="B45" s="3">
        <f>RANDBETWEEN(10000,99999)</f>
      </c>
      <c r="C45" s="3">
        <f>RANDBETWEEN(10000,99999)</f>
      </c>
      <c r="D4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5" s="3">
        <f>RANDBETWEEN(1,10)</f>
      </c>
      <c r="F45" s="9">
        <f>SUM(E45*RANDBETWEEN(1,500))</f>
      </c>
      <c r="G45" s="9">
        <f>SUM(F45-RANDBETWEEN(1,100))</f>
      </c>
    </row>
    <row r="46">
      <c r="A46" s="3">
        <f>RANDBETWEEN(10000,99999)</f>
      </c>
      <c r="B46" s="3">
        <f>RANDBETWEEN(10000,99999)</f>
      </c>
      <c r="C46" s="3">
        <f>RANDBETWEEN(10000,99999)</f>
      </c>
      <c r="D4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6" s="3">
        <f>RANDBETWEEN(1,10)</f>
      </c>
      <c r="F46" s="9">
        <f>SUM(E46*RANDBETWEEN(1,500))</f>
      </c>
      <c r="G46" s="9">
        <f>SUM(F46-RANDBETWEEN(1,100))</f>
      </c>
    </row>
    <row r="47">
      <c r="A47" s="3">
        <f>RANDBETWEEN(10000,99999)</f>
      </c>
      <c r="B47" s="3">
        <f>RANDBETWEEN(10000,99999)</f>
      </c>
      <c r="C47" s="3">
        <f>RANDBETWEEN(10000,99999)</f>
      </c>
      <c r="D4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7" s="3">
        <f>RANDBETWEEN(1,10)</f>
      </c>
      <c r="F47" s="9">
        <f>SUM(E47*RANDBETWEEN(1,500))</f>
      </c>
      <c r="G47" s="9">
        <f>SUM(F47-RANDBETWEEN(1,100))</f>
      </c>
    </row>
    <row r="48">
      <c r="A48" s="3">
        <f>RANDBETWEEN(10000,99999)</f>
      </c>
      <c r="B48" s="3">
        <f>RANDBETWEEN(10000,99999)</f>
      </c>
      <c r="C48" s="3">
        <f>RANDBETWEEN(10000,99999)</f>
      </c>
      <c r="D4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8" s="3">
        <f>RANDBETWEEN(1,10)</f>
      </c>
      <c r="F48" s="9">
        <f>SUM(E48*RANDBETWEEN(1,500))</f>
      </c>
      <c r="G48" s="9">
        <f>SUM(F48-RANDBETWEEN(1,100))</f>
      </c>
    </row>
    <row r="49">
      <c r="A49" s="3">
        <f>RANDBETWEEN(10000,99999)</f>
      </c>
      <c r="B49" s="3">
        <f>RANDBETWEEN(10000,99999)</f>
      </c>
      <c r="C49" s="3">
        <f>RANDBETWEEN(10000,99999)</f>
      </c>
      <c r="D4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9" s="3">
        <f>RANDBETWEEN(1,10)</f>
      </c>
      <c r="F49" s="9">
        <f>SUM(E49*RANDBETWEEN(1,500))</f>
      </c>
      <c r="G49" s="9">
        <f>SUM(F49-RANDBETWEEN(1,100))</f>
      </c>
    </row>
    <row r="50">
      <c r="A50" s="3">
        <f>RANDBETWEEN(10000,99999)</f>
      </c>
      <c r="B50" s="3">
        <f>RANDBETWEEN(10000,99999)</f>
      </c>
      <c r="C50" s="3">
        <f>RANDBETWEEN(10000,99999)</f>
      </c>
      <c r="D5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0" s="3">
        <f>RANDBETWEEN(1,10)</f>
      </c>
      <c r="F50" s="9">
        <f>SUM(E50*RANDBETWEEN(1,500))</f>
      </c>
      <c r="G50" s="9">
        <f>SUM(F50-RANDBETWEEN(1,100))</f>
      </c>
    </row>
    <row r="51">
      <c r="A51" s="3">
        <f>RANDBETWEEN(10000,99999)</f>
      </c>
      <c r="B51" s="3">
        <f>RANDBETWEEN(10000,99999)</f>
      </c>
      <c r="C51" s="3">
        <f>RANDBETWEEN(10000,99999)</f>
      </c>
      <c r="D5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1" s="3">
        <f>RANDBETWEEN(1,10)</f>
      </c>
      <c r="F51" s="9">
        <f>SUM(E51*RANDBETWEEN(1,500))</f>
      </c>
      <c r="G51" s="9">
        <f>SUM(F51-RANDBETWEEN(1,100))</f>
      </c>
    </row>
    <row r="52">
      <c r="A52" s="3">
        <f>RANDBETWEEN(10000,99999)</f>
      </c>
      <c r="B52" s="3">
        <f>RANDBETWEEN(10000,99999)</f>
      </c>
      <c r="C52" s="3">
        <f>RANDBETWEEN(10000,99999)</f>
      </c>
      <c r="D5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2" s="3">
        <f>RANDBETWEEN(1,10)</f>
      </c>
      <c r="F52" s="9">
        <f>SUM(E52*RANDBETWEEN(1,500))</f>
      </c>
      <c r="G52" s="9">
        <f>SUM(F52-RANDBETWEEN(1,100))</f>
      </c>
    </row>
    <row r="53">
      <c r="A53" s="3">
        <f>RANDBETWEEN(10000,99999)</f>
      </c>
      <c r="B53" s="3">
        <f>RANDBETWEEN(10000,99999)</f>
      </c>
      <c r="C53" s="3">
        <f>RANDBETWEEN(10000,99999)</f>
      </c>
      <c r="D5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3" s="3">
        <f>RANDBETWEEN(1,10)</f>
      </c>
      <c r="F53" s="9">
        <f>SUM(E53*RANDBETWEEN(1,500))</f>
      </c>
      <c r="G53" s="9">
        <f>SUM(F53-RANDBETWEEN(1,100))</f>
      </c>
    </row>
    <row r="54">
      <c r="A54" s="3">
        <f>RANDBETWEEN(10000,99999)</f>
      </c>
      <c r="B54" s="3">
        <f>RANDBETWEEN(10000,99999)</f>
      </c>
      <c r="C54" s="3">
        <f>RANDBETWEEN(10000,99999)</f>
      </c>
      <c r="D5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4" s="3">
        <f>RANDBETWEEN(1,10)</f>
      </c>
      <c r="F54" s="9">
        <f>SUM(E54*RANDBETWEEN(1,500))</f>
      </c>
      <c r="G54" s="9">
        <f>SUM(F54-RANDBETWEEN(1,100))</f>
      </c>
    </row>
    <row r="55">
      <c r="A55" s="3">
        <f>RANDBETWEEN(10000,99999)</f>
      </c>
      <c r="B55" s="3">
        <f>RANDBETWEEN(10000,99999)</f>
      </c>
      <c r="C55" s="3">
        <f>RANDBETWEEN(10000,99999)</f>
      </c>
      <c r="D5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5" s="3">
        <f>RANDBETWEEN(1,10)</f>
      </c>
      <c r="F55" s="9">
        <f>SUM(E55*RANDBETWEEN(1,500))</f>
      </c>
      <c r="G55" s="9">
        <f>SUM(F55-RANDBETWEEN(1,100))</f>
      </c>
    </row>
    <row r="56">
      <c r="A56" s="3">
        <f>RANDBETWEEN(10000,99999)</f>
      </c>
      <c r="B56" s="3">
        <f>RANDBETWEEN(10000,99999)</f>
      </c>
      <c r="C56" s="3">
        <f>RANDBETWEEN(10000,99999)</f>
      </c>
      <c r="D5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6" s="3">
        <f>RANDBETWEEN(1,10)</f>
      </c>
      <c r="F56" s="9">
        <f>SUM(E56*RANDBETWEEN(1,500))</f>
      </c>
      <c r="G56" s="9">
        <f>SUM(F56-RANDBETWEEN(1,100))</f>
      </c>
    </row>
    <row r="57">
      <c r="A57" s="3">
        <f>RANDBETWEEN(10000,99999)</f>
      </c>
      <c r="B57" s="3">
        <f>RANDBETWEEN(10000,99999)</f>
      </c>
      <c r="C57" s="3">
        <f>RANDBETWEEN(10000,99999)</f>
      </c>
      <c r="D5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7" s="3">
        <f>RANDBETWEEN(1,10)</f>
      </c>
      <c r="F57" s="9">
        <f>SUM(E57*RANDBETWEEN(1,500))</f>
      </c>
      <c r="G57" s="9">
        <f>SUM(F57-RANDBETWEEN(1,100))</f>
      </c>
    </row>
    <row r="58">
      <c r="A58" s="3">
        <f>RANDBETWEEN(10000,99999)</f>
      </c>
      <c r="B58" s="3">
        <f>RANDBETWEEN(10000,99999)</f>
      </c>
      <c r="C58" s="3">
        <f>RANDBETWEEN(10000,99999)</f>
      </c>
      <c r="D5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8" s="3">
        <f>RANDBETWEEN(1,10)</f>
      </c>
      <c r="F58" s="9">
        <f>SUM(E58*RANDBETWEEN(1,500))</f>
      </c>
      <c r="G58" s="9">
        <f>SUM(F58-RANDBETWEEN(1,100))</f>
      </c>
    </row>
    <row r="59">
      <c r="A59" s="3">
        <f>RANDBETWEEN(10000,99999)</f>
      </c>
      <c r="B59" s="3">
        <f>RANDBETWEEN(10000,99999)</f>
      </c>
      <c r="C59" s="3">
        <f>RANDBETWEEN(10000,99999)</f>
      </c>
      <c r="D5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9" s="3">
        <f>RANDBETWEEN(1,10)</f>
      </c>
      <c r="F59" s="9">
        <f>SUM(E59*RANDBETWEEN(1,500))</f>
      </c>
      <c r="G59" s="9">
        <f>SUM(F59-RANDBETWEEN(1,100))</f>
      </c>
    </row>
    <row r="60">
      <c r="A60" s="3">
        <f>RANDBETWEEN(10000,99999)</f>
      </c>
      <c r="B60" s="3">
        <f>RANDBETWEEN(10000,99999)</f>
      </c>
      <c r="C60" s="3">
        <f>RANDBETWEEN(10000,99999)</f>
      </c>
      <c r="D6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0" s="3">
        <f>RANDBETWEEN(1,10)</f>
      </c>
      <c r="F60" s="9">
        <f>SUM(E60*RANDBETWEEN(1,500))</f>
      </c>
      <c r="G60" s="9">
        <f>SUM(F60-RANDBETWEEN(1,100))</f>
      </c>
    </row>
    <row r="61">
      <c r="A61" s="3">
        <f>RANDBETWEEN(10000,99999)</f>
      </c>
      <c r="B61" s="3">
        <f>RANDBETWEEN(10000,99999)</f>
      </c>
      <c r="C61" s="3">
        <f>RANDBETWEEN(10000,99999)</f>
      </c>
      <c r="D6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1" s="3">
        <f>RANDBETWEEN(1,10)</f>
      </c>
      <c r="F61" s="9">
        <f>SUM(E61*RANDBETWEEN(1,500))</f>
      </c>
      <c r="G61" s="9">
        <f>SUM(F61-RANDBETWEEN(1,100))</f>
      </c>
    </row>
    <row r="62">
      <c r="A62" s="3">
        <f>RANDBETWEEN(10000,99999)</f>
      </c>
      <c r="B62" s="3">
        <f>RANDBETWEEN(10000,99999)</f>
      </c>
      <c r="C62" s="3">
        <f>RANDBETWEEN(10000,99999)</f>
      </c>
      <c r="D6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2" s="3">
        <f>RANDBETWEEN(1,10)</f>
      </c>
      <c r="F62" s="9">
        <f>SUM(E62*RANDBETWEEN(1,500))</f>
      </c>
      <c r="G62" s="9">
        <f>SUM(F62-RANDBETWEEN(1,100))</f>
      </c>
    </row>
    <row r="63">
      <c r="A63" s="3">
        <f>RANDBETWEEN(10000,99999)</f>
      </c>
      <c r="B63" s="3">
        <f>RANDBETWEEN(10000,99999)</f>
      </c>
      <c r="C63" s="3">
        <f>RANDBETWEEN(10000,99999)</f>
      </c>
      <c r="D6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3" s="3">
        <f>RANDBETWEEN(1,10)</f>
      </c>
      <c r="F63" s="9">
        <f>SUM(E63*RANDBETWEEN(1,500))</f>
      </c>
      <c r="G63" s="9">
        <f>SUM(F63-RANDBETWEEN(1,100))</f>
      </c>
    </row>
    <row r="64">
      <c r="A64" s="3">
        <f>RANDBETWEEN(10000,99999)</f>
      </c>
      <c r="B64" s="3">
        <f>RANDBETWEEN(10000,99999)</f>
      </c>
      <c r="C64" s="3">
        <f>RANDBETWEEN(10000,99999)</f>
      </c>
      <c r="D6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4" s="3">
        <f>RANDBETWEEN(1,10)</f>
      </c>
      <c r="F64" s="9">
        <f>SUM(E64*RANDBETWEEN(1,500))</f>
      </c>
      <c r="G64" s="9">
        <f>SUM(F64-RANDBETWEEN(1,100))</f>
      </c>
    </row>
    <row r="65">
      <c r="A65" s="3">
        <f>RANDBETWEEN(10000,99999)</f>
      </c>
      <c r="B65" s="3">
        <f>RANDBETWEEN(10000,99999)</f>
      </c>
      <c r="C65" s="3">
        <f>RANDBETWEEN(10000,99999)</f>
      </c>
      <c r="D6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5" s="3">
        <f>RANDBETWEEN(1,10)</f>
      </c>
      <c r="F65" s="9">
        <f>SUM(E65*RANDBETWEEN(1,500))</f>
      </c>
      <c r="G65" s="9">
        <f>SUM(F65-RANDBETWEEN(1,100))</f>
      </c>
    </row>
    <row r="66">
      <c r="A66" s="3">
        <f>RANDBETWEEN(10000,99999)</f>
      </c>
      <c r="B66" s="3">
        <f>RANDBETWEEN(10000,99999)</f>
      </c>
      <c r="C66" s="3">
        <f>RANDBETWEEN(10000,99999)</f>
      </c>
      <c r="D6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6" s="3">
        <f>RANDBETWEEN(1,10)</f>
      </c>
      <c r="F66" s="9">
        <f>SUM(E66*RANDBETWEEN(1,500))</f>
      </c>
      <c r="G66" s="9">
        <f>SUM(F66-RANDBETWEEN(1,100))</f>
      </c>
    </row>
    <row r="67">
      <c r="A67" s="3">
        <f>RANDBETWEEN(10000,99999)</f>
      </c>
      <c r="B67" s="3">
        <f>RANDBETWEEN(10000,99999)</f>
      </c>
      <c r="C67" s="3">
        <f>RANDBETWEEN(10000,99999)</f>
      </c>
      <c r="D6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7" s="3">
        <f>RANDBETWEEN(1,10)</f>
      </c>
      <c r="F67" s="9">
        <f>SUM(E67*RANDBETWEEN(1,500))</f>
      </c>
      <c r="G67" s="9">
        <f>SUM(F67-RANDBETWEEN(1,100))</f>
      </c>
    </row>
    <row r="68">
      <c r="A68" s="3">
        <f>RANDBETWEEN(10000,99999)</f>
      </c>
      <c r="B68" s="3">
        <f>RANDBETWEEN(10000,99999)</f>
      </c>
      <c r="C68" s="3">
        <f>RANDBETWEEN(10000,99999)</f>
      </c>
      <c r="D6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8" s="3">
        <f>RANDBETWEEN(1,10)</f>
      </c>
      <c r="F68" s="9">
        <f>SUM(E68*RANDBETWEEN(1,500))</f>
      </c>
      <c r="G68" s="9">
        <f>SUM(F68-RANDBETWEEN(1,100))</f>
      </c>
    </row>
    <row r="69">
      <c r="A69" s="3">
        <f>RANDBETWEEN(10000,99999)</f>
      </c>
      <c r="B69" s="3">
        <f>RANDBETWEEN(10000,99999)</f>
      </c>
      <c r="C69" s="3">
        <f>RANDBETWEEN(10000,99999)</f>
      </c>
      <c r="D6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9" s="3">
        <f>RANDBETWEEN(1,10)</f>
      </c>
      <c r="F69" s="9">
        <f>SUM(E69*RANDBETWEEN(1,500))</f>
      </c>
      <c r="G69" s="9">
        <f>SUM(F69-RANDBETWEEN(1,100))</f>
      </c>
    </row>
    <row r="70">
      <c r="A70" s="3">
        <f>RANDBETWEEN(10000,99999)</f>
      </c>
      <c r="B70" s="3">
        <f>RANDBETWEEN(10000,99999)</f>
      </c>
      <c r="C70" s="3">
        <f>RANDBETWEEN(10000,99999)</f>
      </c>
      <c r="D7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0" s="3">
        <f>RANDBETWEEN(1,10)</f>
      </c>
      <c r="F70" s="9">
        <f>SUM(E70*RANDBETWEEN(1,500))</f>
      </c>
      <c r="G70" s="9">
        <f>SUM(F70-RANDBETWEEN(1,100))</f>
      </c>
    </row>
    <row r="71">
      <c r="A71" s="3">
        <f>RANDBETWEEN(10000,99999)</f>
      </c>
      <c r="B71" s="3">
        <f>RANDBETWEEN(10000,99999)</f>
      </c>
      <c r="C71" s="3">
        <f>RANDBETWEEN(10000,99999)</f>
      </c>
      <c r="D7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1" s="3">
        <f>RANDBETWEEN(1,10)</f>
      </c>
      <c r="F71" s="9">
        <f>SUM(E71*RANDBETWEEN(1,500))</f>
      </c>
      <c r="G71" s="9">
        <f>SUM(F71-RANDBETWEEN(1,100))</f>
      </c>
    </row>
    <row r="72">
      <c r="A72" s="3">
        <f>RANDBETWEEN(10000,99999)</f>
      </c>
      <c r="B72" s="3">
        <f>RANDBETWEEN(10000,99999)</f>
      </c>
      <c r="C72" s="3">
        <f>RANDBETWEEN(10000,99999)</f>
      </c>
      <c r="D7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2" s="3">
        <f>RANDBETWEEN(1,10)</f>
      </c>
      <c r="F72" s="9">
        <f>SUM(E72*RANDBETWEEN(1,500))</f>
      </c>
      <c r="G72" s="9">
        <f>SUM(F72-RANDBETWEEN(1,100))</f>
      </c>
    </row>
    <row r="73">
      <c r="A73" s="3">
        <f>RANDBETWEEN(10000,99999)</f>
      </c>
      <c r="B73" s="3">
        <f>RANDBETWEEN(10000,99999)</f>
      </c>
      <c r="C73" s="3">
        <f>RANDBETWEEN(10000,99999)</f>
      </c>
      <c r="D7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3" s="3">
        <f>RANDBETWEEN(1,10)</f>
      </c>
      <c r="F73" s="9">
        <f>SUM(E73*RANDBETWEEN(1,500))</f>
      </c>
      <c r="G73" s="9">
        <f>SUM(F73-RANDBETWEEN(1,100))</f>
      </c>
    </row>
    <row r="74">
      <c r="A74" s="3">
        <f>RANDBETWEEN(10000,99999)</f>
      </c>
      <c r="B74" s="3">
        <f>RANDBETWEEN(10000,99999)</f>
      </c>
      <c r="C74" s="3">
        <f>RANDBETWEEN(10000,99999)</f>
      </c>
      <c r="D7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4" s="3">
        <f>RANDBETWEEN(1,10)</f>
      </c>
      <c r="F74" s="9">
        <f>SUM(E74*RANDBETWEEN(1,500))</f>
      </c>
      <c r="G74" s="9">
        <f>SUM(F74-RANDBETWEEN(1,100))</f>
      </c>
    </row>
    <row r="75">
      <c r="A75" s="3">
        <f>RANDBETWEEN(10000,99999)</f>
      </c>
      <c r="B75" s="3">
        <f>RANDBETWEEN(10000,99999)</f>
      </c>
      <c r="C75" s="3">
        <f>RANDBETWEEN(10000,99999)</f>
      </c>
      <c r="D7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5" s="3">
        <f>RANDBETWEEN(1,10)</f>
      </c>
      <c r="F75" s="9">
        <f>SUM(E75*RANDBETWEEN(1,500))</f>
      </c>
      <c r="G75" s="9">
        <f>SUM(F75-RANDBETWEEN(1,100))</f>
      </c>
    </row>
    <row r="76">
      <c r="A76" s="3">
        <f>RANDBETWEEN(10000,99999)</f>
      </c>
      <c r="B76" s="3">
        <f>RANDBETWEEN(10000,99999)</f>
      </c>
      <c r="C76" s="3">
        <f>RANDBETWEEN(10000,99999)</f>
      </c>
      <c r="D7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6" s="3">
        <f>RANDBETWEEN(1,10)</f>
      </c>
      <c r="F76" s="9">
        <f>SUM(E76*RANDBETWEEN(1,500))</f>
      </c>
      <c r="G76" s="9">
        <f>SUM(F76-RANDBETWEEN(1,100))</f>
      </c>
    </row>
    <row r="77">
      <c r="A77" s="3">
        <f>RANDBETWEEN(10000,99999)</f>
      </c>
      <c r="B77" s="3">
        <f>RANDBETWEEN(10000,99999)</f>
      </c>
      <c r="C77" s="3">
        <f>RANDBETWEEN(10000,99999)</f>
      </c>
      <c r="D7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7" s="3">
        <f>RANDBETWEEN(1,10)</f>
      </c>
      <c r="F77" s="9">
        <f>SUM(E77*RANDBETWEEN(1,500))</f>
      </c>
      <c r="G77" s="9">
        <f>SUM(F77-RANDBETWEEN(1,100))</f>
      </c>
    </row>
    <row r="78">
      <c r="A78" s="3">
        <f>RANDBETWEEN(10000,99999)</f>
      </c>
      <c r="B78" s="3">
        <f>RANDBETWEEN(10000,99999)</f>
      </c>
      <c r="C78" s="3">
        <f>RANDBETWEEN(10000,99999)</f>
      </c>
      <c r="D7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8" s="3">
        <f>RANDBETWEEN(1,10)</f>
      </c>
      <c r="F78" s="9">
        <f>SUM(E78*RANDBETWEEN(1,500))</f>
      </c>
      <c r="G78" s="9">
        <f>SUM(F78-RANDBETWEEN(1,100))</f>
      </c>
    </row>
    <row r="79">
      <c r="A79" s="3">
        <f>RANDBETWEEN(10000,99999)</f>
      </c>
      <c r="B79" s="3">
        <f>RANDBETWEEN(10000,99999)</f>
      </c>
      <c r="C79" s="3">
        <f>RANDBETWEEN(10000,99999)</f>
      </c>
      <c r="D7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9" s="3">
        <f>RANDBETWEEN(1,10)</f>
      </c>
      <c r="F79" s="9">
        <f>SUM(E79*RANDBETWEEN(1,500))</f>
      </c>
      <c r="G79" s="9">
        <f>SUM(F79-RANDBETWEEN(1,100))</f>
      </c>
    </row>
    <row r="80">
      <c r="A80" s="3">
        <f>RANDBETWEEN(10000,99999)</f>
      </c>
      <c r="B80" s="3">
        <f>RANDBETWEEN(10000,99999)</f>
      </c>
      <c r="C80" s="3">
        <f>RANDBETWEEN(10000,99999)</f>
      </c>
      <c r="D8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0" s="3">
        <f>RANDBETWEEN(1,10)</f>
      </c>
      <c r="F80" s="9">
        <f>SUM(E80*RANDBETWEEN(1,500))</f>
      </c>
      <c r="G80" s="9">
        <f>SUM(F80-RANDBETWEEN(1,100))</f>
      </c>
    </row>
    <row r="81">
      <c r="A81" s="3">
        <f>RANDBETWEEN(10000,99999)</f>
      </c>
      <c r="B81" s="3">
        <f>RANDBETWEEN(10000,99999)</f>
      </c>
      <c r="C81" s="3">
        <f>RANDBETWEEN(10000,99999)</f>
      </c>
      <c r="D8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1" s="3">
        <f>RANDBETWEEN(1,10)</f>
      </c>
      <c r="F81" s="9">
        <f>SUM(E81*RANDBETWEEN(1,500))</f>
      </c>
      <c r="G81" s="9">
        <f>SUM(F81-RANDBETWEEN(1,100))</f>
      </c>
    </row>
    <row r="82">
      <c r="A82" s="3">
        <f>RANDBETWEEN(10000,99999)</f>
      </c>
      <c r="B82" s="3">
        <f>RANDBETWEEN(10000,99999)</f>
      </c>
      <c r="C82" s="3">
        <f>RANDBETWEEN(10000,99999)</f>
      </c>
      <c r="D8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2" s="3">
        <f>RANDBETWEEN(1,10)</f>
      </c>
      <c r="F82" s="9">
        <f>SUM(E82*RANDBETWEEN(1,500))</f>
      </c>
      <c r="G82" s="9">
        <f>SUM(F82-RANDBETWEEN(1,100))</f>
      </c>
    </row>
    <row r="83">
      <c r="A83" s="3">
        <f>RANDBETWEEN(10000,99999)</f>
      </c>
      <c r="B83" s="3">
        <f>RANDBETWEEN(10000,99999)</f>
      </c>
      <c r="C83" s="3">
        <f>RANDBETWEEN(10000,99999)</f>
      </c>
      <c r="D8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3" s="3">
        <f>RANDBETWEEN(1,10)</f>
      </c>
      <c r="F83" s="9">
        <f>SUM(E83*RANDBETWEEN(1,500))</f>
      </c>
      <c r="G83" s="9">
        <f>SUM(F83-RANDBETWEEN(1,100))</f>
      </c>
    </row>
    <row r="84">
      <c r="A84" s="3">
        <f>RANDBETWEEN(10000,99999)</f>
      </c>
      <c r="B84" s="3">
        <f>RANDBETWEEN(10000,99999)</f>
      </c>
      <c r="C84" s="3">
        <f>RANDBETWEEN(10000,99999)</f>
      </c>
      <c r="D8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4" s="3">
        <f>RANDBETWEEN(1,10)</f>
      </c>
      <c r="F84" s="9">
        <f>SUM(E84*RANDBETWEEN(1,500))</f>
      </c>
      <c r="G84" s="9">
        <f>SUM(F84-RANDBETWEEN(1,100))</f>
      </c>
    </row>
    <row r="85">
      <c r="A85" s="3">
        <f>RANDBETWEEN(10000,99999)</f>
      </c>
      <c r="B85" s="3">
        <f>RANDBETWEEN(10000,99999)</f>
      </c>
      <c r="C85" s="3">
        <f>RANDBETWEEN(10000,99999)</f>
      </c>
      <c r="D8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5" s="3">
        <f>RANDBETWEEN(1,10)</f>
      </c>
      <c r="F85" s="9">
        <f>SUM(E85*RANDBETWEEN(1,500))</f>
      </c>
      <c r="G85" s="9">
        <f>SUM(F85-RANDBETWEEN(1,100))</f>
      </c>
    </row>
    <row r="86">
      <c r="A86" s="3">
        <f>RANDBETWEEN(10000,99999)</f>
      </c>
      <c r="B86" s="3">
        <f>RANDBETWEEN(10000,99999)</f>
      </c>
      <c r="C86" s="3">
        <f>RANDBETWEEN(10000,99999)</f>
      </c>
      <c r="D8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6" s="3">
        <f>RANDBETWEEN(1,10)</f>
      </c>
      <c r="F86" s="9">
        <f>SUM(E86*RANDBETWEEN(1,500))</f>
      </c>
      <c r="G86" s="9">
        <f>SUM(F86-RANDBETWEEN(1,100))</f>
      </c>
    </row>
    <row r="87">
      <c r="A87" s="3">
        <f>RANDBETWEEN(10000,99999)</f>
      </c>
      <c r="B87" s="3">
        <f>RANDBETWEEN(10000,99999)</f>
      </c>
      <c r="C87" s="3">
        <f>RANDBETWEEN(10000,99999)</f>
      </c>
      <c r="D8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7" s="3">
        <f>RANDBETWEEN(1,10)</f>
      </c>
      <c r="F87" s="9">
        <f>SUM(E87*RANDBETWEEN(1,500))</f>
      </c>
      <c r="G87" s="9">
        <f>SUM(F87-RANDBETWEEN(1,100))</f>
      </c>
    </row>
    <row r="88">
      <c r="A88" s="3">
        <f>RANDBETWEEN(10000,99999)</f>
      </c>
      <c r="B88" s="3">
        <f>RANDBETWEEN(10000,99999)</f>
      </c>
      <c r="C88" s="3">
        <f>RANDBETWEEN(10000,99999)</f>
      </c>
      <c r="D8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8" s="3">
        <f>RANDBETWEEN(1,10)</f>
      </c>
      <c r="F88" s="9">
        <f>SUM(E88*RANDBETWEEN(1,500))</f>
      </c>
      <c r="G88" s="9">
        <f>SUM(F88-RANDBETWEEN(1,100))</f>
      </c>
    </row>
    <row r="89">
      <c r="A89" s="3">
        <f>RANDBETWEEN(10000,99999)</f>
      </c>
      <c r="B89" s="3">
        <f>RANDBETWEEN(10000,99999)</f>
      </c>
      <c r="C89" s="3">
        <f>RANDBETWEEN(10000,99999)</f>
      </c>
      <c r="D8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9" s="3">
        <f>RANDBETWEEN(1,10)</f>
      </c>
      <c r="F89" s="9">
        <f>SUM(E89*RANDBETWEEN(1,500))</f>
      </c>
      <c r="G89" s="9">
        <f>SUM(F89-RANDBETWEEN(1,100))</f>
      </c>
    </row>
    <row r="90">
      <c r="A90" s="3">
        <f>RANDBETWEEN(10000,99999)</f>
      </c>
      <c r="B90" s="3">
        <f>RANDBETWEEN(10000,99999)</f>
      </c>
      <c r="C90" s="3">
        <f>RANDBETWEEN(10000,99999)</f>
      </c>
      <c r="D9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0" s="3">
        <f>RANDBETWEEN(1,10)</f>
      </c>
      <c r="F90" s="9">
        <f>SUM(E90*RANDBETWEEN(1,500))</f>
      </c>
      <c r="G90" s="9">
        <f>SUM(F90-RANDBETWEEN(1,100))</f>
      </c>
    </row>
    <row r="91">
      <c r="A91" s="3">
        <f>RANDBETWEEN(10000,99999)</f>
      </c>
      <c r="B91" s="3">
        <f>RANDBETWEEN(10000,99999)</f>
      </c>
      <c r="C91" s="3">
        <f>RANDBETWEEN(10000,99999)</f>
      </c>
      <c r="D9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1" s="3">
        <f>RANDBETWEEN(1,10)</f>
      </c>
      <c r="F91" s="9">
        <f>SUM(E91*RANDBETWEEN(1,500))</f>
      </c>
      <c r="G91" s="9">
        <f>SUM(F91-RANDBETWEEN(1,100))</f>
      </c>
    </row>
    <row r="92">
      <c r="A92" s="3">
        <f>RANDBETWEEN(10000,99999)</f>
      </c>
      <c r="B92" s="3">
        <f>RANDBETWEEN(10000,99999)</f>
      </c>
      <c r="C92" s="3">
        <f>RANDBETWEEN(10000,99999)</f>
      </c>
      <c r="D9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2" s="3">
        <f>RANDBETWEEN(1,10)</f>
      </c>
      <c r="F92" s="9">
        <f>SUM(E92*RANDBETWEEN(1,500))</f>
      </c>
      <c r="G92" s="9">
        <f>SUM(F92-RANDBETWEEN(1,100))</f>
      </c>
    </row>
    <row r="93">
      <c r="A93" s="3">
        <f>RANDBETWEEN(10000,99999)</f>
      </c>
      <c r="B93" s="3">
        <f>RANDBETWEEN(10000,99999)</f>
      </c>
      <c r="C93" s="3">
        <f>RANDBETWEEN(10000,99999)</f>
      </c>
      <c r="D9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3" s="3">
        <f>RANDBETWEEN(1,10)</f>
      </c>
      <c r="F93" s="9">
        <f>SUM(E93*RANDBETWEEN(1,500))</f>
      </c>
      <c r="G93" s="9">
        <f>SUM(F93-RANDBETWEEN(1,100))</f>
      </c>
    </row>
    <row r="94">
      <c r="A94" s="3">
        <f>RANDBETWEEN(10000,99999)</f>
      </c>
      <c r="B94" s="3">
        <f>RANDBETWEEN(10000,99999)</f>
      </c>
      <c r="C94" s="3">
        <f>RANDBETWEEN(10000,99999)</f>
      </c>
      <c r="D9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4" s="3">
        <f>RANDBETWEEN(1,10)</f>
      </c>
      <c r="F94" s="9">
        <f>SUM(E94*RANDBETWEEN(1,500))</f>
      </c>
      <c r="G94" s="9">
        <f>SUM(F94-RANDBETWEEN(1,100))</f>
      </c>
    </row>
    <row r="95">
      <c r="A95" s="3">
        <f>RANDBETWEEN(10000,99999)</f>
      </c>
      <c r="B95" s="3">
        <f>RANDBETWEEN(10000,99999)</f>
      </c>
      <c r="C95" s="3">
        <f>RANDBETWEEN(10000,99999)</f>
      </c>
      <c r="D9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5" s="3">
        <f>RANDBETWEEN(1,10)</f>
      </c>
      <c r="F95" s="9">
        <f>SUM(E95*RANDBETWEEN(1,500))</f>
      </c>
      <c r="G95" s="9">
        <f>SUM(F95-RANDBETWEEN(1,100))</f>
      </c>
    </row>
    <row r="96">
      <c r="A96" s="3">
        <f>RANDBETWEEN(10000,99999)</f>
      </c>
      <c r="B96" s="3">
        <f>RANDBETWEEN(10000,99999)</f>
      </c>
      <c r="C96" s="3">
        <f>RANDBETWEEN(10000,99999)</f>
      </c>
      <c r="D9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6" s="3">
        <f>RANDBETWEEN(1,10)</f>
      </c>
      <c r="F96" s="9">
        <f>SUM(E96*RANDBETWEEN(1,500))</f>
      </c>
      <c r="G96" s="9">
        <f>SUM(F96-RANDBETWEEN(1,100))</f>
      </c>
    </row>
    <row r="97">
      <c r="A97" s="3">
        <f>RANDBETWEEN(10000,99999)</f>
      </c>
      <c r="B97" s="3">
        <f>RANDBETWEEN(10000,99999)</f>
      </c>
      <c r="C97" s="3">
        <f>RANDBETWEEN(10000,99999)</f>
      </c>
      <c r="D9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7" s="3">
        <f>RANDBETWEEN(1,10)</f>
      </c>
      <c r="F97" s="9">
        <f>SUM(E97*RANDBETWEEN(1,500))</f>
      </c>
      <c r="G97" s="9">
        <f>SUM(F97-RANDBETWEEN(1,100))</f>
      </c>
    </row>
    <row r="98">
      <c r="A98" s="3">
        <f>RANDBETWEEN(10000,99999)</f>
      </c>
      <c r="B98" s="3">
        <f>RANDBETWEEN(10000,99999)</f>
      </c>
      <c r="C98" s="3">
        <f>RANDBETWEEN(10000,99999)</f>
      </c>
      <c r="D9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8" s="3">
        <f>RANDBETWEEN(1,10)</f>
      </c>
      <c r="F98" s="9">
        <f>SUM(E98*RANDBETWEEN(1,500))</f>
      </c>
      <c r="G98" s="9">
        <f>SUM(F98-RANDBETWEEN(1,100))</f>
      </c>
    </row>
    <row r="99">
      <c r="A99" s="3">
        <f>RANDBETWEEN(10000,99999)</f>
      </c>
      <c r="B99" s="3">
        <f>RANDBETWEEN(10000,99999)</f>
      </c>
      <c r="C99" s="3">
        <f>RANDBETWEEN(10000,99999)</f>
      </c>
      <c r="D9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9" s="3">
        <f>RANDBETWEEN(1,10)</f>
      </c>
      <c r="F99" s="9">
        <f>SUM(E99*RANDBETWEEN(1,500))</f>
      </c>
      <c r="G99" s="9">
        <f>SUM(F99-RANDBETWEEN(1,100))</f>
      </c>
    </row>
    <row r="100">
      <c r="A100" s="3">
        <f>RANDBETWEEN(10000,99999)</f>
      </c>
      <c r="B100" s="3">
        <f>RANDBETWEEN(10000,99999)</f>
      </c>
      <c r="C100" s="3">
        <f>RANDBETWEEN(10000,99999)</f>
      </c>
      <c r="D10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0" s="3">
        <f>RANDBETWEEN(1,10)</f>
      </c>
      <c r="F100" s="9">
        <f>SUM(E100*RANDBETWEEN(1,500))</f>
      </c>
      <c r="G100" s="9">
        <f>SUM(F100-RANDBETWEEN(1,100))</f>
      </c>
    </row>
    <row r="101">
      <c r="A101" s="3">
        <f>RANDBETWEEN(10000,99999)</f>
      </c>
      <c r="B101" s="3">
        <f>RANDBETWEEN(10000,99999)</f>
      </c>
      <c r="C101" s="3">
        <f>RANDBETWEEN(10000,99999)</f>
      </c>
      <c r="D10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1" s="3">
        <f>RANDBETWEEN(1,10)</f>
      </c>
      <c r="F101" s="9">
        <f>SUM(E101*RANDBETWEEN(1,500))</f>
      </c>
      <c r="G101" s="9">
        <f>SUM(F101-RANDBETWEEN(1,100))</f>
      </c>
    </row>
    <row r="102">
      <c r="A102" s="3">
        <f>RANDBETWEEN(10000,99999)</f>
      </c>
      <c r="B102" s="3">
        <f>RANDBETWEEN(10000,99999)</f>
      </c>
      <c r="C102" s="3">
        <f>RANDBETWEEN(10000,99999)</f>
      </c>
      <c r="D10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2" s="3">
        <f>RANDBETWEEN(1,10)</f>
      </c>
      <c r="F102" s="9">
        <f>SUM(E102*RANDBETWEEN(1,500))</f>
      </c>
      <c r="G102" s="9">
        <f>SUM(F102-RANDBETWEEN(1,100))</f>
      </c>
    </row>
    <row r="103">
      <c r="A103" s="3">
        <f>RANDBETWEEN(10000,99999)</f>
      </c>
      <c r="B103" s="3">
        <f>RANDBETWEEN(10000,99999)</f>
      </c>
      <c r="C103" s="3">
        <f>RANDBETWEEN(10000,99999)</f>
      </c>
      <c r="D10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3" s="3">
        <f>RANDBETWEEN(1,10)</f>
      </c>
      <c r="F103" s="9">
        <f>SUM(E103*RANDBETWEEN(1,500))</f>
      </c>
      <c r="G103" s="9">
        <f>SUM(F103-RANDBETWEEN(1,100))</f>
      </c>
    </row>
    <row r="104">
      <c r="A104" s="3">
        <f>RANDBETWEEN(10000,99999)</f>
      </c>
      <c r="B104" s="3">
        <f>RANDBETWEEN(10000,99999)</f>
      </c>
      <c r="C104" s="3">
        <f>RANDBETWEEN(10000,99999)</f>
      </c>
      <c r="D10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4" s="3">
        <f>RANDBETWEEN(1,10)</f>
      </c>
      <c r="F104" s="9">
        <f>SUM(E104*RANDBETWEEN(1,500))</f>
      </c>
      <c r="G104" s="9">
        <f>SUM(F104-RANDBETWEEN(1,100))</f>
      </c>
    </row>
    <row r="105">
      <c r="A105" s="3">
        <f>RANDBETWEEN(10000,99999)</f>
      </c>
      <c r="B105" s="3">
        <f>RANDBETWEEN(10000,99999)</f>
      </c>
      <c r="C105" s="3">
        <f>RANDBETWEEN(10000,99999)</f>
      </c>
      <c r="D10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5" s="3">
        <f>RANDBETWEEN(1,10)</f>
      </c>
      <c r="F105" s="9">
        <f>SUM(E105*RANDBETWEEN(1,500))</f>
      </c>
      <c r="G105" s="9">
        <f>SUM(F105-RANDBETWEEN(1,100))</f>
      </c>
    </row>
    <row r="106">
      <c r="A106" s="3">
        <f>RANDBETWEEN(10000,99999)</f>
      </c>
      <c r="B106" s="3">
        <f>RANDBETWEEN(10000,99999)</f>
      </c>
      <c r="C106" s="3">
        <f>RANDBETWEEN(10000,99999)</f>
      </c>
      <c r="D10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6" s="3">
        <f>RANDBETWEEN(1,10)</f>
      </c>
      <c r="F106" s="9">
        <f>SUM(E106*RANDBETWEEN(1,500))</f>
      </c>
      <c r="G106" s="9">
        <f>SUM(F106-RANDBETWEEN(1,100))</f>
      </c>
    </row>
    <row r="107">
      <c r="A107" s="3">
        <f>RANDBETWEEN(10000,99999)</f>
      </c>
      <c r="B107" s="3">
        <f>RANDBETWEEN(10000,99999)</f>
      </c>
      <c r="C107" s="3">
        <f>RANDBETWEEN(10000,99999)</f>
      </c>
      <c r="D10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7" s="3">
        <f>RANDBETWEEN(1,10)</f>
      </c>
      <c r="F107" s="9">
        <f>SUM(E107*RANDBETWEEN(1,500))</f>
      </c>
      <c r="G107" s="9">
        <f>SUM(F107-RANDBETWEEN(1,100))</f>
      </c>
    </row>
    <row r="108">
      <c r="A108" s="3">
        <f>RANDBETWEEN(10000,99999)</f>
      </c>
      <c r="B108" s="3">
        <f>RANDBETWEEN(10000,99999)</f>
      </c>
      <c r="C108" s="3">
        <f>RANDBETWEEN(10000,99999)</f>
      </c>
      <c r="D10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8" s="3">
        <f>RANDBETWEEN(1,10)</f>
      </c>
      <c r="F108" s="9">
        <f>SUM(E108*RANDBETWEEN(1,500))</f>
      </c>
      <c r="G108" s="9">
        <f>SUM(F108-RANDBETWEEN(1,100))</f>
      </c>
    </row>
    <row r="109">
      <c r="A109" s="3">
        <f>RANDBETWEEN(10000,99999)</f>
      </c>
      <c r="B109" s="3">
        <f>RANDBETWEEN(10000,99999)</f>
      </c>
      <c r="C109" s="3">
        <f>RANDBETWEEN(10000,99999)</f>
      </c>
      <c r="D10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9" s="3">
        <f>RANDBETWEEN(1,10)</f>
      </c>
      <c r="F109" s="9">
        <f>SUM(E109*RANDBETWEEN(1,500))</f>
      </c>
      <c r="G109" s="9">
        <f>SUM(F109-RANDBETWEEN(1,100))</f>
      </c>
    </row>
    <row r="110">
      <c r="A110" s="3">
        <f>RANDBETWEEN(10000,99999)</f>
      </c>
      <c r="B110" s="3">
        <f>RANDBETWEEN(10000,99999)</f>
      </c>
      <c r="C110" s="3">
        <f>RANDBETWEEN(10000,99999)</f>
      </c>
      <c r="D11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0" s="3">
        <f>RANDBETWEEN(1,10)</f>
      </c>
      <c r="F110" s="9">
        <f>SUM(E110*RANDBETWEEN(1,500))</f>
      </c>
      <c r="G110" s="9">
        <f>SUM(F110-RANDBETWEEN(1,100))</f>
      </c>
    </row>
    <row r="111">
      <c r="A111" s="3">
        <f>RANDBETWEEN(10000,99999)</f>
      </c>
      <c r="B111" s="3">
        <f>RANDBETWEEN(10000,99999)</f>
      </c>
      <c r="C111" s="3">
        <f>RANDBETWEEN(10000,99999)</f>
      </c>
      <c r="D11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1" s="3">
        <f>RANDBETWEEN(1,10)</f>
      </c>
      <c r="F111" s="9">
        <f>SUM(E111*RANDBETWEEN(1,500))</f>
      </c>
      <c r="G111" s="9">
        <f>SUM(F111-RANDBETWEEN(1,100))</f>
      </c>
    </row>
    <row r="112">
      <c r="A112" s="3">
        <f>RANDBETWEEN(10000,99999)</f>
      </c>
      <c r="B112" s="3">
        <f>RANDBETWEEN(10000,99999)</f>
      </c>
      <c r="C112" s="3">
        <f>RANDBETWEEN(10000,99999)</f>
      </c>
      <c r="D11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2" s="3">
        <f>RANDBETWEEN(1,10)</f>
      </c>
      <c r="F112" s="9">
        <f>SUM(E112*RANDBETWEEN(1,500))</f>
      </c>
      <c r="G112" s="9">
        <f>SUM(F112-RANDBETWEEN(1,100))</f>
      </c>
    </row>
    <row r="113">
      <c r="A113" s="3">
        <f>RANDBETWEEN(10000,99999)</f>
      </c>
      <c r="B113" s="3">
        <f>RANDBETWEEN(10000,99999)</f>
      </c>
      <c r="C113" s="3">
        <f>RANDBETWEEN(10000,99999)</f>
      </c>
      <c r="D11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3" s="3">
        <f>RANDBETWEEN(1,10)</f>
      </c>
      <c r="F113" s="9">
        <f>SUM(E113*RANDBETWEEN(1,500))</f>
      </c>
      <c r="G113" s="9">
        <f>SUM(F113-RANDBETWEEN(1,100))</f>
      </c>
    </row>
    <row r="114">
      <c r="A114" s="3">
        <f>RANDBETWEEN(10000,99999)</f>
      </c>
      <c r="B114" s="3">
        <f>RANDBETWEEN(10000,99999)</f>
      </c>
      <c r="C114" s="3">
        <f>RANDBETWEEN(10000,99999)</f>
      </c>
      <c r="D11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4" s="3">
        <f>RANDBETWEEN(1,10)</f>
      </c>
      <c r="F114" s="9">
        <f>SUM(E114*RANDBETWEEN(1,500))</f>
      </c>
      <c r="G114" s="9">
        <f>SUM(F114-RANDBETWEEN(1,100))</f>
      </c>
    </row>
    <row r="115">
      <c r="A115" s="3">
        <f>RANDBETWEEN(10000,99999)</f>
      </c>
      <c r="B115" s="3">
        <f>RANDBETWEEN(10000,99999)</f>
      </c>
      <c r="C115" s="3">
        <f>RANDBETWEEN(10000,99999)</f>
      </c>
      <c r="D11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5" s="3">
        <f>RANDBETWEEN(1,10)</f>
      </c>
      <c r="F115" s="9">
        <f>SUM(E115*RANDBETWEEN(1,500))</f>
      </c>
      <c r="G115" s="9">
        <f>SUM(F115-RANDBETWEEN(1,100))</f>
      </c>
    </row>
    <row r="116">
      <c r="A116" s="3">
        <f>RANDBETWEEN(10000,99999)</f>
      </c>
      <c r="B116" s="3">
        <f>RANDBETWEEN(10000,99999)</f>
      </c>
      <c r="C116" s="3">
        <f>RANDBETWEEN(10000,99999)</f>
      </c>
      <c r="D11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6" s="3">
        <f>RANDBETWEEN(1,10)</f>
      </c>
      <c r="F116" s="9">
        <f>SUM(E116*RANDBETWEEN(1,500))</f>
      </c>
      <c r="G116" s="9">
        <f>SUM(F116-RANDBETWEEN(1,100))</f>
      </c>
    </row>
    <row r="117">
      <c r="A117" s="3">
        <f>RANDBETWEEN(10000,99999)</f>
      </c>
      <c r="B117" s="3">
        <f>RANDBETWEEN(10000,99999)</f>
      </c>
      <c r="C117" s="3">
        <f>RANDBETWEEN(10000,99999)</f>
      </c>
      <c r="D11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7" s="3">
        <f>RANDBETWEEN(1,10)</f>
      </c>
      <c r="F117" s="9">
        <f>SUM(E117*RANDBETWEEN(1,500))</f>
      </c>
      <c r="G117" s="9">
        <f>SUM(F117-RANDBETWEEN(1,100))</f>
      </c>
    </row>
    <row r="118">
      <c r="A118" s="3">
        <f>RANDBETWEEN(10000,99999)</f>
      </c>
      <c r="B118" s="3">
        <f>RANDBETWEEN(10000,99999)</f>
      </c>
      <c r="C118" s="3">
        <f>RANDBETWEEN(10000,99999)</f>
      </c>
      <c r="D11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8" s="3">
        <f>RANDBETWEEN(1,10)</f>
      </c>
      <c r="F118" s="9">
        <f>SUM(E118*RANDBETWEEN(1,500))</f>
      </c>
      <c r="G118" s="9">
        <f>SUM(F118-RANDBETWEEN(1,100))</f>
      </c>
    </row>
    <row r="119">
      <c r="A119" s="3">
        <f>RANDBETWEEN(10000,99999)</f>
      </c>
      <c r="B119" s="3">
        <f>RANDBETWEEN(10000,99999)</f>
      </c>
      <c r="C119" s="3">
        <f>RANDBETWEEN(10000,99999)</f>
      </c>
      <c r="D11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9" s="3">
        <f>RANDBETWEEN(1,10)</f>
      </c>
      <c r="F119" s="9">
        <f>SUM(E119*RANDBETWEEN(1,500))</f>
      </c>
      <c r="G119" s="9">
        <f>SUM(F119-RANDBETWEEN(1,100))</f>
      </c>
    </row>
    <row r="120">
      <c r="A120" s="3">
        <f>RANDBETWEEN(10000,99999)</f>
      </c>
      <c r="B120" s="3">
        <f>RANDBETWEEN(10000,99999)</f>
      </c>
      <c r="C120" s="3">
        <f>RANDBETWEEN(10000,99999)</f>
      </c>
      <c r="D12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0" s="3">
        <f>RANDBETWEEN(1,10)</f>
      </c>
      <c r="F120" s="9">
        <f>SUM(E120*RANDBETWEEN(1,500))</f>
      </c>
      <c r="G120" s="9">
        <f>SUM(F120-RANDBETWEEN(1,100))</f>
      </c>
    </row>
    <row r="121">
      <c r="A121" s="3">
        <f>RANDBETWEEN(10000,99999)</f>
      </c>
      <c r="B121" s="3">
        <f>RANDBETWEEN(10000,99999)</f>
      </c>
      <c r="C121" s="3">
        <f>RANDBETWEEN(10000,99999)</f>
      </c>
      <c r="D12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1" s="3">
        <f>RANDBETWEEN(1,10)</f>
      </c>
      <c r="F121" s="9">
        <f>SUM(E121*RANDBETWEEN(1,500))</f>
      </c>
      <c r="G121" s="9">
        <f>SUM(F121-RANDBETWEEN(1,100))</f>
      </c>
    </row>
    <row r="122">
      <c r="A122" s="3">
        <f>RANDBETWEEN(10000,99999)</f>
      </c>
      <c r="B122" s="3">
        <f>RANDBETWEEN(10000,99999)</f>
      </c>
      <c r="C122" s="3">
        <f>RANDBETWEEN(10000,99999)</f>
      </c>
      <c r="D12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2" s="3">
        <f>RANDBETWEEN(1,10)</f>
      </c>
      <c r="F122" s="9">
        <f>SUM(E122*RANDBETWEEN(1,500))</f>
      </c>
      <c r="G122" s="9">
        <f>SUM(F122-RANDBETWEEN(1,100))</f>
      </c>
    </row>
    <row r="123">
      <c r="A123" s="3">
        <f>RANDBETWEEN(10000,99999)</f>
      </c>
      <c r="B123" s="3">
        <f>RANDBETWEEN(10000,99999)</f>
      </c>
      <c r="C123" s="3">
        <f>RANDBETWEEN(10000,99999)</f>
      </c>
      <c r="D12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3" s="3">
        <f>RANDBETWEEN(1,10)</f>
      </c>
      <c r="F123" s="9">
        <f>SUM(E123*RANDBETWEEN(1,500))</f>
      </c>
      <c r="G123" s="9">
        <f>SUM(F123-RANDBETWEEN(1,100))</f>
      </c>
    </row>
    <row r="124">
      <c r="A124" s="3">
        <f>RANDBETWEEN(10000,99999)</f>
      </c>
      <c r="B124" s="3">
        <f>RANDBETWEEN(10000,99999)</f>
      </c>
      <c r="C124" s="3">
        <f>RANDBETWEEN(10000,99999)</f>
      </c>
      <c r="D12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4" s="3">
        <f>RANDBETWEEN(1,10)</f>
      </c>
      <c r="F124" s="9">
        <f>SUM(E124*RANDBETWEEN(1,500))</f>
      </c>
      <c r="G124" s="9">
        <f>SUM(F124-RANDBETWEEN(1,100))</f>
      </c>
    </row>
    <row r="125">
      <c r="A125" s="3">
        <f>RANDBETWEEN(10000,99999)</f>
      </c>
      <c r="B125" s="3">
        <f>RANDBETWEEN(10000,99999)</f>
      </c>
      <c r="C125" s="3">
        <f>RANDBETWEEN(10000,99999)</f>
      </c>
      <c r="D12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5" s="3">
        <f>RANDBETWEEN(1,10)</f>
      </c>
      <c r="F125" s="9">
        <f>SUM(E125*RANDBETWEEN(1,500))</f>
      </c>
      <c r="G125" s="9">
        <f>SUM(F125-RANDBETWEEN(1,100))</f>
      </c>
    </row>
    <row r="126">
      <c r="A126" s="3">
        <f>RANDBETWEEN(10000,99999)</f>
      </c>
      <c r="B126" s="3">
        <f>RANDBETWEEN(10000,99999)</f>
      </c>
      <c r="C126" s="3">
        <f>RANDBETWEEN(10000,99999)</f>
      </c>
      <c r="D12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6" s="3">
        <f>RANDBETWEEN(1,10)</f>
      </c>
      <c r="F126" s="9">
        <f>SUM(E126*RANDBETWEEN(1,500))</f>
      </c>
      <c r="G126" s="9">
        <f>SUM(F126-RANDBETWEEN(1,100))</f>
      </c>
    </row>
    <row r="127">
      <c r="A127" s="3">
        <f>RANDBETWEEN(10000,99999)</f>
      </c>
      <c r="B127" s="3">
        <f>RANDBETWEEN(10000,99999)</f>
      </c>
      <c r="C127" s="3">
        <f>RANDBETWEEN(10000,99999)</f>
      </c>
      <c r="D12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7" s="3">
        <f>RANDBETWEEN(1,10)</f>
      </c>
      <c r="F127" s="9">
        <f>SUM(E127*RANDBETWEEN(1,500))</f>
      </c>
      <c r="G127" s="9">
        <f>SUM(F127-RANDBETWEEN(1,100))</f>
      </c>
    </row>
    <row r="128">
      <c r="A128" s="3">
        <f>RANDBETWEEN(10000,99999)</f>
      </c>
      <c r="B128" s="3">
        <f>RANDBETWEEN(10000,99999)</f>
      </c>
      <c r="C128" s="3">
        <f>RANDBETWEEN(10000,99999)</f>
      </c>
      <c r="D12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8" s="3">
        <f>RANDBETWEEN(1,10)</f>
      </c>
      <c r="F128" s="9">
        <f>SUM(E128*RANDBETWEEN(1,500))</f>
      </c>
      <c r="G128" s="9">
        <f>SUM(F128-RANDBETWEEN(1,100))</f>
      </c>
    </row>
    <row r="129">
      <c r="A129" s="3">
        <f>RANDBETWEEN(10000,99999)</f>
      </c>
      <c r="B129" s="3">
        <f>RANDBETWEEN(10000,99999)</f>
      </c>
      <c r="C129" s="3">
        <f>RANDBETWEEN(10000,99999)</f>
      </c>
      <c r="D12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9" s="3">
        <f>RANDBETWEEN(1,10)</f>
      </c>
      <c r="F129" s="9">
        <f>SUM(E129*RANDBETWEEN(1,500))</f>
      </c>
      <c r="G129" s="9">
        <f>SUM(F129-RANDBETWEEN(1,100))</f>
      </c>
    </row>
    <row r="130">
      <c r="A130" s="3">
        <f>RANDBETWEEN(10000,99999)</f>
      </c>
      <c r="B130" s="3">
        <f>RANDBETWEEN(10000,99999)</f>
      </c>
      <c r="C130" s="3">
        <f>RANDBETWEEN(10000,99999)</f>
      </c>
      <c r="D13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0" s="3">
        <f>RANDBETWEEN(1,10)</f>
      </c>
      <c r="F130" s="9">
        <f>SUM(E130*RANDBETWEEN(1,500))</f>
      </c>
      <c r="G130" s="9">
        <f>SUM(F130-RANDBETWEEN(1,100))</f>
      </c>
    </row>
    <row r="131">
      <c r="A131" s="3">
        <f>RANDBETWEEN(10000,99999)</f>
      </c>
      <c r="B131" s="3">
        <f>RANDBETWEEN(10000,99999)</f>
      </c>
      <c r="C131" s="3">
        <f>RANDBETWEEN(10000,99999)</f>
      </c>
      <c r="D13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1" s="3">
        <f>RANDBETWEEN(1,10)</f>
      </c>
      <c r="F131" s="9">
        <f>SUM(E131*RANDBETWEEN(1,500))</f>
      </c>
      <c r="G131" s="9">
        <f>SUM(F131-RANDBETWEEN(1,100))</f>
      </c>
    </row>
    <row r="132">
      <c r="A132" s="3">
        <f>RANDBETWEEN(10000,99999)</f>
      </c>
      <c r="B132" s="3">
        <f>RANDBETWEEN(10000,99999)</f>
      </c>
      <c r="C132" s="3">
        <f>RANDBETWEEN(10000,99999)</f>
      </c>
      <c r="D13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2" s="3">
        <f>RANDBETWEEN(1,10)</f>
      </c>
      <c r="F132" s="9">
        <f>SUM(E132*RANDBETWEEN(1,500))</f>
      </c>
      <c r="G132" s="9">
        <f>SUM(F132-RANDBETWEEN(1,100))</f>
      </c>
    </row>
    <row r="133">
      <c r="A133" s="3">
        <f>RANDBETWEEN(10000,99999)</f>
      </c>
      <c r="B133" s="3">
        <f>RANDBETWEEN(10000,99999)</f>
      </c>
      <c r="C133" s="3">
        <f>RANDBETWEEN(10000,99999)</f>
      </c>
      <c r="D13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3" s="3">
        <f>RANDBETWEEN(1,10)</f>
      </c>
      <c r="F133" s="9">
        <f>SUM(E133*RANDBETWEEN(1,500))</f>
      </c>
      <c r="G133" s="9">
        <f>SUM(F133-RANDBETWEEN(1,100))</f>
      </c>
    </row>
    <row r="134">
      <c r="A134" s="3">
        <f>RANDBETWEEN(10000,99999)</f>
      </c>
      <c r="B134" s="3">
        <f>RANDBETWEEN(10000,99999)</f>
      </c>
      <c r="C134" s="3">
        <f>RANDBETWEEN(10000,99999)</f>
      </c>
      <c r="D13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4" s="3">
        <f>RANDBETWEEN(1,10)</f>
      </c>
      <c r="F134" s="9">
        <f>SUM(E134*RANDBETWEEN(1,500))</f>
      </c>
      <c r="G134" s="9">
        <f>SUM(F134-RANDBETWEEN(1,100))</f>
      </c>
    </row>
    <row r="135">
      <c r="A135" s="3">
        <f>RANDBETWEEN(10000,99999)</f>
      </c>
      <c r="B135" s="3">
        <f>RANDBETWEEN(10000,99999)</f>
      </c>
      <c r="C135" s="3">
        <f>RANDBETWEEN(10000,99999)</f>
      </c>
      <c r="D13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5" s="3">
        <f>RANDBETWEEN(1,10)</f>
      </c>
      <c r="F135" s="9">
        <f>SUM(E135*RANDBETWEEN(1,500))</f>
      </c>
      <c r="G135" s="9">
        <f>SUM(F135-RANDBETWEEN(1,100))</f>
      </c>
    </row>
    <row r="136">
      <c r="A136" s="3">
        <f>RANDBETWEEN(10000,99999)</f>
      </c>
      <c r="B136" s="3">
        <f>RANDBETWEEN(10000,99999)</f>
      </c>
      <c r="C136" s="3">
        <f>RANDBETWEEN(10000,99999)</f>
      </c>
      <c r="D13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6" s="3">
        <f>RANDBETWEEN(1,10)</f>
      </c>
      <c r="F136" s="9">
        <f>SUM(E136*RANDBETWEEN(1,500))</f>
      </c>
      <c r="G136" s="9">
        <f>SUM(F136-RANDBETWEEN(1,100))</f>
      </c>
    </row>
    <row r="137">
      <c r="A137" s="3">
        <f>RANDBETWEEN(10000,99999)</f>
      </c>
      <c r="B137" s="3">
        <f>RANDBETWEEN(10000,99999)</f>
      </c>
      <c r="C137" s="3">
        <f>RANDBETWEEN(10000,99999)</f>
      </c>
      <c r="D13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7" s="3">
        <f>RANDBETWEEN(1,10)</f>
      </c>
      <c r="F137" s="9">
        <f>SUM(E137*RANDBETWEEN(1,500))</f>
      </c>
      <c r="G137" s="9">
        <f>SUM(F137-RANDBETWEEN(1,100))</f>
      </c>
    </row>
    <row r="138">
      <c r="A138" s="3">
        <f>RANDBETWEEN(10000,99999)</f>
      </c>
      <c r="B138" s="3">
        <f>RANDBETWEEN(10000,99999)</f>
      </c>
      <c r="C138" s="3">
        <f>RANDBETWEEN(10000,99999)</f>
      </c>
      <c r="D13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8" s="3">
        <f>RANDBETWEEN(1,10)</f>
      </c>
      <c r="F138" s="9">
        <f>SUM(E138*RANDBETWEEN(1,500))</f>
      </c>
      <c r="G138" s="9">
        <f>SUM(F138-RANDBETWEEN(1,100))</f>
      </c>
    </row>
    <row r="139">
      <c r="A139" s="3">
        <f>RANDBETWEEN(10000,99999)</f>
      </c>
      <c r="B139" s="3">
        <f>RANDBETWEEN(10000,99999)</f>
      </c>
      <c r="C139" s="3">
        <f>RANDBETWEEN(10000,99999)</f>
      </c>
      <c r="D13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9" s="3">
        <f>RANDBETWEEN(1,10)</f>
      </c>
      <c r="F139" s="9">
        <f>SUM(E139*RANDBETWEEN(1,500))</f>
      </c>
      <c r="G139" s="9">
        <f>SUM(F139-RANDBETWEEN(1,100))</f>
      </c>
    </row>
    <row r="140">
      <c r="A140" s="3">
        <f>RANDBETWEEN(10000,99999)</f>
      </c>
      <c r="B140" s="3">
        <f>RANDBETWEEN(10000,99999)</f>
      </c>
      <c r="C140" s="3">
        <f>RANDBETWEEN(10000,99999)</f>
      </c>
      <c r="D14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0" s="3">
        <f>RANDBETWEEN(1,10)</f>
      </c>
      <c r="F140" s="9">
        <f>SUM(E140*RANDBETWEEN(1,500))</f>
      </c>
      <c r="G140" s="9">
        <f>SUM(F140-RANDBETWEEN(1,100))</f>
      </c>
    </row>
    <row r="141">
      <c r="A141" s="3">
        <f>RANDBETWEEN(10000,99999)</f>
      </c>
      <c r="B141" s="3">
        <f>RANDBETWEEN(10000,99999)</f>
      </c>
      <c r="C141" s="3">
        <f>RANDBETWEEN(10000,99999)</f>
      </c>
      <c r="D14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1" s="3">
        <f>RANDBETWEEN(1,10)</f>
      </c>
      <c r="F141" s="9">
        <f>SUM(E141*RANDBETWEEN(1,500))</f>
      </c>
      <c r="G141" s="9">
        <f>SUM(F141-RANDBETWEEN(1,100))</f>
      </c>
    </row>
    <row r="142">
      <c r="A142" s="3">
        <f>RANDBETWEEN(10000,99999)</f>
      </c>
      <c r="B142" s="3">
        <f>RANDBETWEEN(10000,99999)</f>
      </c>
      <c r="C142" s="3">
        <f>RANDBETWEEN(10000,99999)</f>
      </c>
      <c r="D14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2" s="3">
        <f>RANDBETWEEN(1,10)</f>
      </c>
      <c r="F142" s="9">
        <f>SUM(E142*RANDBETWEEN(1,500))</f>
      </c>
      <c r="G142" s="9">
        <f>SUM(F142-RANDBETWEEN(1,100))</f>
      </c>
    </row>
    <row r="143">
      <c r="A143" s="3">
        <f>RANDBETWEEN(10000,99999)</f>
      </c>
      <c r="B143" s="3">
        <f>RANDBETWEEN(10000,99999)</f>
      </c>
      <c r="C143" s="3">
        <f>RANDBETWEEN(10000,99999)</f>
      </c>
      <c r="D14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3" s="3">
        <f>RANDBETWEEN(1,10)</f>
      </c>
      <c r="F143" s="9">
        <f>SUM(E143*RANDBETWEEN(1,500))</f>
      </c>
      <c r="G143" s="9">
        <f>SUM(F143-RANDBETWEEN(1,100))</f>
      </c>
    </row>
    <row r="144">
      <c r="A144" s="3">
        <f>RANDBETWEEN(10000,99999)</f>
      </c>
      <c r="B144" s="3">
        <f>RANDBETWEEN(10000,99999)</f>
      </c>
      <c r="C144" s="3">
        <f>RANDBETWEEN(10000,99999)</f>
      </c>
      <c r="D14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4" s="3">
        <f>RANDBETWEEN(1,10)</f>
      </c>
      <c r="F144" s="9">
        <f>SUM(E144*RANDBETWEEN(1,500))</f>
      </c>
      <c r="G144" s="9">
        <f>SUM(F144-RANDBETWEEN(1,100))</f>
      </c>
    </row>
    <row r="145">
      <c r="A145" s="3">
        <f>RANDBETWEEN(10000,99999)</f>
      </c>
      <c r="B145" s="3">
        <f>RANDBETWEEN(10000,99999)</f>
      </c>
      <c r="C145" s="3">
        <f>RANDBETWEEN(10000,99999)</f>
      </c>
      <c r="D14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5" s="3">
        <f>RANDBETWEEN(1,10)</f>
      </c>
      <c r="F145" s="9">
        <f>SUM(E145*RANDBETWEEN(1,500))</f>
      </c>
      <c r="G145" s="9">
        <f>SUM(F145-RANDBETWEEN(1,100))</f>
      </c>
    </row>
    <row r="146">
      <c r="A146" s="3">
        <f>RANDBETWEEN(10000,99999)</f>
      </c>
      <c r="B146" s="3">
        <f>RANDBETWEEN(10000,99999)</f>
      </c>
      <c r="C146" s="3">
        <f>RANDBETWEEN(10000,99999)</f>
      </c>
      <c r="D14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6" s="3">
        <f>RANDBETWEEN(1,10)</f>
      </c>
      <c r="F146" s="9">
        <f>SUM(E146*RANDBETWEEN(1,500))</f>
      </c>
      <c r="G146" s="9">
        <f>SUM(F146-RANDBETWEEN(1,100))</f>
      </c>
    </row>
    <row r="147">
      <c r="A147" s="3">
        <f>RANDBETWEEN(10000,99999)</f>
      </c>
      <c r="B147" s="3">
        <f>RANDBETWEEN(10000,99999)</f>
      </c>
      <c r="C147" s="3">
        <f>RANDBETWEEN(10000,99999)</f>
      </c>
      <c r="D14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7" s="3">
        <f>RANDBETWEEN(1,10)</f>
      </c>
      <c r="F147" s="9">
        <f>SUM(E147*RANDBETWEEN(1,500))</f>
      </c>
      <c r="G147" s="9">
        <f>SUM(F147-RANDBETWEEN(1,100))</f>
      </c>
    </row>
    <row r="148">
      <c r="A148" s="3">
        <f>RANDBETWEEN(10000,99999)</f>
      </c>
      <c r="B148" s="3">
        <f>RANDBETWEEN(10000,99999)</f>
      </c>
      <c r="C148" s="3">
        <f>RANDBETWEEN(10000,99999)</f>
      </c>
      <c r="D14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8" s="3">
        <f>RANDBETWEEN(1,10)</f>
      </c>
      <c r="F148" s="9">
        <f>SUM(E148*RANDBETWEEN(1,500))</f>
      </c>
      <c r="G148" s="9">
        <f>SUM(F148-RANDBETWEEN(1,100))</f>
      </c>
    </row>
    <row r="149">
      <c r="A149" s="3">
        <f>RANDBETWEEN(10000,99999)</f>
      </c>
      <c r="B149" s="3">
        <f>RANDBETWEEN(10000,99999)</f>
      </c>
      <c r="C149" s="3">
        <f>RANDBETWEEN(10000,99999)</f>
      </c>
      <c r="D14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9" s="3">
        <f>RANDBETWEEN(1,10)</f>
      </c>
      <c r="F149" s="9">
        <f>SUM(E149*RANDBETWEEN(1,500))</f>
      </c>
      <c r="G149" s="9">
        <f>SUM(F149-RANDBETWEEN(1,100))</f>
      </c>
    </row>
    <row r="150">
      <c r="A150" s="3">
        <f>RANDBETWEEN(10000,99999)</f>
      </c>
      <c r="B150" s="3">
        <f>RANDBETWEEN(10000,99999)</f>
      </c>
      <c r="C150" s="3">
        <f>RANDBETWEEN(10000,99999)</f>
      </c>
      <c r="D15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0" s="3">
        <f>RANDBETWEEN(1,10)</f>
      </c>
      <c r="F150" s="9">
        <f>SUM(E150*RANDBETWEEN(1,500))</f>
      </c>
      <c r="G150" s="9">
        <f>SUM(F150-RANDBETWEEN(1,100))</f>
      </c>
    </row>
    <row r="151">
      <c r="A151" s="3">
        <f>RANDBETWEEN(10000,99999)</f>
      </c>
      <c r="B151" s="3">
        <f>RANDBETWEEN(10000,99999)</f>
      </c>
      <c r="C151" s="3">
        <f>RANDBETWEEN(10000,99999)</f>
      </c>
      <c r="D15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1" s="3">
        <f>RANDBETWEEN(1,10)</f>
      </c>
      <c r="F151" s="9">
        <f>SUM(E151*RANDBETWEEN(1,500))</f>
      </c>
      <c r="G151" s="9">
        <f>SUM(F151-RANDBETWEEN(1,100))</f>
      </c>
    </row>
    <row r="152">
      <c r="A152" s="3">
        <f>RANDBETWEEN(10000,99999)</f>
      </c>
      <c r="B152" s="3">
        <f>RANDBETWEEN(10000,99999)</f>
      </c>
      <c r="C152" s="3">
        <f>RANDBETWEEN(10000,99999)</f>
      </c>
      <c r="D15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2" s="3">
        <f>RANDBETWEEN(1,10)</f>
      </c>
      <c r="F152" s="9">
        <f>SUM(E152*RANDBETWEEN(1,500))</f>
      </c>
      <c r="G152" s="9">
        <f>SUM(F152-RANDBETWEEN(1,100))</f>
      </c>
    </row>
    <row r="153">
      <c r="A153" s="3">
        <f>RANDBETWEEN(10000,99999)</f>
      </c>
      <c r="B153" s="3">
        <f>RANDBETWEEN(10000,99999)</f>
      </c>
      <c r="C153" s="3">
        <f>RANDBETWEEN(10000,99999)</f>
      </c>
      <c r="D15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3" s="3">
        <f>RANDBETWEEN(1,10)</f>
      </c>
      <c r="F153" s="9">
        <f>SUM(E153*RANDBETWEEN(1,500))</f>
      </c>
      <c r="G153" s="9">
        <f>SUM(F153-RANDBETWEEN(1,100))</f>
      </c>
    </row>
    <row r="154">
      <c r="A154" s="3">
        <f>RANDBETWEEN(10000,99999)</f>
      </c>
      <c r="B154" s="3">
        <f>RANDBETWEEN(10000,99999)</f>
      </c>
      <c r="C154" s="3">
        <f>RANDBETWEEN(10000,99999)</f>
      </c>
      <c r="D15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4" s="3">
        <f>RANDBETWEEN(1,10)</f>
      </c>
      <c r="F154" s="9">
        <f>SUM(E154*RANDBETWEEN(1,500))</f>
      </c>
      <c r="G154" s="9">
        <f>SUM(F154-RANDBETWEEN(1,100))</f>
      </c>
    </row>
    <row r="155">
      <c r="A155" s="3">
        <f>RANDBETWEEN(10000,99999)</f>
      </c>
      <c r="B155" s="3">
        <f>RANDBETWEEN(10000,99999)</f>
      </c>
      <c r="C155" s="3">
        <f>RANDBETWEEN(10000,99999)</f>
      </c>
      <c r="D15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5" s="3">
        <f>RANDBETWEEN(1,10)</f>
      </c>
      <c r="F155" s="9">
        <f>SUM(E155*RANDBETWEEN(1,500))</f>
      </c>
      <c r="G155" s="9">
        <f>SUM(F155-RANDBETWEEN(1,100))</f>
      </c>
    </row>
    <row r="156">
      <c r="A156" s="3">
        <f>RANDBETWEEN(10000,99999)</f>
      </c>
      <c r="B156" s="3">
        <f>RANDBETWEEN(10000,99999)</f>
      </c>
      <c r="C156" s="3">
        <f>RANDBETWEEN(10000,99999)</f>
      </c>
      <c r="D15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6" s="3">
        <f>RANDBETWEEN(1,10)</f>
      </c>
      <c r="F156" s="9">
        <f>SUM(E156*RANDBETWEEN(1,500))</f>
      </c>
      <c r="G156" s="9">
        <f>SUM(F156-RANDBETWEEN(1,100))</f>
      </c>
    </row>
    <row r="157">
      <c r="A157" s="3">
        <f>RANDBETWEEN(10000,99999)</f>
      </c>
      <c r="B157" s="3">
        <f>RANDBETWEEN(10000,99999)</f>
      </c>
      <c r="C157" s="3">
        <f>RANDBETWEEN(10000,99999)</f>
      </c>
      <c r="D15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7" s="3">
        <f>RANDBETWEEN(1,10)</f>
      </c>
      <c r="F157" s="9">
        <f>SUM(E157*RANDBETWEEN(1,500))</f>
      </c>
      <c r="G157" s="9">
        <f>SUM(F157-RANDBETWEEN(1,100))</f>
      </c>
    </row>
    <row r="158">
      <c r="A158" s="3">
        <f>RANDBETWEEN(10000,99999)</f>
      </c>
      <c r="B158" s="3">
        <f>RANDBETWEEN(10000,99999)</f>
      </c>
      <c r="C158" s="3">
        <f>RANDBETWEEN(10000,99999)</f>
      </c>
      <c r="D15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8" s="3">
        <f>RANDBETWEEN(1,10)</f>
      </c>
      <c r="F158" s="9">
        <f>SUM(E158*RANDBETWEEN(1,500))</f>
      </c>
      <c r="G158" s="9">
        <f>SUM(F158-RANDBETWEEN(1,100))</f>
      </c>
    </row>
    <row r="159">
      <c r="A159" s="3">
        <f>RANDBETWEEN(10000,99999)</f>
      </c>
      <c r="B159" s="3">
        <f>RANDBETWEEN(10000,99999)</f>
      </c>
      <c r="C159" s="3">
        <f>RANDBETWEEN(10000,99999)</f>
      </c>
      <c r="D15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9" s="3">
        <f>RANDBETWEEN(1,10)</f>
      </c>
      <c r="F159" s="9">
        <f>SUM(E159*RANDBETWEEN(1,500))</f>
      </c>
      <c r="G159" s="9">
        <f>SUM(F159-RANDBETWEEN(1,100))</f>
      </c>
    </row>
    <row r="160">
      <c r="A160" s="3">
        <f>RANDBETWEEN(10000,99999)</f>
      </c>
      <c r="B160" s="3">
        <f>RANDBETWEEN(10000,99999)</f>
      </c>
      <c r="C160" s="3">
        <f>RANDBETWEEN(10000,99999)</f>
      </c>
      <c r="D16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0" s="3">
        <f>RANDBETWEEN(1,10)</f>
      </c>
      <c r="F160" s="9">
        <f>SUM(E160*RANDBETWEEN(1,500))</f>
      </c>
      <c r="G160" s="9">
        <f>SUM(F160-RANDBETWEEN(1,100))</f>
      </c>
    </row>
    <row r="161">
      <c r="A161" s="3">
        <f>RANDBETWEEN(10000,99999)</f>
      </c>
      <c r="B161" s="3">
        <f>RANDBETWEEN(10000,99999)</f>
      </c>
      <c r="C161" s="3">
        <f>RANDBETWEEN(10000,99999)</f>
      </c>
      <c r="D16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1" s="3">
        <f>RANDBETWEEN(1,10)</f>
      </c>
      <c r="F161" s="9">
        <f>SUM(E161*RANDBETWEEN(1,500))</f>
      </c>
      <c r="G161" s="9">
        <f>SUM(F161-RANDBETWEEN(1,100))</f>
      </c>
    </row>
    <row r="162">
      <c r="A162" s="3">
        <f>RANDBETWEEN(10000,99999)</f>
      </c>
      <c r="B162" s="3">
        <f>RANDBETWEEN(10000,99999)</f>
      </c>
      <c r="C162" s="3">
        <f>RANDBETWEEN(10000,99999)</f>
      </c>
      <c r="D16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2" s="3">
        <f>RANDBETWEEN(1,10)</f>
      </c>
      <c r="F162" s="9">
        <f>SUM(E162*RANDBETWEEN(1,500))</f>
      </c>
      <c r="G162" s="9">
        <f>SUM(F162-RANDBETWEEN(1,100))</f>
      </c>
    </row>
    <row r="163">
      <c r="A163" s="3">
        <f>RANDBETWEEN(10000,99999)</f>
      </c>
      <c r="B163" s="3">
        <f>RANDBETWEEN(10000,99999)</f>
      </c>
      <c r="C163" s="3">
        <f>RANDBETWEEN(10000,99999)</f>
      </c>
      <c r="D16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3" s="3">
        <f>RANDBETWEEN(1,10)</f>
      </c>
      <c r="F163" s="9">
        <f>SUM(E163*RANDBETWEEN(1,500))</f>
      </c>
      <c r="G163" s="9">
        <f>SUM(F163-RANDBETWEEN(1,100))</f>
      </c>
    </row>
    <row r="164">
      <c r="A164" s="3">
        <f>RANDBETWEEN(10000,99999)</f>
      </c>
      <c r="B164" s="3">
        <f>RANDBETWEEN(10000,99999)</f>
      </c>
      <c r="C164" s="3">
        <f>RANDBETWEEN(10000,99999)</f>
      </c>
      <c r="D16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4" s="3">
        <f>RANDBETWEEN(1,10)</f>
      </c>
      <c r="F164" s="9">
        <f>SUM(E164*RANDBETWEEN(1,500))</f>
      </c>
      <c r="G164" s="9">
        <f>SUM(F164-RANDBETWEEN(1,100))</f>
      </c>
    </row>
    <row r="165">
      <c r="A165" s="3">
        <f>RANDBETWEEN(10000,99999)</f>
      </c>
      <c r="B165" s="3">
        <f>RANDBETWEEN(10000,99999)</f>
      </c>
      <c r="C165" s="3">
        <f>RANDBETWEEN(10000,99999)</f>
      </c>
      <c r="D16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5" s="3">
        <f>RANDBETWEEN(1,10)</f>
      </c>
      <c r="F165" s="9">
        <f>SUM(E165*RANDBETWEEN(1,500))</f>
      </c>
      <c r="G165" s="9">
        <f>SUM(F165-RANDBETWEEN(1,100))</f>
      </c>
    </row>
    <row r="166">
      <c r="A166" s="3">
        <f>RANDBETWEEN(10000,99999)</f>
      </c>
      <c r="B166" s="3">
        <f>RANDBETWEEN(10000,99999)</f>
      </c>
      <c r="C166" s="3">
        <f>RANDBETWEEN(10000,99999)</f>
      </c>
      <c r="D16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6" s="3">
        <f>RANDBETWEEN(1,10)</f>
      </c>
      <c r="F166" s="9">
        <f>SUM(E166*RANDBETWEEN(1,500))</f>
      </c>
      <c r="G166" s="9">
        <f>SUM(F166-RANDBETWEEN(1,100))</f>
      </c>
    </row>
    <row r="167">
      <c r="A167" s="3">
        <f>RANDBETWEEN(10000,99999)</f>
      </c>
      <c r="B167" s="3">
        <f>RANDBETWEEN(10000,99999)</f>
      </c>
      <c r="C167" s="3">
        <f>RANDBETWEEN(10000,99999)</f>
      </c>
      <c r="D16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7" s="3">
        <f>RANDBETWEEN(1,10)</f>
      </c>
      <c r="F167" s="9">
        <f>SUM(E167*RANDBETWEEN(1,500))</f>
      </c>
      <c r="G167" s="9">
        <f>SUM(F167-RANDBETWEEN(1,100))</f>
      </c>
    </row>
    <row r="168">
      <c r="A168" s="3">
        <f>RANDBETWEEN(10000,99999)</f>
      </c>
      <c r="B168" s="3">
        <f>RANDBETWEEN(10000,99999)</f>
      </c>
      <c r="C168" s="3">
        <f>RANDBETWEEN(10000,99999)</f>
      </c>
      <c r="D16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8" s="3">
        <f>RANDBETWEEN(1,10)</f>
      </c>
      <c r="F168" s="9">
        <f>SUM(E168*RANDBETWEEN(1,500))</f>
      </c>
      <c r="G168" s="9">
        <f>SUM(F168-RANDBETWEEN(1,100))</f>
      </c>
    </row>
    <row r="169">
      <c r="A169" s="3">
        <f>RANDBETWEEN(10000,99999)</f>
      </c>
      <c r="B169" s="3">
        <f>RANDBETWEEN(10000,99999)</f>
      </c>
      <c r="C169" s="3">
        <f>RANDBETWEEN(10000,99999)</f>
      </c>
      <c r="D16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9" s="3">
        <f>RANDBETWEEN(1,10)</f>
      </c>
      <c r="F169" s="9">
        <f>SUM(E169*RANDBETWEEN(1,500))</f>
      </c>
      <c r="G169" s="9">
        <f>SUM(F169-RANDBETWEEN(1,100))</f>
      </c>
    </row>
    <row r="170">
      <c r="A170" s="3">
        <f>RANDBETWEEN(10000,99999)</f>
      </c>
      <c r="B170" s="3">
        <f>RANDBETWEEN(10000,99999)</f>
      </c>
      <c r="C170" s="3">
        <f>RANDBETWEEN(10000,99999)</f>
      </c>
      <c r="D17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0" s="3">
        <f>RANDBETWEEN(1,10)</f>
      </c>
      <c r="F170" s="9">
        <f>SUM(E170*RANDBETWEEN(1,500))</f>
      </c>
      <c r="G170" s="9">
        <f>SUM(F170-RANDBETWEEN(1,100))</f>
      </c>
    </row>
    <row r="171">
      <c r="A171" s="3">
        <f>RANDBETWEEN(10000,99999)</f>
      </c>
      <c r="B171" s="3">
        <f>RANDBETWEEN(10000,99999)</f>
      </c>
      <c r="C171" s="3">
        <f>RANDBETWEEN(10000,99999)</f>
      </c>
      <c r="D17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1" s="3">
        <f>RANDBETWEEN(1,10)</f>
      </c>
      <c r="F171" s="9">
        <f>SUM(E171*RANDBETWEEN(1,500))</f>
      </c>
      <c r="G171" s="9">
        <f>SUM(F171-RANDBETWEEN(1,100))</f>
      </c>
    </row>
    <row r="172">
      <c r="A172" s="3">
        <f>RANDBETWEEN(10000,99999)</f>
      </c>
      <c r="B172" s="3">
        <f>RANDBETWEEN(10000,99999)</f>
      </c>
      <c r="C172" s="3">
        <f>RANDBETWEEN(10000,99999)</f>
      </c>
      <c r="D17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2" s="3">
        <f>RANDBETWEEN(1,10)</f>
      </c>
      <c r="F172" s="9">
        <f>SUM(E172*RANDBETWEEN(1,500))</f>
      </c>
      <c r="G172" s="9">
        <f>SUM(F172-RANDBETWEEN(1,100))</f>
      </c>
    </row>
    <row r="173">
      <c r="A173" s="3">
        <f>RANDBETWEEN(10000,99999)</f>
      </c>
      <c r="B173" s="3">
        <f>RANDBETWEEN(10000,99999)</f>
      </c>
      <c r="C173" s="3">
        <f>RANDBETWEEN(10000,99999)</f>
      </c>
      <c r="D17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3" s="3">
        <f>RANDBETWEEN(1,10)</f>
      </c>
      <c r="F173" s="9">
        <f>SUM(E173*RANDBETWEEN(1,500))</f>
      </c>
      <c r="G173" s="9">
        <f>SUM(F173-RANDBETWEEN(1,100))</f>
      </c>
    </row>
    <row r="174">
      <c r="A174" s="3">
        <f>RANDBETWEEN(10000,99999)</f>
      </c>
      <c r="B174" s="3">
        <f>RANDBETWEEN(10000,99999)</f>
      </c>
      <c r="C174" s="3">
        <f>RANDBETWEEN(10000,99999)</f>
      </c>
      <c r="D17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4" s="3">
        <f>RANDBETWEEN(1,10)</f>
      </c>
      <c r="F174" s="9">
        <f>SUM(E174*RANDBETWEEN(1,500))</f>
      </c>
      <c r="G174" s="9">
        <f>SUM(F174-RANDBETWEEN(1,100))</f>
      </c>
    </row>
    <row r="175">
      <c r="A175" s="3">
        <f>RANDBETWEEN(10000,99999)</f>
      </c>
      <c r="B175" s="3">
        <f>RANDBETWEEN(10000,99999)</f>
      </c>
      <c r="C175" s="3">
        <f>RANDBETWEEN(10000,99999)</f>
      </c>
      <c r="D17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5" s="3">
        <f>RANDBETWEEN(1,10)</f>
      </c>
      <c r="F175" s="9">
        <f>SUM(E175*RANDBETWEEN(1,500))</f>
      </c>
      <c r="G175" s="9">
        <f>SUM(F175-RANDBETWEEN(1,100))</f>
      </c>
    </row>
    <row r="176">
      <c r="A176" s="3">
        <f>RANDBETWEEN(10000,99999)</f>
      </c>
      <c r="B176" s="3">
        <f>RANDBETWEEN(10000,99999)</f>
      </c>
      <c r="C176" s="3">
        <f>RANDBETWEEN(10000,99999)</f>
      </c>
      <c r="D17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6" s="3">
        <f>RANDBETWEEN(1,10)</f>
      </c>
      <c r="F176" s="9">
        <f>SUM(E176*RANDBETWEEN(1,500))</f>
      </c>
      <c r="G176" s="9">
        <f>SUM(F176-RANDBETWEEN(1,100))</f>
      </c>
    </row>
    <row r="177">
      <c r="A177" s="3">
        <f>RANDBETWEEN(10000,99999)</f>
      </c>
      <c r="B177" s="3">
        <f>RANDBETWEEN(10000,99999)</f>
      </c>
      <c r="C177" s="3">
        <f>RANDBETWEEN(10000,99999)</f>
      </c>
      <c r="D17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7" s="3">
        <f>RANDBETWEEN(1,10)</f>
      </c>
      <c r="F177" s="9">
        <f>SUM(E177*RANDBETWEEN(1,500))</f>
      </c>
      <c r="G177" s="9">
        <f>SUM(F177-RANDBETWEEN(1,100))</f>
      </c>
    </row>
    <row r="178">
      <c r="A178" s="3">
        <f>RANDBETWEEN(10000,99999)</f>
      </c>
      <c r="B178" s="3">
        <f>RANDBETWEEN(10000,99999)</f>
      </c>
      <c r="C178" s="3">
        <f>RANDBETWEEN(10000,99999)</f>
      </c>
      <c r="D17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8" s="3">
        <f>RANDBETWEEN(1,10)</f>
      </c>
      <c r="F178" s="9">
        <f>SUM(E178*RANDBETWEEN(1,500))</f>
      </c>
      <c r="G178" s="9">
        <f>SUM(F178-RANDBETWEEN(1,100))</f>
      </c>
    </row>
    <row r="179">
      <c r="A179" s="3">
        <f>RANDBETWEEN(10000,99999)</f>
      </c>
      <c r="B179" s="3">
        <f>RANDBETWEEN(10000,99999)</f>
      </c>
      <c r="C179" s="3">
        <f>RANDBETWEEN(10000,99999)</f>
      </c>
      <c r="D17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9" s="3">
        <f>RANDBETWEEN(1,10)</f>
      </c>
      <c r="F179" s="9">
        <f>SUM(E179*RANDBETWEEN(1,500))</f>
      </c>
      <c r="G179" s="9">
        <f>SUM(F179-RANDBETWEEN(1,100))</f>
      </c>
    </row>
    <row r="180">
      <c r="A180" s="3">
        <f>RANDBETWEEN(10000,99999)</f>
      </c>
      <c r="B180" s="3">
        <f>RANDBETWEEN(10000,99999)</f>
      </c>
      <c r="C180" s="3">
        <f>RANDBETWEEN(10000,99999)</f>
      </c>
      <c r="D18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0" s="3">
        <f>RANDBETWEEN(1,10)</f>
      </c>
      <c r="F180" s="9">
        <f>SUM(E180*RANDBETWEEN(1,500))</f>
      </c>
      <c r="G180" s="9">
        <f>SUM(F180-RANDBETWEEN(1,100))</f>
      </c>
    </row>
    <row r="181">
      <c r="A181" s="3">
        <f>RANDBETWEEN(10000,99999)</f>
      </c>
      <c r="B181" s="3">
        <f>RANDBETWEEN(10000,99999)</f>
      </c>
      <c r="C181" s="3">
        <f>RANDBETWEEN(10000,99999)</f>
      </c>
      <c r="D18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1" s="3">
        <f>RANDBETWEEN(1,10)</f>
      </c>
      <c r="F181" s="9">
        <f>SUM(E181*RANDBETWEEN(1,500))</f>
      </c>
      <c r="G181" s="9">
        <f>SUM(F181-RANDBETWEEN(1,100))</f>
      </c>
    </row>
    <row r="182">
      <c r="A182" s="3">
        <f>RANDBETWEEN(10000,99999)</f>
      </c>
      <c r="B182" s="3">
        <f>RANDBETWEEN(10000,99999)</f>
      </c>
      <c r="C182" s="3">
        <f>RANDBETWEEN(10000,99999)</f>
      </c>
      <c r="D18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2" s="3">
        <f>RANDBETWEEN(1,10)</f>
      </c>
      <c r="F182" s="9">
        <f>SUM(E182*RANDBETWEEN(1,500))</f>
      </c>
      <c r="G182" s="9">
        <f>SUM(F182-RANDBETWEEN(1,100))</f>
      </c>
    </row>
    <row r="183">
      <c r="A183" s="3">
        <f>RANDBETWEEN(10000,99999)</f>
      </c>
      <c r="B183" s="3">
        <f>RANDBETWEEN(10000,99999)</f>
      </c>
      <c r="C183" s="3">
        <f>RANDBETWEEN(10000,99999)</f>
      </c>
      <c r="D18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3" s="3">
        <f>RANDBETWEEN(1,10)</f>
      </c>
      <c r="F183" s="9">
        <f>SUM(E183*RANDBETWEEN(1,500))</f>
      </c>
      <c r="G183" s="9">
        <f>SUM(F183-RANDBETWEEN(1,100))</f>
      </c>
    </row>
    <row r="184">
      <c r="A184" s="3">
        <f>RANDBETWEEN(10000,99999)</f>
      </c>
      <c r="B184" s="3">
        <f>RANDBETWEEN(10000,99999)</f>
      </c>
      <c r="C184" s="3">
        <f>RANDBETWEEN(10000,99999)</f>
      </c>
      <c r="D18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4" s="3">
        <f>RANDBETWEEN(1,10)</f>
      </c>
      <c r="F184" s="9">
        <f>SUM(E184*RANDBETWEEN(1,500))</f>
      </c>
      <c r="G184" s="9">
        <f>SUM(F184-RANDBETWEEN(1,100))</f>
      </c>
    </row>
    <row r="185">
      <c r="A185" s="3">
        <f>RANDBETWEEN(10000,99999)</f>
      </c>
      <c r="B185" s="3">
        <f>RANDBETWEEN(10000,99999)</f>
      </c>
      <c r="C185" s="3">
        <f>RANDBETWEEN(10000,99999)</f>
      </c>
      <c r="D18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5" s="3">
        <f>RANDBETWEEN(1,10)</f>
      </c>
      <c r="F185" s="9">
        <f>SUM(E185*RANDBETWEEN(1,500))</f>
      </c>
      <c r="G185" s="9">
        <f>SUM(F185-RANDBETWEEN(1,100))</f>
      </c>
    </row>
    <row r="186">
      <c r="A186" s="3">
        <f>RANDBETWEEN(10000,99999)</f>
      </c>
      <c r="B186" s="3">
        <f>RANDBETWEEN(10000,99999)</f>
      </c>
      <c r="C186" s="3">
        <f>RANDBETWEEN(10000,99999)</f>
      </c>
      <c r="D18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6" s="3">
        <f>RANDBETWEEN(1,10)</f>
      </c>
      <c r="F186" s="9">
        <f>SUM(E186*RANDBETWEEN(1,500))</f>
      </c>
      <c r="G186" s="9">
        <f>SUM(F186-RANDBETWEEN(1,100))</f>
      </c>
    </row>
    <row r="187">
      <c r="A187" s="3">
        <f>RANDBETWEEN(10000,99999)</f>
      </c>
      <c r="B187" s="3">
        <f>RANDBETWEEN(10000,99999)</f>
      </c>
      <c r="C187" s="3">
        <f>RANDBETWEEN(10000,99999)</f>
      </c>
      <c r="D18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7" s="3">
        <f>RANDBETWEEN(1,10)</f>
      </c>
      <c r="F187" s="9">
        <f>SUM(E187*RANDBETWEEN(1,500))</f>
      </c>
      <c r="G187" s="9">
        <f>SUM(F187-RANDBETWEEN(1,100))</f>
      </c>
    </row>
    <row r="188">
      <c r="A188" s="3">
        <f>RANDBETWEEN(10000,99999)</f>
      </c>
      <c r="B188" s="3">
        <f>RANDBETWEEN(10000,99999)</f>
      </c>
      <c r="C188" s="3">
        <f>RANDBETWEEN(10000,99999)</f>
      </c>
      <c r="D18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8" s="3">
        <f>RANDBETWEEN(1,10)</f>
      </c>
      <c r="F188" s="9">
        <f>SUM(E188*RANDBETWEEN(1,500))</f>
      </c>
      <c r="G188" s="9">
        <f>SUM(F188-RANDBETWEEN(1,100))</f>
      </c>
    </row>
    <row r="189">
      <c r="A189" s="3">
        <f>RANDBETWEEN(10000,99999)</f>
      </c>
      <c r="B189" s="3">
        <f>RANDBETWEEN(10000,99999)</f>
      </c>
      <c r="C189" s="3">
        <f>RANDBETWEEN(10000,99999)</f>
      </c>
      <c r="D18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9" s="3">
        <f>RANDBETWEEN(1,10)</f>
      </c>
      <c r="F189" s="9">
        <f>SUM(E189*RANDBETWEEN(1,500))</f>
      </c>
      <c r="G189" s="9">
        <f>SUM(F189-RANDBETWEEN(1,100))</f>
      </c>
    </row>
    <row r="190">
      <c r="A190" s="3">
        <f>RANDBETWEEN(10000,99999)</f>
      </c>
      <c r="B190" s="3">
        <f>RANDBETWEEN(10000,99999)</f>
      </c>
      <c r="C190" s="3">
        <f>RANDBETWEEN(10000,99999)</f>
      </c>
      <c r="D19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0" s="3">
        <f>RANDBETWEEN(1,10)</f>
      </c>
      <c r="F190" s="9">
        <f>SUM(E190*RANDBETWEEN(1,500))</f>
      </c>
      <c r="G190" s="9">
        <f>SUM(F190-RANDBETWEEN(1,100))</f>
      </c>
    </row>
    <row r="191">
      <c r="A191" s="3">
        <f>RANDBETWEEN(10000,99999)</f>
      </c>
      <c r="B191" s="3">
        <f>RANDBETWEEN(10000,99999)</f>
      </c>
      <c r="C191" s="3">
        <f>RANDBETWEEN(10000,99999)</f>
      </c>
      <c r="D19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1" s="3">
        <f>RANDBETWEEN(1,10)</f>
      </c>
      <c r="F191" s="9">
        <f>SUM(E191*RANDBETWEEN(1,500))</f>
      </c>
      <c r="G191" s="9">
        <f>SUM(F191-RANDBETWEEN(1,100))</f>
      </c>
    </row>
    <row r="192">
      <c r="A192" s="3">
        <f>RANDBETWEEN(10000,99999)</f>
      </c>
      <c r="B192" s="3">
        <f>RANDBETWEEN(10000,99999)</f>
      </c>
      <c r="C192" s="3">
        <f>RANDBETWEEN(10000,99999)</f>
      </c>
      <c r="D19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2" s="3">
        <f>RANDBETWEEN(1,10)</f>
      </c>
      <c r="F192" s="9">
        <f>SUM(E192*RANDBETWEEN(1,500))</f>
      </c>
      <c r="G192" s="9">
        <f>SUM(F192-RANDBETWEEN(1,100))</f>
      </c>
    </row>
    <row r="193">
      <c r="A193" s="3">
        <f>RANDBETWEEN(10000,99999)</f>
      </c>
      <c r="B193" s="3">
        <f>RANDBETWEEN(10000,99999)</f>
      </c>
      <c r="C193" s="3">
        <f>RANDBETWEEN(10000,99999)</f>
      </c>
      <c r="D19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3" s="3">
        <f>RANDBETWEEN(1,10)</f>
      </c>
      <c r="F193" s="9">
        <f>SUM(E193*RANDBETWEEN(1,500))</f>
      </c>
      <c r="G193" s="9">
        <f>SUM(F193-RANDBETWEEN(1,100))</f>
      </c>
    </row>
    <row r="194">
      <c r="A194" s="3">
        <f>RANDBETWEEN(10000,99999)</f>
      </c>
      <c r="B194" s="3">
        <f>RANDBETWEEN(10000,99999)</f>
      </c>
      <c r="C194" s="3">
        <f>RANDBETWEEN(10000,99999)</f>
      </c>
      <c r="D19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4" s="3">
        <f>RANDBETWEEN(1,10)</f>
      </c>
      <c r="F194" s="9">
        <f>SUM(E194*RANDBETWEEN(1,500))</f>
      </c>
      <c r="G194" s="9">
        <f>SUM(F194-RANDBETWEEN(1,100))</f>
      </c>
    </row>
    <row r="195">
      <c r="A195" s="3">
        <f>RANDBETWEEN(10000,99999)</f>
      </c>
      <c r="B195" s="3">
        <f>RANDBETWEEN(10000,99999)</f>
      </c>
      <c r="C195" s="3">
        <f>RANDBETWEEN(10000,99999)</f>
      </c>
      <c r="D19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5" s="3">
        <f>RANDBETWEEN(1,10)</f>
      </c>
      <c r="F195" s="9">
        <f>SUM(E195*RANDBETWEEN(1,500))</f>
      </c>
      <c r="G195" s="9">
        <f>SUM(F195-RANDBETWEEN(1,100))</f>
      </c>
    </row>
    <row r="196">
      <c r="A196" s="3">
        <f>RANDBETWEEN(10000,99999)</f>
      </c>
      <c r="B196" s="3">
        <f>RANDBETWEEN(10000,99999)</f>
      </c>
      <c r="C196" s="3">
        <f>RANDBETWEEN(10000,99999)</f>
      </c>
      <c r="D19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6" s="3">
        <f>RANDBETWEEN(1,10)</f>
      </c>
      <c r="F196" s="9">
        <f>SUM(E196*RANDBETWEEN(1,500))</f>
      </c>
      <c r="G196" s="9">
        <f>SUM(F196-RANDBETWEEN(1,100))</f>
      </c>
    </row>
    <row r="197">
      <c r="A197" s="3">
        <f>RANDBETWEEN(10000,99999)</f>
      </c>
      <c r="B197" s="3">
        <f>RANDBETWEEN(10000,99999)</f>
      </c>
      <c r="C197" s="3">
        <f>RANDBETWEEN(10000,99999)</f>
      </c>
      <c r="D19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7" s="3">
        <f>RANDBETWEEN(1,10)</f>
      </c>
      <c r="F197" s="9">
        <f>SUM(E197*RANDBETWEEN(1,500))</f>
      </c>
      <c r="G197" s="9">
        <f>SUM(F197-RANDBETWEEN(1,100))</f>
      </c>
    </row>
    <row r="198">
      <c r="A198" s="3">
        <f>RANDBETWEEN(10000,99999)</f>
      </c>
      <c r="B198" s="3">
        <f>RANDBETWEEN(10000,99999)</f>
      </c>
      <c r="C198" s="3">
        <f>RANDBETWEEN(10000,99999)</f>
      </c>
      <c r="D19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8" s="3">
        <f>RANDBETWEEN(1,10)</f>
      </c>
      <c r="F198" s="9">
        <f>SUM(E198*RANDBETWEEN(1,500))</f>
      </c>
      <c r="G198" s="9">
        <f>SUM(F198-RANDBETWEEN(1,100))</f>
      </c>
    </row>
    <row r="199">
      <c r="A199" s="3">
        <f>RANDBETWEEN(10000,99999)</f>
      </c>
      <c r="B199" s="3">
        <f>RANDBETWEEN(10000,99999)</f>
      </c>
      <c r="C199" s="3">
        <f>RANDBETWEEN(10000,99999)</f>
      </c>
      <c r="D19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9" s="3">
        <f>RANDBETWEEN(1,10)</f>
      </c>
      <c r="F199" s="9">
        <f>SUM(E199*RANDBETWEEN(1,500))</f>
      </c>
      <c r="G199" s="9">
        <f>SUM(F199-RANDBETWEEN(1,100))</f>
      </c>
    </row>
    <row r="200">
      <c r="A200" s="3">
        <f>RANDBETWEEN(10000,99999)</f>
      </c>
      <c r="B200" s="3">
        <f>RANDBETWEEN(10000,99999)</f>
      </c>
      <c r="C200" s="3">
        <f>RANDBETWEEN(10000,99999)</f>
      </c>
      <c r="D20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0" s="3">
        <f>RANDBETWEEN(1,10)</f>
      </c>
      <c r="F200" s="9">
        <f>SUM(E200*RANDBETWEEN(1,500))</f>
      </c>
      <c r="G200" s="9">
        <f>SUM(F200-RANDBETWEEN(1,100))</f>
      </c>
    </row>
    <row r="201">
      <c r="A201" s="3">
        <f>RANDBETWEEN(10000,99999)</f>
      </c>
      <c r="B201" s="3">
        <f>RANDBETWEEN(10000,99999)</f>
      </c>
      <c r="C201" s="3">
        <f>RANDBETWEEN(10000,99999)</f>
      </c>
      <c r="D20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1" s="3">
        <f>RANDBETWEEN(1,10)</f>
      </c>
      <c r="F201" s="9">
        <f>SUM(E201*RANDBETWEEN(1,500))</f>
      </c>
      <c r="G201" s="9">
        <f>SUM(F201-RANDBETWEEN(1,100))</f>
      </c>
    </row>
    <row r="202">
      <c r="A202" s="3">
        <f>RANDBETWEEN(10000,99999)</f>
      </c>
      <c r="B202" s="3">
        <f>RANDBETWEEN(10000,99999)</f>
      </c>
      <c r="C202" s="3">
        <f>RANDBETWEEN(10000,99999)</f>
      </c>
      <c r="D20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2" s="3">
        <f>RANDBETWEEN(1,10)</f>
      </c>
      <c r="F202" s="9">
        <f>SUM(E202*RANDBETWEEN(1,500))</f>
      </c>
      <c r="G202" s="9">
        <f>SUM(F202-RANDBETWEEN(1,100))</f>
      </c>
    </row>
    <row r="203">
      <c r="A203" s="3">
        <f>RANDBETWEEN(10000,99999)</f>
      </c>
      <c r="B203" s="3">
        <f>RANDBETWEEN(10000,99999)</f>
      </c>
      <c r="C203" s="3">
        <f>RANDBETWEEN(10000,99999)</f>
      </c>
      <c r="D20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3" s="3">
        <f>RANDBETWEEN(1,10)</f>
      </c>
      <c r="F203" s="9">
        <f>SUM(E203*RANDBETWEEN(1,500))</f>
      </c>
      <c r="G203" s="9">
        <f>SUM(F203-RANDBETWEEN(1,100))</f>
      </c>
    </row>
    <row r="204">
      <c r="A204" s="3">
        <f>RANDBETWEEN(10000,99999)</f>
      </c>
      <c r="B204" s="3">
        <f>RANDBETWEEN(10000,99999)</f>
      </c>
      <c r="C204" s="3">
        <f>RANDBETWEEN(10000,99999)</f>
      </c>
      <c r="D20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4" s="3">
        <f>RANDBETWEEN(1,10)</f>
      </c>
      <c r="F204" s="9">
        <f>SUM(E204*RANDBETWEEN(1,500))</f>
      </c>
      <c r="G204" s="9">
        <f>SUM(F204-RANDBETWEEN(1,100))</f>
      </c>
    </row>
    <row r="205">
      <c r="A205" s="3">
        <f>RANDBETWEEN(10000,99999)</f>
      </c>
      <c r="B205" s="3">
        <f>RANDBETWEEN(10000,99999)</f>
      </c>
      <c r="C205" s="3">
        <f>RANDBETWEEN(10000,99999)</f>
      </c>
      <c r="D20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5" s="3">
        <f>RANDBETWEEN(1,10)</f>
      </c>
      <c r="F205" s="9">
        <f>SUM(E205*RANDBETWEEN(1,500))</f>
      </c>
      <c r="G205" s="9">
        <f>SUM(F205-RANDBETWEEN(1,100))</f>
      </c>
    </row>
    <row r="206">
      <c r="A206" s="3">
        <f>RANDBETWEEN(10000,99999)</f>
      </c>
      <c r="B206" s="3">
        <f>RANDBETWEEN(10000,99999)</f>
      </c>
      <c r="C206" s="3">
        <f>RANDBETWEEN(10000,99999)</f>
      </c>
      <c r="D20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6" s="3">
        <f>RANDBETWEEN(1,10)</f>
      </c>
      <c r="F206" s="9">
        <f>SUM(E206*RANDBETWEEN(1,500))</f>
      </c>
      <c r="G206" s="9">
        <f>SUM(F206-RANDBETWEEN(1,100))</f>
      </c>
    </row>
    <row r="207">
      <c r="A207" s="3">
        <f>RANDBETWEEN(10000,99999)</f>
      </c>
      <c r="B207" s="3">
        <f>RANDBETWEEN(10000,99999)</f>
      </c>
      <c r="C207" s="3">
        <f>RANDBETWEEN(10000,99999)</f>
      </c>
      <c r="D20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7" s="3">
        <f>RANDBETWEEN(1,10)</f>
      </c>
      <c r="F207" s="9">
        <f>SUM(E207*RANDBETWEEN(1,500))</f>
      </c>
      <c r="G207" s="9">
        <f>SUM(F207-RANDBETWEEN(1,100))</f>
      </c>
    </row>
    <row r="208">
      <c r="A208" s="3">
        <f>RANDBETWEEN(10000,99999)</f>
      </c>
      <c r="B208" s="3">
        <f>RANDBETWEEN(10000,99999)</f>
      </c>
      <c r="C208" s="3">
        <f>RANDBETWEEN(10000,99999)</f>
      </c>
      <c r="D20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8" s="3">
        <f>RANDBETWEEN(1,10)</f>
      </c>
      <c r="F208" s="9">
        <f>SUM(E208*RANDBETWEEN(1,500))</f>
      </c>
      <c r="G208" s="9">
        <f>SUM(F208-RANDBETWEEN(1,100))</f>
      </c>
    </row>
    <row r="209">
      <c r="A209" s="3">
        <f>RANDBETWEEN(10000,99999)</f>
      </c>
      <c r="B209" s="3">
        <f>RANDBETWEEN(10000,99999)</f>
      </c>
      <c r="C209" s="3">
        <f>RANDBETWEEN(10000,99999)</f>
      </c>
      <c r="D20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9" s="3">
        <f>RANDBETWEEN(1,10)</f>
      </c>
      <c r="F209" s="9">
        <f>SUM(E209*RANDBETWEEN(1,500))</f>
      </c>
      <c r="G209" s="9">
        <f>SUM(F209-RANDBETWEEN(1,100))</f>
      </c>
    </row>
    <row r="210">
      <c r="A210" s="3">
        <f>RANDBETWEEN(10000,99999)</f>
      </c>
      <c r="B210" s="3">
        <f>RANDBETWEEN(10000,99999)</f>
      </c>
      <c r="C210" s="3">
        <f>RANDBETWEEN(10000,99999)</f>
      </c>
      <c r="D21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0" s="3">
        <f>RANDBETWEEN(1,10)</f>
      </c>
      <c r="F210" s="9">
        <f>SUM(E210*RANDBETWEEN(1,500))</f>
      </c>
      <c r="G210" s="9">
        <f>SUM(F210-RANDBETWEEN(1,100))</f>
      </c>
    </row>
    <row r="211">
      <c r="A211" s="3">
        <f>RANDBETWEEN(10000,99999)</f>
      </c>
      <c r="B211" s="3">
        <f>RANDBETWEEN(10000,99999)</f>
      </c>
      <c r="C211" s="3">
        <f>RANDBETWEEN(10000,99999)</f>
      </c>
      <c r="D21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1" s="3">
        <f>RANDBETWEEN(1,10)</f>
      </c>
      <c r="F211" s="9">
        <f>SUM(E211*RANDBETWEEN(1,500))</f>
      </c>
      <c r="G211" s="9">
        <f>SUM(F211-RANDBETWEEN(1,100))</f>
      </c>
    </row>
    <row r="212">
      <c r="A212" s="3">
        <f>RANDBETWEEN(10000,99999)</f>
      </c>
      <c r="B212" s="3">
        <f>RANDBETWEEN(10000,99999)</f>
      </c>
      <c r="C212" s="3">
        <f>RANDBETWEEN(10000,99999)</f>
      </c>
      <c r="D21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2" s="3">
        <f>RANDBETWEEN(1,10)</f>
      </c>
      <c r="F212" s="9">
        <f>SUM(E212*RANDBETWEEN(1,500))</f>
      </c>
      <c r="G212" s="9">
        <f>SUM(F212-RANDBETWEEN(1,100))</f>
      </c>
    </row>
    <row r="213">
      <c r="A213" s="3">
        <f>RANDBETWEEN(10000,99999)</f>
      </c>
      <c r="B213" s="3">
        <f>RANDBETWEEN(10000,99999)</f>
      </c>
      <c r="C213" s="3">
        <f>RANDBETWEEN(10000,99999)</f>
      </c>
      <c r="D21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3" s="3">
        <f>RANDBETWEEN(1,10)</f>
      </c>
      <c r="F213" s="9">
        <f>SUM(E213*RANDBETWEEN(1,500))</f>
      </c>
      <c r="G213" s="9">
        <f>SUM(F213-RANDBETWEEN(1,100))</f>
      </c>
    </row>
    <row r="214">
      <c r="A214" s="3">
        <f>RANDBETWEEN(10000,99999)</f>
      </c>
      <c r="B214" s="3">
        <f>RANDBETWEEN(10000,99999)</f>
      </c>
      <c r="C214" s="3">
        <f>RANDBETWEEN(10000,99999)</f>
      </c>
      <c r="D21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4" s="3">
        <f>RANDBETWEEN(1,10)</f>
      </c>
      <c r="F214" s="9">
        <f>SUM(E214*RANDBETWEEN(1,500))</f>
      </c>
      <c r="G214" s="9">
        <f>SUM(F214-RANDBETWEEN(1,100))</f>
      </c>
    </row>
    <row r="215">
      <c r="A215" s="3">
        <f>RANDBETWEEN(10000,99999)</f>
      </c>
      <c r="B215" s="3">
        <f>RANDBETWEEN(10000,99999)</f>
      </c>
      <c r="C215" s="3">
        <f>RANDBETWEEN(10000,99999)</f>
      </c>
      <c r="D21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5" s="3">
        <f>RANDBETWEEN(1,10)</f>
      </c>
      <c r="F215" s="9">
        <f>SUM(E215*RANDBETWEEN(1,500))</f>
      </c>
      <c r="G215" s="9">
        <f>SUM(F215-RANDBETWEEN(1,100))</f>
      </c>
    </row>
    <row r="216">
      <c r="A216" s="3">
        <f>RANDBETWEEN(10000,99999)</f>
      </c>
      <c r="B216" s="3">
        <f>RANDBETWEEN(10000,99999)</f>
      </c>
      <c r="C216" s="3">
        <f>RANDBETWEEN(10000,99999)</f>
      </c>
      <c r="D21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6" s="3">
        <f>RANDBETWEEN(1,10)</f>
      </c>
      <c r="F216" s="9">
        <f>SUM(E216*RANDBETWEEN(1,500))</f>
      </c>
      <c r="G216" s="9">
        <f>SUM(F216-RANDBETWEEN(1,100))</f>
      </c>
    </row>
    <row r="217">
      <c r="A217" s="3">
        <f>RANDBETWEEN(10000,99999)</f>
      </c>
      <c r="B217" s="3">
        <f>RANDBETWEEN(10000,99999)</f>
      </c>
      <c r="C217" s="3">
        <f>RANDBETWEEN(10000,99999)</f>
      </c>
      <c r="D21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7" s="3">
        <f>RANDBETWEEN(1,10)</f>
      </c>
      <c r="F217" s="9">
        <f>SUM(E217*RANDBETWEEN(1,500))</f>
      </c>
      <c r="G217" s="9">
        <f>SUM(F217-RANDBETWEEN(1,100))</f>
      </c>
    </row>
    <row r="218">
      <c r="A218" s="3">
        <f>RANDBETWEEN(10000,99999)</f>
      </c>
      <c r="B218" s="3">
        <f>RANDBETWEEN(10000,99999)</f>
      </c>
      <c r="C218" s="3">
        <f>RANDBETWEEN(10000,99999)</f>
      </c>
      <c r="D21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8" s="3">
        <f>RANDBETWEEN(1,10)</f>
      </c>
      <c r="F218" s="9">
        <f>SUM(E218*RANDBETWEEN(1,500))</f>
      </c>
      <c r="G218" s="9">
        <f>SUM(F218-RANDBETWEEN(1,100))</f>
      </c>
    </row>
    <row r="219">
      <c r="A219" s="3">
        <f>RANDBETWEEN(10000,99999)</f>
      </c>
      <c r="B219" s="3">
        <f>RANDBETWEEN(10000,99999)</f>
      </c>
      <c r="C219" s="3">
        <f>RANDBETWEEN(10000,99999)</f>
      </c>
      <c r="D21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9" s="3">
        <f>RANDBETWEEN(1,10)</f>
      </c>
      <c r="F219" s="9">
        <f>SUM(E219*RANDBETWEEN(1,500))</f>
      </c>
      <c r="G219" s="9">
        <f>SUM(F219-RANDBETWEEN(1,100))</f>
      </c>
    </row>
    <row r="220">
      <c r="A220" s="3">
        <f>RANDBETWEEN(10000,99999)</f>
      </c>
      <c r="B220" s="3">
        <f>RANDBETWEEN(10000,99999)</f>
      </c>
      <c r="C220" s="3">
        <f>RANDBETWEEN(10000,99999)</f>
      </c>
      <c r="D22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0" s="3">
        <f>RANDBETWEEN(1,10)</f>
      </c>
      <c r="F220" s="9">
        <f>SUM(E220*RANDBETWEEN(1,500))</f>
      </c>
      <c r="G220" s="9">
        <f>SUM(F220-RANDBETWEEN(1,100))</f>
      </c>
    </row>
    <row r="221">
      <c r="A221" s="3">
        <f>RANDBETWEEN(10000,99999)</f>
      </c>
      <c r="B221" s="3">
        <f>RANDBETWEEN(10000,99999)</f>
      </c>
      <c r="C221" s="3">
        <f>RANDBETWEEN(10000,99999)</f>
      </c>
      <c r="D22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1" s="3">
        <f>RANDBETWEEN(1,10)</f>
      </c>
      <c r="F221" s="9">
        <f>SUM(E221*RANDBETWEEN(1,500))</f>
      </c>
      <c r="G221" s="9">
        <f>SUM(F221-RANDBETWEEN(1,100))</f>
      </c>
    </row>
    <row r="222">
      <c r="A222" s="3">
        <f>RANDBETWEEN(10000,99999)</f>
      </c>
      <c r="B222" s="3">
        <f>RANDBETWEEN(10000,99999)</f>
      </c>
      <c r="C222" s="3">
        <f>RANDBETWEEN(10000,99999)</f>
      </c>
      <c r="D22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2" s="3">
        <f>RANDBETWEEN(1,10)</f>
      </c>
      <c r="F222" s="9">
        <f>SUM(E222*RANDBETWEEN(1,500))</f>
      </c>
      <c r="G222" s="9">
        <f>SUM(F222-RANDBETWEEN(1,100))</f>
      </c>
    </row>
    <row r="223">
      <c r="A223" s="3">
        <f>RANDBETWEEN(10000,99999)</f>
      </c>
      <c r="B223" s="3">
        <f>RANDBETWEEN(10000,99999)</f>
      </c>
      <c r="C223" s="3">
        <f>RANDBETWEEN(10000,99999)</f>
      </c>
      <c r="D22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3" s="3">
        <f>RANDBETWEEN(1,10)</f>
      </c>
      <c r="F223" s="9">
        <f>SUM(E223*RANDBETWEEN(1,500))</f>
      </c>
      <c r="G223" s="9">
        <f>SUM(F223-RANDBETWEEN(1,100))</f>
      </c>
    </row>
    <row r="224">
      <c r="A224" s="3">
        <f>RANDBETWEEN(10000,99999)</f>
      </c>
      <c r="B224" s="3">
        <f>RANDBETWEEN(10000,99999)</f>
      </c>
      <c r="C224" s="3">
        <f>RANDBETWEEN(10000,99999)</f>
      </c>
      <c r="D22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4" s="3">
        <f>RANDBETWEEN(1,10)</f>
      </c>
      <c r="F224" s="9">
        <f>SUM(E224*RANDBETWEEN(1,500))</f>
      </c>
      <c r="G224" s="9">
        <f>SUM(F224-RANDBETWEEN(1,100))</f>
      </c>
    </row>
    <row r="225">
      <c r="A225" s="3">
        <f>RANDBETWEEN(10000,99999)</f>
      </c>
      <c r="B225" s="3">
        <f>RANDBETWEEN(10000,99999)</f>
      </c>
      <c r="C225" s="3">
        <f>RANDBETWEEN(10000,99999)</f>
      </c>
      <c r="D22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5" s="3">
        <f>RANDBETWEEN(1,10)</f>
      </c>
      <c r="F225" s="9">
        <f>SUM(E225*RANDBETWEEN(1,500))</f>
      </c>
      <c r="G225" s="9">
        <f>SUM(F225-RANDBETWEEN(1,100))</f>
      </c>
    </row>
    <row r="226">
      <c r="A226" s="3">
        <f>RANDBETWEEN(10000,99999)</f>
      </c>
      <c r="B226" s="3">
        <f>RANDBETWEEN(10000,99999)</f>
      </c>
      <c r="C226" s="3">
        <f>RANDBETWEEN(10000,99999)</f>
      </c>
      <c r="D22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6" s="3">
        <f>RANDBETWEEN(1,10)</f>
      </c>
      <c r="F226" s="9">
        <f>SUM(E226*RANDBETWEEN(1,500))</f>
      </c>
      <c r="G226" s="9">
        <f>SUM(F226-RANDBETWEEN(1,100))</f>
      </c>
    </row>
    <row r="227">
      <c r="A227" s="3">
        <f>RANDBETWEEN(10000,99999)</f>
      </c>
      <c r="B227" s="3">
        <f>RANDBETWEEN(10000,99999)</f>
      </c>
      <c r="C227" s="3">
        <f>RANDBETWEEN(10000,99999)</f>
      </c>
      <c r="D22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7" s="3">
        <f>RANDBETWEEN(1,10)</f>
      </c>
      <c r="F227" s="9">
        <f>SUM(E227*RANDBETWEEN(1,500))</f>
      </c>
      <c r="G227" s="9">
        <f>SUM(F227-RANDBETWEEN(1,100))</f>
      </c>
    </row>
    <row r="228">
      <c r="A228" s="3">
        <f>RANDBETWEEN(10000,99999)</f>
      </c>
      <c r="B228" s="3">
        <f>RANDBETWEEN(10000,99999)</f>
      </c>
      <c r="C228" s="3">
        <f>RANDBETWEEN(10000,99999)</f>
      </c>
      <c r="D22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8" s="3">
        <f>RANDBETWEEN(1,10)</f>
      </c>
      <c r="F228" s="9">
        <f>SUM(E228*RANDBETWEEN(1,500))</f>
      </c>
      <c r="G228" s="9">
        <f>SUM(F228-RANDBETWEEN(1,100))</f>
      </c>
    </row>
    <row r="229">
      <c r="A229" s="3">
        <f>RANDBETWEEN(10000,99999)</f>
      </c>
      <c r="B229" s="3">
        <f>RANDBETWEEN(10000,99999)</f>
      </c>
      <c r="C229" s="3">
        <f>RANDBETWEEN(10000,99999)</f>
      </c>
      <c r="D22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9" s="3">
        <f>RANDBETWEEN(1,10)</f>
      </c>
      <c r="F229" s="9">
        <f>SUM(E229*RANDBETWEEN(1,500))</f>
      </c>
      <c r="G229" s="9">
        <f>SUM(F229-RANDBETWEEN(1,100))</f>
      </c>
    </row>
    <row r="230">
      <c r="A230" s="3">
        <f>RANDBETWEEN(10000,99999)</f>
      </c>
      <c r="B230" s="3">
        <f>RANDBETWEEN(10000,99999)</f>
      </c>
      <c r="C230" s="3">
        <f>RANDBETWEEN(10000,99999)</f>
      </c>
      <c r="D23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0" s="3">
        <f>RANDBETWEEN(1,10)</f>
      </c>
      <c r="F230" s="9">
        <f>SUM(E230*RANDBETWEEN(1,500))</f>
      </c>
      <c r="G230" s="9">
        <f>SUM(F230-RANDBETWEEN(1,100))</f>
      </c>
    </row>
    <row r="231">
      <c r="A231" s="3">
        <f>RANDBETWEEN(10000,99999)</f>
      </c>
      <c r="B231" s="3">
        <f>RANDBETWEEN(10000,99999)</f>
      </c>
      <c r="C231" s="3">
        <f>RANDBETWEEN(10000,99999)</f>
      </c>
      <c r="D23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1" s="3">
        <f>RANDBETWEEN(1,10)</f>
      </c>
      <c r="F231" s="9">
        <f>SUM(E231*RANDBETWEEN(1,500))</f>
      </c>
      <c r="G231" s="9">
        <f>SUM(F231-RANDBETWEEN(1,100))</f>
      </c>
    </row>
    <row r="232">
      <c r="A232" s="3">
        <f>RANDBETWEEN(10000,99999)</f>
      </c>
      <c r="B232" s="3">
        <f>RANDBETWEEN(10000,99999)</f>
      </c>
      <c r="C232" s="3">
        <f>RANDBETWEEN(10000,99999)</f>
      </c>
      <c r="D23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2" s="3">
        <f>RANDBETWEEN(1,10)</f>
      </c>
      <c r="F232" s="9">
        <f>SUM(E232*RANDBETWEEN(1,500))</f>
      </c>
      <c r="G232" s="9">
        <f>SUM(F232-RANDBETWEEN(1,100))</f>
      </c>
    </row>
    <row r="233">
      <c r="A233" s="3">
        <f>RANDBETWEEN(10000,99999)</f>
      </c>
      <c r="B233" s="3">
        <f>RANDBETWEEN(10000,99999)</f>
      </c>
      <c r="C233" s="3">
        <f>RANDBETWEEN(10000,99999)</f>
      </c>
      <c r="D23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3" s="3">
        <f>RANDBETWEEN(1,10)</f>
      </c>
      <c r="F233" s="9">
        <f>SUM(E233*RANDBETWEEN(1,500))</f>
      </c>
      <c r="G233" s="9">
        <f>SUM(F233-RANDBETWEEN(1,100))</f>
      </c>
    </row>
    <row r="234">
      <c r="A234" s="3">
        <f>RANDBETWEEN(10000,99999)</f>
      </c>
      <c r="B234" s="3">
        <f>RANDBETWEEN(10000,99999)</f>
      </c>
      <c r="C234" s="3">
        <f>RANDBETWEEN(10000,99999)</f>
      </c>
      <c r="D23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4" s="3">
        <f>RANDBETWEEN(1,10)</f>
      </c>
      <c r="F234" s="9">
        <f>SUM(E234*RANDBETWEEN(1,500))</f>
      </c>
      <c r="G234" s="9">
        <f>SUM(F234-RANDBETWEEN(1,100))</f>
      </c>
    </row>
    <row r="235">
      <c r="A235" s="3">
        <f>RANDBETWEEN(10000,99999)</f>
      </c>
      <c r="B235" s="3">
        <f>RANDBETWEEN(10000,99999)</f>
      </c>
      <c r="C235" s="3">
        <f>RANDBETWEEN(10000,99999)</f>
      </c>
      <c r="D23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5" s="3">
        <f>RANDBETWEEN(1,10)</f>
      </c>
      <c r="F235" s="9">
        <f>SUM(E235*RANDBETWEEN(1,500))</f>
      </c>
      <c r="G235" s="9">
        <f>SUM(F235-RANDBETWEEN(1,100))</f>
      </c>
    </row>
    <row r="236">
      <c r="A236" s="3">
        <f>RANDBETWEEN(10000,99999)</f>
      </c>
      <c r="B236" s="3">
        <f>RANDBETWEEN(10000,99999)</f>
      </c>
      <c r="C236" s="3">
        <f>RANDBETWEEN(10000,99999)</f>
      </c>
      <c r="D23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6" s="3">
        <f>RANDBETWEEN(1,10)</f>
      </c>
      <c r="F236" s="9">
        <f>SUM(E236*RANDBETWEEN(1,500))</f>
      </c>
      <c r="G236" s="9">
        <f>SUM(F236-RANDBETWEEN(1,100))</f>
      </c>
    </row>
    <row r="237">
      <c r="A237" s="3">
        <f>RANDBETWEEN(10000,99999)</f>
      </c>
      <c r="B237" s="3">
        <f>RANDBETWEEN(10000,99999)</f>
      </c>
      <c r="C237" s="3">
        <f>RANDBETWEEN(10000,99999)</f>
      </c>
      <c r="D23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7" s="3">
        <f>RANDBETWEEN(1,10)</f>
      </c>
      <c r="F237" s="9">
        <f>SUM(E237*RANDBETWEEN(1,500))</f>
      </c>
      <c r="G237" s="9">
        <f>SUM(F237-RANDBETWEEN(1,100))</f>
      </c>
    </row>
    <row r="238">
      <c r="A238" s="3">
        <f>RANDBETWEEN(10000,99999)</f>
      </c>
      <c r="B238" s="3">
        <f>RANDBETWEEN(10000,99999)</f>
      </c>
      <c r="C238" s="3">
        <f>RANDBETWEEN(10000,99999)</f>
      </c>
      <c r="D23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8" s="3">
        <f>RANDBETWEEN(1,10)</f>
      </c>
      <c r="F238" s="9">
        <f>SUM(E238*RANDBETWEEN(1,500))</f>
      </c>
      <c r="G238" s="9">
        <f>SUM(F238-RANDBETWEEN(1,100))</f>
      </c>
    </row>
    <row r="239">
      <c r="A239" s="3">
        <f>RANDBETWEEN(10000,99999)</f>
      </c>
      <c r="B239" s="3">
        <f>RANDBETWEEN(10000,99999)</f>
      </c>
      <c r="C239" s="3">
        <f>RANDBETWEEN(10000,99999)</f>
      </c>
      <c r="D23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9" s="3">
        <f>RANDBETWEEN(1,10)</f>
      </c>
      <c r="F239" s="9">
        <f>SUM(E239*RANDBETWEEN(1,500))</f>
      </c>
      <c r="G239" s="9">
        <f>SUM(F239-RANDBETWEEN(1,100))</f>
      </c>
    </row>
    <row r="240">
      <c r="A240" s="3">
        <f>RANDBETWEEN(10000,99999)</f>
      </c>
      <c r="B240" s="3">
        <f>RANDBETWEEN(10000,99999)</f>
      </c>
      <c r="C240" s="3">
        <f>RANDBETWEEN(10000,99999)</f>
      </c>
      <c r="D24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0" s="3">
        <f>RANDBETWEEN(1,10)</f>
      </c>
      <c r="F240" s="9">
        <f>SUM(E240*RANDBETWEEN(1,500))</f>
      </c>
      <c r="G240" s="9">
        <f>SUM(F240-RANDBETWEEN(1,100))</f>
      </c>
    </row>
    <row r="241">
      <c r="A241" s="3">
        <f>RANDBETWEEN(10000,99999)</f>
      </c>
      <c r="B241" s="3">
        <f>RANDBETWEEN(10000,99999)</f>
      </c>
      <c r="C241" s="3">
        <f>RANDBETWEEN(10000,99999)</f>
      </c>
      <c r="D24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1" s="3">
        <f>RANDBETWEEN(1,10)</f>
      </c>
      <c r="F241" s="9">
        <f>SUM(E241*RANDBETWEEN(1,500))</f>
      </c>
      <c r="G241" s="9">
        <f>SUM(F241-RANDBETWEEN(1,100))</f>
      </c>
    </row>
    <row r="242">
      <c r="A242" s="3">
        <f>RANDBETWEEN(10000,99999)</f>
      </c>
      <c r="B242" s="3">
        <f>RANDBETWEEN(10000,99999)</f>
      </c>
      <c r="C242" s="3">
        <f>RANDBETWEEN(10000,99999)</f>
      </c>
      <c r="D24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2" s="3">
        <f>RANDBETWEEN(1,10)</f>
      </c>
      <c r="F242" s="9">
        <f>SUM(E242*RANDBETWEEN(1,500))</f>
      </c>
      <c r="G242" s="9">
        <f>SUM(F242-RANDBETWEEN(1,100))</f>
      </c>
    </row>
    <row r="243">
      <c r="A243" s="3">
        <f>RANDBETWEEN(10000,99999)</f>
      </c>
      <c r="B243" s="3">
        <f>RANDBETWEEN(10000,99999)</f>
      </c>
      <c r="C243" s="3">
        <f>RANDBETWEEN(10000,99999)</f>
      </c>
      <c r="D24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3" s="3">
        <f>RANDBETWEEN(1,10)</f>
      </c>
      <c r="F243" s="9">
        <f>SUM(E243*RANDBETWEEN(1,500))</f>
      </c>
      <c r="G243" s="9">
        <f>SUM(F243-RANDBETWEEN(1,100))</f>
      </c>
    </row>
    <row r="244">
      <c r="A244" s="3">
        <f>RANDBETWEEN(10000,99999)</f>
      </c>
      <c r="B244" s="3">
        <f>RANDBETWEEN(10000,99999)</f>
      </c>
      <c r="C244" s="3">
        <f>RANDBETWEEN(10000,99999)</f>
      </c>
      <c r="D24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4" s="3">
        <f>RANDBETWEEN(1,10)</f>
      </c>
      <c r="F244" s="9">
        <f>SUM(E244*RANDBETWEEN(1,500))</f>
      </c>
      <c r="G244" s="9">
        <f>SUM(F244-RANDBETWEEN(1,100))</f>
      </c>
    </row>
    <row r="245">
      <c r="A245" s="3">
        <f>RANDBETWEEN(10000,99999)</f>
      </c>
      <c r="B245" s="3">
        <f>RANDBETWEEN(10000,99999)</f>
      </c>
      <c r="C245" s="3">
        <f>RANDBETWEEN(10000,99999)</f>
      </c>
      <c r="D24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5" s="3">
        <f>RANDBETWEEN(1,10)</f>
      </c>
      <c r="F245" s="9">
        <f>SUM(E245*RANDBETWEEN(1,500))</f>
      </c>
      <c r="G245" s="9">
        <f>SUM(F245-RANDBETWEEN(1,100))</f>
      </c>
    </row>
    <row r="246">
      <c r="A246" s="3">
        <f>RANDBETWEEN(10000,99999)</f>
      </c>
      <c r="B246" s="3">
        <f>RANDBETWEEN(10000,99999)</f>
      </c>
      <c r="C246" s="3">
        <f>RANDBETWEEN(10000,99999)</f>
      </c>
      <c r="D24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6" s="3">
        <f>RANDBETWEEN(1,10)</f>
      </c>
      <c r="F246" s="9">
        <f>SUM(E246*RANDBETWEEN(1,500))</f>
      </c>
      <c r="G246" s="9">
        <f>SUM(F246-RANDBETWEEN(1,100))</f>
      </c>
    </row>
    <row r="247">
      <c r="A247" s="3">
        <f>RANDBETWEEN(10000,99999)</f>
      </c>
      <c r="B247" s="3">
        <f>RANDBETWEEN(10000,99999)</f>
      </c>
      <c r="C247" s="3">
        <f>RANDBETWEEN(10000,99999)</f>
      </c>
      <c r="D24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7" s="3">
        <f>RANDBETWEEN(1,10)</f>
      </c>
      <c r="F247" s="9">
        <f>SUM(E247*RANDBETWEEN(1,500))</f>
      </c>
      <c r="G247" s="9">
        <f>SUM(F247-RANDBETWEEN(1,100))</f>
      </c>
    </row>
    <row r="248">
      <c r="A248" s="3">
        <f>RANDBETWEEN(10000,99999)</f>
      </c>
      <c r="B248" s="3">
        <f>RANDBETWEEN(10000,99999)</f>
      </c>
      <c r="C248" s="3">
        <f>RANDBETWEEN(10000,99999)</f>
      </c>
      <c r="D24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8" s="3">
        <f>RANDBETWEEN(1,10)</f>
      </c>
      <c r="F248" s="9">
        <f>SUM(E248*RANDBETWEEN(1,500))</f>
      </c>
      <c r="G248" s="9">
        <f>SUM(F248-RANDBETWEEN(1,100))</f>
      </c>
    </row>
    <row r="249">
      <c r="A249" s="3">
        <f>RANDBETWEEN(10000,99999)</f>
      </c>
      <c r="B249" s="3">
        <f>RANDBETWEEN(10000,99999)</f>
      </c>
      <c r="C249" s="3">
        <f>RANDBETWEEN(10000,99999)</f>
      </c>
      <c r="D24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9" s="3">
        <f>RANDBETWEEN(1,10)</f>
      </c>
      <c r="F249" s="9">
        <f>SUM(E249*RANDBETWEEN(1,500))</f>
      </c>
      <c r="G249" s="9">
        <f>SUM(F249-RANDBETWEEN(1,100))</f>
      </c>
    </row>
    <row r="250">
      <c r="A250" s="3">
        <f>RANDBETWEEN(10000,99999)</f>
      </c>
      <c r="B250" s="3">
        <f>RANDBETWEEN(10000,99999)</f>
      </c>
      <c r="C250" s="3">
        <f>RANDBETWEEN(10000,99999)</f>
      </c>
      <c r="D25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0" s="3">
        <f>RANDBETWEEN(1,10)</f>
      </c>
      <c r="F250" s="9">
        <f>SUM(E250*RANDBETWEEN(1,500))</f>
      </c>
      <c r="G250" s="9">
        <f>SUM(F250-RANDBETWEEN(1,100))</f>
      </c>
    </row>
    <row r="251">
      <c r="A251" s="3">
        <f>RANDBETWEEN(10000,99999)</f>
      </c>
      <c r="B251" s="3">
        <f>RANDBETWEEN(10000,99999)</f>
      </c>
      <c r="C251" s="3">
        <f>RANDBETWEEN(10000,99999)</f>
      </c>
      <c r="D25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1" s="3">
        <f>RANDBETWEEN(1,10)</f>
      </c>
      <c r="F251" s="9">
        <f>SUM(E251*RANDBETWEEN(1,500))</f>
      </c>
      <c r="G251" s="9">
        <f>SUM(F251-RANDBETWEEN(1,100))</f>
      </c>
    </row>
    <row r="252">
      <c r="A252" s="3">
        <f>RANDBETWEEN(10000,99999)</f>
      </c>
      <c r="B252" s="3">
        <f>RANDBETWEEN(10000,99999)</f>
      </c>
      <c r="C252" s="3">
        <f>RANDBETWEEN(10000,99999)</f>
      </c>
      <c r="D25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2" s="3">
        <f>RANDBETWEEN(1,10)</f>
      </c>
      <c r="F252" s="9">
        <f>SUM(E252*RANDBETWEEN(1,500))</f>
      </c>
      <c r="G252" s="9">
        <f>SUM(F252-RANDBETWEEN(1,100))</f>
      </c>
    </row>
    <row r="253">
      <c r="A253" s="3">
        <f>RANDBETWEEN(10000,99999)</f>
      </c>
      <c r="B253" s="3">
        <f>RANDBETWEEN(10000,99999)</f>
      </c>
      <c r="C253" s="3">
        <f>RANDBETWEEN(10000,99999)</f>
      </c>
      <c r="D25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3" s="3">
        <f>RANDBETWEEN(1,10)</f>
      </c>
      <c r="F253" s="9">
        <f>SUM(E253*RANDBETWEEN(1,500))</f>
      </c>
      <c r="G253" s="9">
        <f>SUM(F253-RANDBETWEEN(1,100))</f>
      </c>
    </row>
    <row r="254">
      <c r="A254" s="3">
        <f>RANDBETWEEN(10000,99999)</f>
      </c>
      <c r="B254" s="3">
        <f>RANDBETWEEN(10000,99999)</f>
      </c>
      <c r="C254" s="3">
        <f>RANDBETWEEN(10000,99999)</f>
      </c>
      <c r="D25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4" s="3">
        <f>RANDBETWEEN(1,10)</f>
      </c>
      <c r="F254" s="9">
        <f>SUM(E254*RANDBETWEEN(1,500))</f>
      </c>
      <c r="G254" s="9">
        <f>SUM(F254-RANDBETWEEN(1,100))</f>
      </c>
    </row>
    <row r="255">
      <c r="A255" s="3">
        <f>RANDBETWEEN(10000,99999)</f>
      </c>
      <c r="B255" s="3">
        <f>RANDBETWEEN(10000,99999)</f>
      </c>
      <c r="C255" s="3">
        <f>RANDBETWEEN(10000,99999)</f>
      </c>
      <c r="D25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5" s="3">
        <f>RANDBETWEEN(1,10)</f>
      </c>
      <c r="F255" s="9">
        <f>SUM(E255*RANDBETWEEN(1,500))</f>
      </c>
      <c r="G255" s="9">
        <f>SUM(F255-RANDBETWEEN(1,100))</f>
      </c>
    </row>
    <row r="256">
      <c r="A256" s="3">
        <f>RANDBETWEEN(10000,99999)</f>
      </c>
      <c r="B256" s="3">
        <f>RANDBETWEEN(10000,99999)</f>
      </c>
      <c r="C256" s="3">
        <f>RANDBETWEEN(10000,99999)</f>
      </c>
      <c r="D25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6" s="3">
        <f>RANDBETWEEN(1,10)</f>
      </c>
      <c r="F256" s="9">
        <f>SUM(E256*RANDBETWEEN(1,500))</f>
      </c>
      <c r="G256" s="9">
        <f>SUM(F256-RANDBETWEEN(1,100))</f>
      </c>
    </row>
    <row r="257">
      <c r="A257" s="3">
        <f>RANDBETWEEN(10000,99999)</f>
      </c>
      <c r="B257" s="3">
        <f>RANDBETWEEN(10000,99999)</f>
      </c>
      <c r="C257" s="3">
        <f>RANDBETWEEN(10000,99999)</f>
      </c>
      <c r="D25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7" s="3">
        <f>RANDBETWEEN(1,10)</f>
      </c>
      <c r="F257" s="9">
        <f>SUM(E257*RANDBETWEEN(1,500))</f>
      </c>
      <c r="G257" s="9">
        <f>SUM(F257-RANDBETWEEN(1,100))</f>
      </c>
    </row>
    <row r="258">
      <c r="A258" s="3">
        <f>RANDBETWEEN(10000,99999)</f>
      </c>
      <c r="B258" s="3">
        <f>RANDBETWEEN(10000,99999)</f>
      </c>
      <c r="C258" s="3">
        <f>RANDBETWEEN(10000,99999)</f>
      </c>
      <c r="D25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8" s="3">
        <f>RANDBETWEEN(1,10)</f>
      </c>
      <c r="F258" s="9">
        <f>SUM(E258*RANDBETWEEN(1,500))</f>
      </c>
      <c r="G258" s="9">
        <f>SUM(F258-RANDBETWEEN(1,100))</f>
      </c>
    </row>
    <row r="259">
      <c r="A259" s="3">
        <f>RANDBETWEEN(10000,99999)</f>
      </c>
      <c r="B259" s="3">
        <f>RANDBETWEEN(10000,99999)</f>
      </c>
      <c r="C259" s="3">
        <f>RANDBETWEEN(10000,99999)</f>
      </c>
      <c r="D25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9" s="3">
        <f>RANDBETWEEN(1,10)</f>
      </c>
      <c r="F259" s="9">
        <f>SUM(E259*RANDBETWEEN(1,500))</f>
      </c>
      <c r="G259" s="9">
        <f>SUM(F259-RANDBETWEEN(1,100))</f>
      </c>
    </row>
    <row r="260">
      <c r="A260" s="3">
        <f>RANDBETWEEN(10000,99999)</f>
      </c>
      <c r="B260" s="3">
        <f>RANDBETWEEN(10000,99999)</f>
      </c>
      <c r="C260" s="3">
        <f>RANDBETWEEN(10000,99999)</f>
      </c>
      <c r="D26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60" s="3">
        <f>RANDBETWEEN(1,10)</f>
      </c>
      <c r="F260" s="9">
        <f>SUM(E260*RANDBETWEEN(1,500))</f>
      </c>
      <c r="G260" s="9">
        <f>SUM(F260-RANDBETWEEN(1,100))</f>
      </c>
    </row>
    <row r="261">
      <c r="A261" s="3">
        <f>RANDBETWEEN(10000,99999)</f>
      </c>
      <c r="B261" s="3">
        <f>RANDBETWEEN(10000,99999)</f>
      </c>
      <c r="C261" s="3">
        <f>RANDBETWEEN(10000,99999)</f>
      </c>
      <c r="D26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61" s="3">
        <f>RANDBETWEEN(1,10)</f>
      </c>
      <c r="F261" s="9">
        <f>SUM(E261*RANDBETWEEN(1,500))</f>
      </c>
      <c r="G261" s="9">
        <f>SUM(F261-RANDBETWEEN(1,100))</f>
      </c>
    </row>
    <row r="262">
      <c r="A262" s="3">
        <f>RANDBETWEEN(10000,99999)</f>
      </c>
      <c r="B262" s="3">
        <f>RANDBETWEEN(10000,99999)</f>
      </c>
      <c r="C262" s="3">
        <f>RANDBETWEEN(10000,99999)</f>
      </c>
      <c r="D26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62" s="3">
        <f>RANDBETWEEN(1,10)</f>
      </c>
      <c r="F262" s="9">
        <f>SUM(E262*RANDBETWEEN(1,500))</f>
      </c>
      <c r="G262" s="9">
        <f>SUM(F262-RANDBETWEEN(1,100))</f>
      </c>
    </row>
    <row r="263">
      <c r="A263" s="3">
        <f>RANDBETWEEN(10000,99999)</f>
      </c>
      <c r="B263" s="3">
        <f>RANDBETWEEN(10000,99999)</f>
      </c>
      <c r="C263" s="3">
        <f>RANDBETWEEN(10000,99999)</f>
      </c>
      <c r="D26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63" s="3">
        <f>RANDBETWEEN(1,10)</f>
      </c>
      <c r="F263" s="9">
        <f>SUM(E263*RANDBETWEEN(1,500))</f>
      </c>
      <c r="G263" s="9">
        <f>SUM(F263-RANDBETWEEN(1,100))</f>
      </c>
    </row>
    <row r="264">
      <c r="A264" s="3">
        <f>RANDBETWEEN(10000,99999)</f>
      </c>
      <c r="B264" s="3">
        <f>RANDBETWEEN(10000,99999)</f>
      </c>
      <c r="C264" s="3">
        <f>RANDBETWEEN(10000,99999)</f>
      </c>
      <c r="D26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64" s="3">
        <f>RANDBETWEEN(1,10)</f>
      </c>
      <c r="F264" s="9">
        <f>SUM(E264*RANDBETWEEN(1,500))</f>
      </c>
      <c r="G264" s="9">
        <f>SUM(F264-RANDBETWEEN(1,100))</f>
      </c>
    </row>
    <row r="265">
      <c r="A265" s="3">
        <f>RANDBETWEEN(10000,99999)</f>
      </c>
      <c r="B265" s="3">
        <f>RANDBETWEEN(10000,99999)</f>
      </c>
      <c r="C265" s="3">
        <f>RANDBETWEEN(10000,99999)</f>
      </c>
      <c r="D26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65" s="3">
        <f>RANDBETWEEN(1,10)</f>
      </c>
      <c r="F265" s="9">
        <f>SUM(E265*RANDBETWEEN(1,500))</f>
      </c>
      <c r="G265" s="9">
        <f>SUM(F265-RANDBETWEEN(1,100))</f>
      </c>
    </row>
    <row r="266">
      <c r="A266" s="3">
        <f>RANDBETWEEN(10000,99999)</f>
      </c>
      <c r="B266" s="3">
        <f>RANDBETWEEN(10000,99999)</f>
      </c>
      <c r="C266" s="3">
        <f>RANDBETWEEN(10000,99999)</f>
      </c>
      <c r="D26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66" s="3">
        <f>RANDBETWEEN(1,10)</f>
      </c>
      <c r="F266" s="9">
        <f>SUM(E266*RANDBETWEEN(1,500))</f>
      </c>
      <c r="G266" s="9">
        <f>SUM(F266-RANDBETWEEN(1,100))</f>
      </c>
    </row>
    <row r="267">
      <c r="A267" s="3">
        <f>RANDBETWEEN(10000,99999)</f>
      </c>
      <c r="B267" s="3">
        <f>RANDBETWEEN(10000,99999)</f>
      </c>
      <c r="C267" s="3">
        <f>RANDBETWEEN(10000,99999)</f>
      </c>
      <c r="D26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67" s="3">
        <f>RANDBETWEEN(1,10)</f>
      </c>
      <c r="F267" s="9">
        <f>SUM(E267*RANDBETWEEN(1,500))</f>
      </c>
      <c r="G267" s="9">
        <f>SUM(F267-RANDBETWEEN(1,100))</f>
      </c>
    </row>
    <row r="268">
      <c r="A268" s="3">
        <f>RANDBETWEEN(10000,99999)</f>
      </c>
      <c r="B268" s="3">
        <f>RANDBETWEEN(10000,99999)</f>
      </c>
      <c r="C268" s="3">
        <f>RANDBETWEEN(10000,99999)</f>
      </c>
      <c r="D26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68" s="3">
        <f>RANDBETWEEN(1,10)</f>
      </c>
      <c r="F268" s="9">
        <f>SUM(E268*RANDBETWEEN(1,500))</f>
      </c>
      <c r="G268" s="9">
        <f>SUM(F268-RANDBETWEEN(1,100))</f>
      </c>
    </row>
    <row r="269">
      <c r="A269" s="3">
        <f>RANDBETWEEN(10000,99999)</f>
      </c>
      <c r="B269" s="3">
        <f>RANDBETWEEN(10000,99999)</f>
      </c>
      <c r="C269" s="3">
        <f>RANDBETWEEN(10000,99999)</f>
      </c>
      <c r="D26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69" s="3">
        <f>RANDBETWEEN(1,10)</f>
      </c>
      <c r="F269" s="9">
        <f>SUM(E269*RANDBETWEEN(1,500))</f>
      </c>
      <c r="G269" s="9">
        <f>SUM(F269-RANDBETWEEN(1,100))</f>
      </c>
    </row>
    <row r="270">
      <c r="A270" s="3">
        <f>RANDBETWEEN(10000,99999)</f>
      </c>
      <c r="B270" s="3">
        <f>RANDBETWEEN(10000,99999)</f>
      </c>
      <c r="C270" s="3">
        <f>RANDBETWEEN(10000,99999)</f>
      </c>
      <c r="D27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70" s="3">
        <f>RANDBETWEEN(1,10)</f>
      </c>
      <c r="F270" s="9">
        <f>SUM(E270*RANDBETWEEN(1,500))</f>
      </c>
      <c r="G270" s="9">
        <f>SUM(F270-RANDBETWEEN(1,100))</f>
      </c>
    </row>
    <row r="271">
      <c r="A271" s="3">
        <f>RANDBETWEEN(10000,99999)</f>
      </c>
      <c r="B271" s="3">
        <f>RANDBETWEEN(10000,99999)</f>
      </c>
      <c r="C271" s="3">
        <f>RANDBETWEEN(10000,99999)</f>
      </c>
      <c r="D27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71" s="3">
        <f>RANDBETWEEN(1,10)</f>
      </c>
      <c r="F271" s="9">
        <f>SUM(E271*RANDBETWEEN(1,500))</f>
      </c>
      <c r="G271" s="9">
        <f>SUM(F271-RANDBETWEEN(1,100))</f>
      </c>
    </row>
    <row r="272">
      <c r="A272" s="3">
        <f>RANDBETWEEN(10000,99999)</f>
      </c>
      <c r="B272" s="3">
        <f>RANDBETWEEN(10000,99999)</f>
      </c>
      <c r="C272" s="3">
        <f>RANDBETWEEN(10000,99999)</f>
      </c>
      <c r="D27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72" s="3">
        <f>RANDBETWEEN(1,10)</f>
      </c>
      <c r="F272" s="9">
        <f>SUM(E272*RANDBETWEEN(1,500))</f>
      </c>
      <c r="G272" s="9">
        <f>SUM(F272-RANDBETWEEN(1,100))</f>
      </c>
    </row>
    <row r="273">
      <c r="A273" s="3">
        <f>RANDBETWEEN(10000,99999)</f>
      </c>
      <c r="B273" s="3">
        <f>RANDBETWEEN(10000,99999)</f>
      </c>
      <c r="C273" s="3">
        <f>RANDBETWEEN(10000,99999)</f>
      </c>
      <c r="D27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73" s="3">
        <f>RANDBETWEEN(1,10)</f>
      </c>
      <c r="F273" s="9">
        <f>SUM(E273*RANDBETWEEN(1,500))</f>
      </c>
      <c r="G273" s="9">
        <f>SUM(F273-RANDBETWEEN(1,100))</f>
      </c>
    </row>
    <row r="274">
      <c r="A274" s="3">
        <f>RANDBETWEEN(10000,99999)</f>
      </c>
      <c r="B274" s="3">
        <f>RANDBETWEEN(10000,99999)</f>
      </c>
      <c r="C274" s="3">
        <f>RANDBETWEEN(10000,99999)</f>
      </c>
      <c r="D27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74" s="3">
        <f>RANDBETWEEN(1,10)</f>
      </c>
      <c r="F274" s="9">
        <f>SUM(E274*RANDBETWEEN(1,500))</f>
      </c>
      <c r="G274" s="9">
        <f>SUM(F274-RANDBETWEEN(1,100))</f>
      </c>
    </row>
    <row r="275">
      <c r="A275" s="3">
        <f>RANDBETWEEN(10000,99999)</f>
      </c>
      <c r="B275" s="3">
        <f>RANDBETWEEN(10000,99999)</f>
      </c>
      <c r="C275" s="3">
        <f>RANDBETWEEN(10000,99999)</f>
      </c>
      <c r="D27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75" s="3">
        <f>RANDBETWEEN(1,10)</f>
      </c>
      <c r="F275" s="9">
        <f>SUM(E275*RANDBETWEEN(1,500))</f>
      </c>
      <c r="G275" s="9">
        <f>SUM(F275-RANDBETWEEN(1,100))</f>
      </c>
    </row>
    <row r="276">
      <c r="A276" s="3">
        <f>RANDBETWEEN(10000,99999)</f>
      </c>
      <c r="B276" s="3">
        <f>RANDBETWEEN(10000,99999)</f>
      </c>
      <c r="C276" s="3">
        <f>RANDBETWEEN(10000,99999)</f>
      </c>
      <c r="D27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76" s="3">
        <f>RANDBETWEEN(1,10)</f>
      </c>
      <c r="F276" s="9">
        <f>SUM(E276*RANDBETWEEN(1,500))</f>
      </c>
      <c r="G276" s="9">
        <f>SUM(F276-RANDBETWEEN(1,100))</f>
      </c>
    </row>
    <row r="277">
      <c r="A277" s="3">
        <f>RANDBETWEEN(10000,99999)</f>
      </c>
      <c r="B277" s="3">
        <f>RANDBETWEEN(10000,99999)</f>
      </c>
      <c r="C277" s="3">
        <f>RANDBETWEEN(10000,99999)</f>
      </c>
      <c r="D27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77" s="3">
        <f>RANDBETWEEN(1,10)</f>
      </c>
      <c r="F277" s="9">
        <f>SUM(E277*RANDBETWEEN(1,500))</f>
      </c>
      <c r="G277" s="9">
        <f>SUM(F277-RANDBETWEEN(1,100))</f>
      </c>
    </row>
    <row r="278">
      <c r="A278" s="3">
        <f>RANDBETWEEN(10000,99999)</f>
      </c>
      <c r="B278" s="3">
        <f>RANDBETWEEN(10000,99999)</f>
      </c>
      <c r="C278" s="3">
        <f>RANDBETWEEN(10000,99999)</f>
      </c>
      <c r="D27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78" s="3">
        <f>RANDBETWEEN(1,10)</f>
      </c>
      <c r="F278" s="9">
        <f>SUM(E278*RANDBETWEEN(1,500))</f>
      </c>
      <c r="G278" s="9">
        <f>SUM(F278-RANDBETWEEN(1,100))</f>
      </c>
    </row>
    <row r="279">
      <c r="A279" s="3">
        <f>RANDBETWEEN(10000,99999)</f>
      </c>
      <c r="B279" s="3">
        <f>RANDBETWEEN(10000,99999)</f>
      </c>
      <c r="C279" s="3">
        <f>RANDBETWEEN(10000,99999)</f>
      </c>
      <c r="D27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79" s="3">
        <f>RANDBETWEEN(1,10)</f>
      </c>
      <c r="F279" s="9">
        <f>SUM(E279*RANDBETWEEN(1,500))</f>
      </c>
      <c r="G279" s="9">
        <f>SUM(F279-RANDBETWEEN(1,100))</f>
      </c>
    </row>
    <row r="280">
      <c r="A280" s="3">
        <f>RANDBETWEEN(10000,99999)</f>
      </c>
      <c r="B280" s="3">
        <f>RANDBETWEEN(10000,99999)</f>
      </c>
      <c r="C280" s="3">
        <f>RANDBETWEEN(10000,99999)</f>
      </c>
      <c r="D28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80" s="3">
        <f>RANDBETWEEN(1,10)</f>
      </c>
      <c r="F280" s="9">
        <f>SUM(E280*RANDBETWEEN(1,500))</f>
      </c>
      <c r="G280" s="9">
        <f>SUM(F280-RANDBETWEEN(1,100))</f>
      </c>
    </row>
    <row r="281">
      <c r="A281" s="3">
        <f>RANDBETWEEN(10000,99999)</f>
      </c>
      <c r="B281" s="3">
        <f>RANDBETWEEN(10000,99999)</f>
      </c>
      <c r="C281" s="3">
        <f>RANDBETWEEN(10000,99999)</f>
      </c>
      <c r="D28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81" s="3">
        <f>RANDBETWEEN(1,10)</f>
      </c>
      <c r="F281" s="9">
        <f>SUM(E281*RANDBETWEEN(1,500))</f>
      </c>
      <c r="G281" s="9">
        <f>SUM(F281-RANDBETWEEN(1,100))</f>
      </c>
    </row>
    <row r="282">
      <c r="A282" s="3">
        <f>RANDBETWEEN(10000,99999)</f>
      </c>
      <c r="B282" s="3">
        <f>RANDBETWEEN(10000,99999)</f>
      </c>
      <c r="C282" s="3">
        <f>RANDBETWEEN(10000,99999)</f>
      </c>
      <c r="D28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82" s="3">
        <f>RANDBETWEEN(1,10)</f>
      </c>
      <c r="F282" s="9">
        <f>SUM(E282*RANDBETWEEN(1,500))</f>
      </c>
      <c r="G282" s="9">
        <f>SUM(F282-RANDBETWEEN(1,100))</f>
      </c>
    </row>
    <row r="283">
      <c r="A283" s="3">
        <f>RANDBETWEEN(10000,99999)</f>
      </c>
      <c r="B283" s="3">
        <f>RANDBETWEEN(10000,99999)</f>
      </c>
      <c r="C283" s="3">
        <f>RANDBETWEEN(10000,99999)</f>
      </c>
      <c r="D28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83" s="3">
        <f>RANDBETWEEN(1,10)</f>
      </c>
      <c r="F283" s="9">
        <f>SUM(E283*RANDBETWEEN(1,500))</f>
      </c>
      <c r="G283" s="9">
        <f>SUM(F283-RANDBETWEEN(1,100))</f>
      </c>
    </row>
    <row r="284">
      <c r="A284" s="3">
        <f>RANDBETWEEN(10000,99999)</f>
      </c>
      <c r="B284" s="3">
        <f>RANDBETWEEN(10000,99999)</f>
      </c>
      <c r="C284" s="3">
        <f>RANDBETWEEN(10000,99999)</f>
      </c>
      <c r="D28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84" s="3">
        <f>RANDBETWEEN(1,10)</f>
      </c>
      <c r="F284" s="9">
        <f>SUM(E284*RANDBETWEEN(1,500))</f>
      </c>
      <c r="G284" s="9">
        <f>SUM(F284-RANDBETWEEN(1,100))</f>
      </c>
    </row>
    <row r="285">
      <c r="A285" s="3">
        <f>RANDBETWEEN(10000,99999)</f>
      </c>
      <c r="B285" s="3">
        <f>RANDBETWEEN(10000,99999)</f>
      </c>
      <c r="C285" s="3">
        <f>RANDBETWEEN(10000,99999)</f>
      </c>
      <c r="D28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85" s="3">
        <f>RANDBETWEEN(1,10)</f>
      </c>
      <c r="F285" s="9">
        <f>SUM(E285*RANDBETWEEN(1,500))</f>
      </c>
      <c r="G285" s="9">
        <f>SUM(F285-RANDBETWEEN(1,100))</f>
      </c>
    </row>
    <row r="286">
      <c r="A286" s="3">
        <f>RANDBETWEEN(10000,99999)</f>
      </c>
      <c r="B286" s="3">
        <f>RANDBETWEEN(10000,99999)</f>
      </c>
      <c r="C286" s="3">
        <f>RANDBETWEEN(10000,99999)</f>
      </c>
      <c r="D28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86" s="3">
        <f>RANDBETWEEN(1,10)</f>
      </c>
      <c r="F286" s="9">
        <f>SUM(E286*RANDBETWEEN(1,500))</f>
      </c>
      <c r="G286" s="9">
        <f>SUM(F286-RANDBETWEEN(1,100))</f>
      </c>
    </row>
    <row r="287">
      <c r="A287" s="3">
        <f>RANDBETWEEN(10000,99999)</f>
      </c>
      <c r="B287" s="3">
        <f>RANDBETWEEN(10000,99999)</f>
      </c>
      <c r="C287" s="3">
        <f>RANDBETWEEN(10000,99999)</f>
      </c>
      <c r="D28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87" s="3">
        <f>RANDBETWEEN(1,10)</f>
      </c>
      <c r="F287" s="9">
        <f>SUM(E287*RANDBETWEEN(1,500))</f>
      </c>
      <c r="G287" s="9">
        <f>SUM(F287-RANDBETWEEN(1,100))</f>
      </c>
    </row>
    <row r="288">
      <c r="A288" s="3">
        <f>RANDBETWEEN(10000,99999)</f>
      </c>
      <c r="B288" s="3">
        <f>RANDBETWEEN(10000,99999)</f>
      </c>
      <c r="C288" s="3">
        <f>RANDBETWEEN(10000,99999)</f>
      </c>
      <c r="D28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88" s="3">
        <f>RANDBETWEEN(1,10)</f>
      </c>
      <c r="F288" s="9">
        <f>SUM(E288*RANDBETWEEN(1,500))</f>
      </c>
      <c r="G288" s="9">
        <f>SUM(F288-RANDBETWEEN(1,100))</f>
      </c>
    </row>
    <row r="289">
      <c r="A289" s="3">
        <f>RANDBETWEEN(10000,99999)</f>
      </c>
      <c r="B289" s="3">
        <f>RANDBETWEEN(10000,99999)</f>
      </c>
      <c r="C289" s="3">
        <f>RANDBETWEEN(10000,99999)</f>
      </c>
      <c r="D28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89" s="3">
        <f>RANDBETWEEN(1,10)</f>
      </c>
      <c r="F289" s="9">
        <f>SUM(E289*RANDBETWEEN(1,500))</f>
      </c>
      <c r="G289" s="9">
        <f>SUM(F289-RANDBETWEEN(1,100))</f>
      </c>
    </row>
    <row r="290">
      <c r="A290" s="3">
        <f>RANDBETWEEN(10000,99999)</f>
      </c>
      <c r="B290" s="3">
        <f>RANDBETWEEN(10000,99999)</f>
      </c>
      <c r="C290" s="3">
        <f>RANDBETWEEN(10000,99999)</f>
      </c>
      <c r="D29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90" s="3">
        <f>RANDBETWEEN(1,10)</f>
      </c>
      <c r="F290" s="9">
        <f>SUM(E290*RANDBETWEEN(1,500))</f>
      </c>
      <c r="G290" s="9">
        <f>SUM(F290-RANDBETWEEN(1,100))</f>
      </c>
    </row>
    <row r="291">
      <c r="A291" s="3">
        <f>RANDBETWEEN(10000,99999)</f>
      </c>
      <c r="B291" s="3">
        <f>RANDBETWEEN(10000,99999)</f>
      </c>
      <c r="C291" s="3">
        <f>RANDBETWEEN(10000,99999)</f>
      </c>
      <c r="D29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91" s="3">
        <f>RANDBETWEEN(1,10)</f>
      </c>
      <c r="F291" s="9">
        <f>SUM(E291*RANDBETWEEN(1,500))</f>
      </c>
      <c r="G291" s="9">
        <f>SUM(F291-RANDBETWEEN(1,100))</f>
      </c>
    </row>
    <row r="292">
      <c r="A292" s="3">
        <f>RANDBETWEEN(10000,99999)</f>
      </c>
      <c r="B292" s="3">
        <f>RANDBETWEEN(10000,99999)</f>
      </c>
      <c r="C292" s="3">
        <f>RANDBETWEEN(10000,99999)</f>
      </c>
      <c r="D29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92" s="3">
        <f>RANDBETWEEN(1,10)</f>
      </c>
      <c r="F292" s="9">
        <f>SUM(E292*RANDBETWEEN(1,500))</f>
      </c>
      <c r="G292" s="9">
        <f>SUM(F292-RANDBETWEEN(1,100))</f>
      </c>
    </row>
    <row r="293">
      <c r="A293" s="3">
        <f>RANDBETWEEN(10000,99999)</f>
      </c>
      <c r="B293" s="3">
        <f>RANDBETWEEN(10000,99999)</f>
      </c>
      <c r="C293" s="3">
        <f>RANDBETWEEN(10000,99999)</f>
      </c>
      <c r="D29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93" s="3">
        <f>RANDBETWEEN(1,10)</f>
      </c>
      <c r="F293" s="9">
        <f>SUM(E293*RANDBETWEEN(1,500))</f>
      </c>
      <c r="G293" s="9">
        <f>SUM(F293-RANDBETWEEN(1,100))</f>
      </c>
    </row>
    <row r="294">
      <c r="A294" s="3">
        <f>RANDBETWEEN(10000,99999)</f>
      </c>
      <c r="B294" s="3">
        <f>RANDBETWEEN(10000,99999)</f>
      </c>
      <c r="C294" s="3">
        <f>RANDBETWEEN(10000,99999)</f>
      </c>
      <c r="D29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94" s="3">
        <f>RANDBETWEEN(1,10)</f>
      </c>
      <c r="F294" s="9">
        <f>SUM(E294*RANDBETWEEN(1,500))</f>
      </c>
      <c r="G294" s="9">
        <f>SUM(F294-RANDBETWEEN(1,100))</f>
      </c>
    </row>
    <row r="295">
      <c r="A295" s="3">
        <f>RANDBETWEEN(10000,99999)</f>
      </c>
      <c r="B295" s="3">
        <f>RANDBETWEEN(10000,99999)</f>
      </c>
      <c r="C295" s="3">
        <f>RANDBETWEEN(10000,99999)</f>
      </c>
      <c r="D29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95" s="3">
        <f>RANDBETWEEN(1,10)</f>
      </c>
      <c r="F295" s="9">
        <f>SUM(E295*RANDBETWEEN(1,500))</f>
      </c>
      <c r="G295" s="9">
        <f>SUM(F295-RANDBETWEEN(1,100))</f>
      </c>
    </row>
    <row r="296">
      <c r="A296" s="3">
        <f>RANDBETWEEN(10000,99999)</f>
      </c>
      <c r="B296" s="3">
        <f>RANDBETWEEN(10000,99999)</f>
      </c>
      <c r="C296" s="3">
        <f>RANDBETWEEN(10000,99999)</f>
      </c>
      <c r="D29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96" s="3">
        <f>RANDBETWEEN(1,10)</f>
      </c>
      <c r="F296" s="9">
        <f>SUM(E296*RANDBETWEEN(1,500))</f>
      </c>
      <c r="G296" s="9">
        <f>SUM(F296-RANDBETWEEN(1,100))</f>
      </c>
    </row>
    <row r="297">
      <c r="A297" s="3">
        <f>RANDBETWEEN(10000,99999)</f>
      </c>
      <c r="B297" s="3">
        <f>RANDBETWEEN(10000,99999)</f>
      </c>
      <c r="C297" s="3">
        <f>RANDBETWEEN(10000,99999)</f>
      </c>
      <c r="D29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97" s="3">
        <f>RANDBETWEEN(1,10)</f>
      </c>
      <c r="F297" s="9">
        <f>SUM(E297*RANDBETWEEN(1,500))</f>
      </c>
      <c r="G297" s="9">
        <f>SUM(F297-RANDBETWEEN(1,100))</f>
      </c>
    </row>
    <row r="298">
      <c r="A298" s="3">
        <f>RANDBETWEEN(10000,99999)</f>
      </c>
      <c r="B298" s="3">
        <f>RANDBETWEEN(10000,99999)</f>
      </c>
      <c r="C298" s="3">
        <f>RANDBETWEEN(10000,99999)</f>
      </c>
      <c r="D29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98" s="3">
        <f>RANDBETWEEN(1,10)</f>
      </c>
      <c r="F298" s="9">
        <f>SUM(E298*RANDBETWEEN(1,500))</f>
      </c>
      <c r="G298" s="9">
        <f>SUM(F298-RANDBETWEEN(1,100))</f>
      </c>
    </row>
    <row r="299">
      <c r="A299" s="3">
        <f>RANDBETWEEN(10000,99999)</f>
      </c>
      <c r="B299" s="3">
        <f>RANDBETWEEN(10000,99999)</f>
      </c>
      <c r="C299" s="3">
        <f>RANDBETWEEN(10000,99999)</f>
      </c>
      <c r="D29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99" s="3">
        <f>RANDBETWEEN(1,10)</f>
      </c>
      <c r="F299" s="9">
        <f>SUM(E299*RANDBETWEEN(1,500))</f>
      </c>
      <c r="G299" s="9">
        <f>SUM(F299-RANDBETWEEN(1,100))</f>
      </c>
    </row>
    <row r="300">
      <c r="A300" s="3">
        <f>RANDBETWEEN(10000,99999)</f>
      </c>
      <c r="B300" s="3">
        <f>RANDBETWEEN(10000,99999)</f>
      </c>
      <c r="C300" s="3">
        <f>RANDBETWEEN(10000,99999)</f>
      </c>
      <c r="D30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00" s="3">
        <f>RANDBETWEEN(1,10)</f>
      </c>
      <c r="F300" s="9">
        <f>SUM(E300*RANDBETWEEN(1,500))</f>
      </c>
      <c r="G300" s="9">
        <f>SUM(F300-RANDBETWEEN(1,100))</f>
      </c>
    </row>
    <row r="301">
      <c r="A301" s="3">
        <f>RANDBETWEEN(10000,99999)</f>
      </c>
      <c r="B301" s="3">
        <f>RANDBETWEEN(10000,99999)</f>
      </c>
      <c r="C301" s="3">
        <f>RANDBETWEEN(10000,99999)</f>
      </c>
      <c r="D30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01" s="3">
        <f>RANDBETWEEN(1,10)</f>
      </c>
      <c r="F301" s="9">
        <f>SUM(E301*RANDBETWEEN(1,500))</f>
      </c>
      <c r="G301" s="9">
        <f>SUM(F301-RANDBETWEEN(1,100))</f>
      </c>
    </row>
    <row r="302">
      <c r="A302" s="3">
        <f>RANDBETWEEN(10000,99999)</f>
      </c>
      <c r="B302" s="3">
        <f>RANDBETWEEN(10000,99999)</f>
      </c>
      <c r="C302" s="3">
        <f>RANDBETWEEN(10000,99999)</f>
      </c>
      <c r="D30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02" s="3">
        <f>RANDBETWEEN(1,10)</f>
      </c>
      <c r="F302" s="9">
        <f>SUM(E302*RANDBETWEEN(1,500))</f>
      </c>
      <c r="G302" s="9">
        <f>SUM(F302-RANDBETWEEN(1,100))</f>
      </c>
    </row>
    <row r="303">
      <c r="A303" s="3">
        <f>RANDBETWEEN(10000,99999)</f>
      </c>
      <c r="B303" s="3">
        <f>RANDBETWEEN(10000,99999)</f>
      </c>
      <c r="C303" s="3">
        <f>RANDBETWEEN(10000,99999)</f>
      </c>
      <c r="D30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03" s="3">
        <f>RANDBETWEEN(1,10)</f>
      </c>
      <c r="F303" s="9">
        <f>SUM(E303*RANDBETWEEN(1,500))</f>
      </c>
      <c r="G303" s="9">
        <f>SUM(F303-RANDBETWEEN(1,100))</f>
      </c>
    </row>
    <row r="304">
      <c r="A304" s="3">
        <f>RANDBETWEEN(10000,99999)</f>
      </c>
      <c r="B304" s="3">
        <f>RANDBETWEEN(10000,99999)</f>
      </c>
      <c r="C304" s="3">
        <f>RANDBETWEEN(10000,99999)</f>
      </c>
      <c r="D30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04" s="3">
        <f>RANDBETWEEN(1,10)</f>
      </c>
      <c r="F304" s="9">
        <f>SUM(E304*RANDBETWEEN(1,500))</f>
      </c>
      <c r="G304" s="9">
        <f>SUM(F304-RANDBETWEEN(1,100))</f>
      </c>
    </row>
    <row r="305">
      <c r="A305" s="3">
        <f>RANDBETWEEN(10000,99999)</f>
      </c>
      <c r="B305" s="3">
        <f>RANDBETWEEN(10000,99999)</f>
      </c>
      <c r="C305" s="3">
        <f>RANDBETWEEN(10000,99999)</f>
      </c>
      <c r="D30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05" s="3">
        <f>RANDBETWEEN(1,10)</f>
      </c>
      <c r="F305" s="9">
        <f>SUM(E305*RANDBETWEEN(1,500))</f>
      </c>
      <c r="G305" s="9">
        <f>SUM(F305-RANDBETWEEN(1,100))</f>
      </c>
    </row>
    <row r="306">
      <c r="A306" s="3">
        <f>RANDBETWEEN(10000,99999)</f>
      </c>
      <c r="B306" s="3">
        <f>RANDBETWEEN(10000,99999)</f>
      </c>
      <c r="C306" s="3">
        <f>RANDBETWEEN(10000,99999)</f>
      </c>
      <c r="D30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06" s="3">
        <f>RANDBETWEEN(1,10)</f>
      </c>
      <c r="F306" s="9">
        <f>SUM(E306*RANDBETWEEN(1,500))</f>
      </c>
      <c r="G306" s="9">
        <f>SUM(F306-RANDBETWEEN(1,100))</f>
      </c>
    </row>
    <row r="307">
      <c r="A307" s="3">
        <f>RANDBETWEEN(10000,99999)</f>
      </c>
      <c r="B307" s="3">
        <f>RANDBETWEEN(10000,99999)</f>
      </c>
      <c r="C307" s="3">
        <f>RANDBETWEEN(10000,99999)</f>
      </c>
      <c r="D30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07" s="3">
        <f>RANDBETWEEN(1,10)</f>
      </c>
      <c r="F307" s="9">
        <f>SUM(E307*RANDBETWEEN(1,500))</f>
      </c>
      <c r="G307" s="9">
        <f>SUM(F307-RANDBETWEEN(1,100))</f>
      </c>
    </row>
    <row r="308">
      <c r="A308" s="3">
        <f>RANDBETWEEN(10000,99999)</f>
      </c>
      <c r="B308" s="3">
        <f>RANDBETWEEN(10000,99999)</f>
      </c>
      <c r="C308" s="3">
        <f>RANDBETWEEN(10000,99999)</f>
      </c>
      <c r="D30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08" s="3">
        <f>RANDBETWEEN(1,10)</f>
      </c>
      <c r="F308" s="9">
        <f>SUM(E308*RANDBETWEEN(1,500))</f>
      </c>
      <c r="G308" s="9">
        <f>SUM(F308-RANDBETWEEN(1,100))</f>
      </c>
    </row>
    <row r="309">
      <c r="A309" s="3">
        <f>RANDBETWEEN(10000,99999)</f>
      </c>
      <c r="B309" s="3">
        <f>RANDBETWEEN(10000,99999)</f>
      </c>
      <c r="C309" s="3">
        <f>RANDBETWEEN(10000,99999)</f>
      </c>
      <c r="D30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09" s="3">
        <f>RANDBETWEEN(1,10)</f>
      </c>
      <c r="F309" s="9">
        <f>SUM(E309*RANDBETWEEN(1,500))</f>
      </c>
      <c r="G309" s="9">
        <f>SUM(F309-RANDBETWEEN(1,100))</f>
      </c>
    </row>
    <row r="310">
      <c r="A310" s="3">
        <f>RANDBETWEEN(10000,99999)</f>
      </c>
      <c r="B310" s="3">
        <f>RANDBETWEEN(10000,99999)</f>
      </c>
      <c r="C310" s="3">
        <f>RANDBETWEEN(10000,99999)</f>
      </c>
      <c r="D31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10" s="3">
        <f>RANDBETWEEN(1,10)</f>
      </c>
      <c r="F310" s="9">
        <f>SUM(E310*RANDBETWEEN(1,500))</f>
      </c>
      <c r="G310" s="9">
        <f>SUM(F310-RANDBETWEEN(1,100))</f>
      </c>
    </row>
    <row r="311">
      <c r="A311" s="3">
        <f>RANDBETWEEN(10000,99999)</f>
      </c>
      <c r="B311" s="3">
        <f>RANDBETWEEN(10000,99999)</f>
      </c>
      <c r="C311" s="3">
        <f>RANDBETWEEN(10000,99999)</f>
      </c>
      <c r="D31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11" s="3">
        <f>RANDBETWEEN(1,10)</f>
      </c>
      <c r="F311" s="9">
        <f>SUM(E311*RANDBETWEEN(1,500))</f>
      </c>
      <c r="G311" s="9">
        <f>SUM(F311-RANDBETWEEN(1,100))</f>
      </c>
    </row>
    <row r="312">
      <c r="A312" s="3">
        <f>RANDBETWEEN(10000,99999)</f>
      </c>
      <c r="B312" s="3">
        <f>RANDBETWEEN(10000,99999)</f>
      </c>
      <c r="C312" s="3">
        <f>RANDBETWEEN(10000,99999)</f>
      </c>
      <c r="D31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12" s="3">
        <f>RANDBETWEEN(1,10)</f>
      </c>
      <c r="F312" s="9">
        <f>SUM(E312*RANDBETWEEN(1,500))</f>
      </c>
      <c r="G312" s="9">
        <f>SUM(F312-RANDBETWEEN(1,100))</f>
      </c>
    </row>
    <row r="313">
      <c r="A313" s="3">
        <f>RANDBETWEEN(10000,99999)</f>
      </c>
      <c r="B313" s="3">
        <f>RANDBETWEEN(10000,99999)</f>
      </c>
      <c r="C313" s="3">
        <f>RANDBETWEEN(10000,99999)</f>
      </c>
      <c r="D31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13" s="3">
        <f>RANDBETWEEN(1,10)</f>
      </c>
      <c r="F313" s="9">
        <f>SUM(E313*RANDBETWEEN(1,500))</f>
      </c>
      <c r="G313" s="9">
        <f>SUM(F313-RANDBETWEEN(1,100))</f>
      </c>
    </row>
    <row r="314">
      <c r="A314" s="3">
        <f>RANDBETWEEN(10000,99999)</f>
      </c>
      <c r="B314" s="3">
        <f>RANDBETWEEN(10000,99999)</f>
      </c>
      <c r="C314" s="3">
        <f>RANDBETWEEN(10000,99999)</f>
      </c>
      <c r="D31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14" s="3">
        <f>RANDBETWEEN(1,10)</f>
      </c>
      <c r="F314" s="9">
        <f>SUM(E314*RANDBETWEEN(1,500))</f>
      </c>
      <c r="G314" s="9">
        <f>SUM(F314-RANDBETWEEN(1,100))</f>
      </c>
    </row>
    <row r="315">
      <c r="A315" s="3">
        <f>RANDBETWEEN(10000,99999)</f>
      </c>
      <c r="B315" s="3">
        <f>RANDBETWEEN(10000,99999)</f>
      </c>
      <c r="C315" s="3">
        <f>RANDBETWEEN(10000,99999)</f>
      </c>
      <c r="D31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15" s="3">
        <f>RANDBETWEEN(1,10)</f>
      </c>
      <c r="F315" s="9">
        <f>SUM(E315*RANDBETWEEN(1,500))</f>
      </c>
      <c r="G315" s="9">
        <f>SUM(F315-RANDBETWEEN(1,100))</f>
      </c>
    </row>
    <row r="316">
      <c r="A316" s="3">
        <f>RANDBETWEEN(10000,99999)</f>
      </c>
      <c r="B316" s="3">
        <f>RANDBETWEEN(10000,99999)</f>
      </c>
      <c r="C316" s="3">
        <f>RANDBETWEEN(10000,99999)</f>
      </c>
      <c r="D31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16" s="3">
        <f>RANDBETWEEN(1,10)</f>
      </c>
      <c r="F316" s="9">
        <f>SUM(E316*RANDBETWEEN(1,500))</f>
      </c>
      <c r="G316" s="9">
        <f>SUM(F316-RANDBETWEEN(1,100))</f>
      </c>
    </row>
    <row r="317">
      <c r="A317" s="3">
        <f>RANDBETWEEN(10000,99999)</f>
      </c>
      <c r="B317" s="3">
        <f>RANDBETWEEN(10000,99999)</f>
      </c>
      <c r="C317" s="3">
        <f>RANDBETWEEN(10000,99999)</f>
      </c>
      <c r="D31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17" s="3">
        <f>RANDBETWEEN(1,10)</f>
      </c>
      <c r="F317" s="9">
        <f>SUM(E317*RANDBETWEEN(1,500))</f>
      </c>
      <c r="G317" s="9">
        <f>SUM(F317-RANDBETWEEN(1,100))</f>
      </c>
    </row>
    <row r="318">
      <c r="A318" s="3">
        <f>RANDBETWEEN(10000,99999)</f>
      </c>
      <c r="B318" s="3">
        <f>RANDBETWEEN(10000,99999)</f>
      </c>
      <c r="C318" s="3">
        <f>RANDBETWEEN(10000,99999)</f>
      </c>
      <c r="D31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18" s="3">
        <f>RANDBETWEEN(1,10)</f>
      </c>
      <c r="F318" s="9">
        <f>SUM(E318*RANDBETWEEN(1,500))</f>
      </c>
      <c r="G318" s="9">
        <f>SUM(F318-RANDBETWEEN(1,100))</f>
      </c>
    </row>
    <row r="319">
      <c r="A319" s="3">
        <f>RANDBETWEEN(10000,99999)</f>
      </c>
      <c r="B319" s="3">
        <f>RANDBETWEEN(10000,99999)</f>
      </c>
      <c r="C319" s="3">
        <f>RANDBETWEEN(10000,99999)</f>
      </c>
      <c r="D31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19" s="3">
        <f>RANDBETWEEN(1,10)</f>
      </c>
      <c r="F319" s="9">
        <f>SUM(E319*RANDBETWEEN(1,500))</f>
      </c>
      <c r="G319" s="9">
        <f>SUM(F319-RANDBETWEEN(1,100))</f>
      </c>
    </row>
    <row r="320">
      <c r="A320" s="3">
        <f>RANDBETWEEN(10000,99999)</f>
      </c>
      <c r="B320" s="3">
        <f>RANDBETWEEN(10000,99999)</f>
      </c>
      <c r="C320" s="3">
        <f>RANDBETWEEN(10000,99999)</f>
      </c>
      <c r="D32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20" s="3">
        <f>RANDBETWEEN(1,10)</f>
      </c>
      <c r="F320" s="9">
        <f>SUM(E320*RANDBETWEEN(1,500))</f>
      </c>
      <c r="G320" s="9">
        <f>SUM(F320-RANDBETWEEN(1,100))</f>
      </c>
    </row>
    <row r="321">
      <c r="A321" s="3">
        <f>RANDBETWEEN(10000,99999)</f>
      </c>
      <c r="B321" s="3">
        <f>RANDBETWEEN(10000,99999)</f>
      </c>
      <c r="C321" s="3">
        <f>RANDBETWEEN(10000,99999)</f>
      </c>
      <c r="D32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21" s="3">
        <f>RANDBETWEEN(1,10)</f>
      </c>
      <c r="F321" s="9">
        <f>SUM(E321*RANDBETWEEN(1,500))</f>
      </c>
      <c r="G321" s="9">
        <f>SUM(F321-RANDBETWEEN(1,100))</f>
      </c>
    </row>
    <row r="322">
      <c r="A322" s="3">
        <f>RANDBETWEEN(10000,99999)</f>
      </c>
      <c r="B322" s="3">
        <f>RANDBETWEEN(10000,99999)</f>
      </c>
      <c r="C322" s="3">
        <f>RANDBETWEEN(10000,99999)</f>
      </c>
      <c r="D32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22" s="3">
        <f>RANDBETWEEN(1,10)</f>
      </c>
      <c r="F322" s="9">
        <f>SUM(E322*RANDBETWEEN(1,500))</f>
      </c>
      <c r="G322" s="9">
        <f>SUM(F322-RANDBETWEEN(1,100))</f>
      </c>
    </row>
    <row r="323">
      <c r="A323" s="3">
        <f>RANDBETWEEN(10000,99999)</f>
      </c>
      <c r="B323" s="3">
        <f>RANDBETWEEN(10000,99999)</f>
      </c>
      <c r="C323" s="3">
        <f>RANDBETWEEN(10000,99999)</f>
      </c>
      <c r="D32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23" s="3">
        <f>RANDBETWEEN(1,10)</f>
      </c>
      <c r="F323" s="9">
        <f>SUM(E323*RANDBETWEEN(1,500))</f>
      </c>
      <c r="G323" s="9">
        <f>SUM(F323-RANDBETWEEN(1,100))</f>
      </c>
    </row>
    <row r="324">
      <c r="A324" s="3">
        <f>RANDBETWEEN(10000,99999)</f>
      </c>
      <c r="B324" s="3">
        <f>RANDBETWEEN(10000,99999)</f>
      </c>
      <c r="C324" s="3">
        <f>RANDBETWEEN(10000,99999)</f>
      </c>
      <c r="D32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24" s="3">
        <f>RANDBETWEEN(1,10)</f>
      </c>
      <c r="F324" s="9">
        <f>SUM(E324*RANDBETWEEN(1,500))</f>
      </c>
      <c r="G324" s="9">
        <f>SUM(F324-RANDBETWEEN(1,100))</f>
      </c>
    </row>
    <row r="325">
      <c r="A325" s="3">
        <f>RANDBETWEEN(10000,99999)</f>
      </c>
      <c r="B325" s="3">
        <f>RANDBETWEEN(10000,99999)</f>
      </c>
      <c r="C325" s="3">
        <f>RANDBETWEEN(10000,99999)</f>
      </c>
      <c r="D32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25" s="3">
        <f>RANDBETWEEN(1,10)</f>
      </c>
      <c r="F325" s="9">
        <f>SUM(E325*RANDBETWEEN(1,500))</f>
      </c>
      <c r="G325" s="9">
        <f>SUM(F325-RANDBETWEEN(1,100))</f>
      </c>
    </row>
    <row r="326">
      <c r="A326" s="3">
        <f>RANDBETWEEN(10000,99999)</f>
      </c>
      <c r="B326" s="3">
        <f>RANDBETWEEN(10000,99999)</f>
      </c>
      <c r="C326" s="3">
        <f>RANDBETWEEN(10000,99999)</f>
      </c>
      <c r="D32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26" s="3">
        <f>RANDBETWEEN(1,10)</f>
      </c>
      <c r="F326" s="9">
        <f>SUM(E326*RANDBETWEEN(1,500))</f>
      </c>
      <c r="G326" s="9">
        <f>SUM(F326-RANDBETWEEN(1,100))</f>
      </c>
    </row>
    <row r="327">
      <c r="A327" s="3">
        <f>RANDBETWEEN(10000,99999)</f>
      </c>
      <c r="B327" s="3">
        <f>RANDBETWEEN(10000,99999)</f>
      </c>
      <c r="C327" s="3">
        <f>RANDBETWEEN(10000,99999)</f>
      </c>
      <c r="D32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27" s="3">
        <f>RANDBETWEEN(1,10)</f>
      </c>
      <c r="F327" s="9">
        <f>SUM(E327*RANDBETWEEN(1,500))</f>
      </c>
      <c r="G327" s="9">
        <f>SUM(F327-RANDBETWEEN(1,100))</f>
      </c>
    </row>
    <row r="328">
      <c r="A328" s="3">
        <f>RANDBETWEEN(10000,99999)</f>
      </c>
      <c r="B328" s="3">
        <f>RANDBETWEEN(10000,99999)</f>
      </c>
      <c r="C328" s="3">
        <f>RANDBETWEEN(10000,99999)</f>
      </c>
      <c r="D32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28" s="3">
        <f>RANDBETWEEN(1,10)</f>
      </c>
      <c r="F328" s="9">
        <f>SUM(E328*RANDBETWEEN(1,500))</f>
      </c>
      <c r="G328" s="9">
        <f>SUM(F328-RANDBETWEEN(1,100))</f>
      </c>
    </row>
    <row r="329">
      <c r="A329" s="3">
        <f>RANDBETWEEN(10000,99999)</f>
      </c>
      <c r="B329" s="3">
        <f>RANDBETWEEN(10000,99999)</f>
      </c>
      <c r="C329" s="3">
        <f>RANDBETWEEN(10000,99999)</f>
      </c>
      <c r="D32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29" s="3">
        <f>RANDBETWEEN(1,10)</f>
      </c>
      <c r="F329" s="9">
        <f>SUM(E329*RANDBETWEEN(1,500))</f>
      </c>
      <c r="G329" s="9">
        <f>SUM(F329-RANDBETWEEN(1,100))</f>
      </c>
    </row>
    <row r="330">
      <c r="A330" s="3">
        <f>RANDBETWEEN(10000,99999)</f>
      </c>
      <c r="B330" s="3">
        <f>RANDBETWEEN(10000,99999)</f>
      </c>
      <c r="C330" s="3">
        <f>RANDBETWEEN(10000,99999)</f>
      </c>
      <c r="D33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30" s="3">
        <f>RANDBETWEEN(1,10)</f>
      </c>
      <c r="F330" s="9">
        <f>SUM(E330*RANDBETWEEN(1,500))</f>
      </c>
      <c r="G330" s="9">
        <f>SUM(F330-RANDBETWEEN(1,100))</f>
      </c>
    </row>
    <row r="331">
      <c r="A331" s="3">
        <f>RANDBETWEEN(10000,99999)</f>
      </c>
      <c r="B331" s="3">
        <f>RANDBETWEEN(10000,99999)</f>
      </c>
      <c r="C331" s="3">
        <f>RANDBETWEEN(10000,99999)</f>
      </c>
      <c r="D33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31" s="3">
        <f>RANDBETWEEN(1,10)</f>
      </c>
      <c r="F331" s="9">
        <f>SUM(E331*RANDBETWEEN(1,500))</f>
      </c>
      <c r="G331" s="9">
        <f>SUM(F331-RANDBETWEEN(1,100))</f>
      </c>
    </row>
    <row r="332">
      <c r="A332" s="3">
        <f>RANDBETWEEN(10000,99999)</f>
      </c>
      <c r="B332" s="3">
        <f>RANDBETWEEN(10000,99999)</f>
      </c>
      <c r="C332" s="3">
        <f>RANDBETWEEN(10000,99999)</f>
      </c>
      <c r="D33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32" s="3">
        <f>RANDBETWEEN(1,10)</f>
      </c>
      <c r="F332" s="9">
        <f>SUM(E332*RANDBETWEEN(1,500))</f>
      </c>
      <c r="G332" s="9">
        <f>SUM(F332-RANDBETWEEN(1,100))</f>
      </c>
    </row>
    <row r="333">
      <c r="A333" s="3">
        <f>RANDBETWEEN(10000,99999)</f>
      </c>
      <c r="B333" s="3">
        <f>RANDBETWEEN(10000,99999)</f>
      </c>
      <c r="C333" s="3">
        <f>RANDBETWEEN(10000,99999)</f>
      </c>
      <c r="D33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33" s="3">
        <f>RANDBETWEEN(1,10)</f>
      </c>
      <c r="F333" s="9">
        <f>SUM(E333*RANDBETWEEN(1,500))</f>
      </c>
      <c r="G333" s="9">
        <f>SUM(F333-RANDBETWEEN(1,100))</f>
      </c>
    </row>
    <row r="334">
      <c r="A334" s="3">
        <f>RANDBETWEEN(10000,99999)</f>
      </c>
      <c r="B334" s="3">
        <f>RANDBETWEEN(10000,99999)</f>
      </c>
      <c r="C334" s="3">
        <f>RANDBETWEEN(10000,99999)</f>
      </c>
      <c r="D33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34" s="3">
        <f>RANDBETWEEN(1,10)</f>
      </c>
      <c r="F334" s="9">
        <f>SUM(E334*RANDBETWEEN(1,500))</f>
      </c>
      <c r="G334" s="9">
        <f>SUM(F334-RANDBETWEEN(1,100))</f>
      </c>
    </row>
    <row r="335">
      <c r="A335" s="3">
        <f>RANDBETWEEN(10000,99999)</f>
      </c>
      <c r="B335" s="3">
        <f>RANDBETWEEN(10000,99999)</f>
      </c>
      <c r="C335" s="3">
        <f>RANDBETWEEN(10000,99999)</f>
      </c>
      <c r="D33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35" s="3">
        <f>RANDBETWEEN(1,10)</f>
      </c>
      <c r="F335" s="9">
        <f>SUM(E335*RANDBETWEEN(1,500))</f>
      </c>
      <c r="G335" s="9">
        <f>SUM(F335-RANDBETWEEN(1,100))</f>
      </c>
    </row>
    <row r="336">
      <c r="A336" s="3">
        <f>RANDBETWEEN(10000,99999)</f>
      </c>
      <c r="B336" s="3">
        <f>RANDBETWEEN(10000,99999)</f>
      </c>
      <c r="C336" s="3">
        <f>RANDBETWEEN(10000,99999)</f>
      </c>
      <c r="D33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36" s="3">
        <f>RANDBETWEEN(1,10)</f>
      </c>
      <c r="F336" s="9">
        <f>SUM(E336*RANDBETWEEN(1,500))</f>
      </c>
      <c r="G336" s="9">
        <f>SUM(F336-RANDBETWEEN(1,100))</f>
      </c>
    </row>
    <row r="337">
      <c r="A337" s="3">
        <f>RANDBETWEEN(10000,99999)</f>
      </c>
      <c r="B337" s="3">
        <f>RANDBETWEEN(10000,99999)</f>
      </c>
      <c r="C337" s="3">
        <f>RANDBETWEEN(10000,99999)</f>
      </c>
      <c r="D33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37" s="3">
        <f>RANDBETWEEN(1,10)</f>
      </c>
      <c r="F337" s="9">
        <f>SUM(E337*RANDBETWEEN(1,500))</f>
      </c>
      <c r="G337" s="9">
        <f>SUM(F337-RANDBETWEEN(1,100))</f>
      </c>
    </row>
    <row r="338">
      <c r="A338" s="3">
        <f>RANDBETWEEN(10000,99999)</f>
      </c>
      <c r="B338" s="3">
        <f>RANDBETWEEN(10000,99999)</f>
      </c>
      <c r="C338" s="3">
        <f>RANDBETWEEN(10000,99999)</f>
      </c>
      <c r="D33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38" s="3">
        <f>RANDBETWEEN(1,10)</f>
      </c>
      <c r="F338" s="9">
        <f>SUM(E338*RANDBETWEEN(1,500))</f>
      </c>
      <c r="G338" s="9">
        <f>SUM(F338-RANDBETWEEN(1,100))</f>
      </c>
    </row>
    <row r="339">
      <c r="A339" s="3">
        <f>RANDBETWEEN(10000,99999)</f>
      </c>
      <c r="B339" s="3">
        <f>RANDBETWEEN(10000,99999)</f>
      </c>
      <c r="C339" s="3">
        <f>RANDBETWEEN(10000,99999)</f>
      </c>
      <c r="D33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39" s="3">
        <f>RANDBETWEEN(1,10)</f>
      </c>
      <c r="F339" s="9">
        <f>SUM(E339*RANDBETWEEN(1,500))</f>
      </c>
      <c r="G339" s="9">
        <f>SUM(F339-RANDBETWEEN(1,100))</f>
      </c>
    </row>
    <row r="340">
      <c r="A340" s="3">
        <f>RANDBETWEEN(10000,99999)</f>
      </c>
      <c r="B340" s="3">
        <f>RANDBETWEEN(10000,99999)</f>
      </c>
      <c r="C340" s="3">
        <f>RANDBETWEEN(10000,99999)</f>
      </c>
      <c r="D34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40" s="3">
        <f>RANDBETWEEN(1,10)</f>
      </c>
      <c r="F340" s="9">
        <f>SUM(E340*RANDBETWEEN(1,500))</f>
      </c>
      <c r="G340" s="9">
        <f>SUM(F340-RANDBETWEEN(1,100))</f>
      </c>
    </row>
    <row r="341">
      <c r="A341" s="3">
        <f>RANDBETWEEN(10000,99999)</f>
      </c>
      <c r="B341" s="3">
        <f>RANDBETWEEN(10000,99999)</f>
      </c>
      <c r="C341" s="3">
        <f>RANDBETWEEN(10000,99999)</f>
      </c>
      <c r="D34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41" s="3">
        <f>RANDBETWEEN(1,10)</f>
      </c>
      <c r="F341" s="9">
        <f>SUM(E341*RANDBETWEEN(1,500))</f>
      </c>
      <c r="G341" s="9">
        <f>SUM(F341-RANDBETWEEN(1,100))</f>
      </c>
    </row>
    <row r="342">
      <c r="A342" s="3">
        <f>RANDBETWEEN(10000,99999)</f>
      </c>
      <c r="B342" s="3">
        <f>RANDBETWEEN(10000,99999)</f>
      </c>
      <c r="C342" s="3">
        <f>RANDBETWEEN(10000,99999)</f>
      </c>
      <c r="D34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42" s="3">
        <f>RANDBETWEEN(1,10)</f>
      </c>
      <c r="F342" s="9">
        <f>SUM(E342*RANDBETWEEN(1,500))</f>
      </c>
      <c r="G342" s="9">
        <f>SUM(F342-RANDBETWEEN(1,100))</f>
      </c>
    </row>
    <row r="343">
      <c r="A343" s="3">
        <f>RANDBETWEEN(10000,99999)</f>
      </c>
      <c r="B343" s="3">
        <f>RANDBETWEEN(10000,99999)</f>
      </c>
      <c r="C343" s="3">
        <f>RANDBETWEEN(10000,99999)</f>
      </c>
      <c r="D34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43" s="3">
        <f>RANDBETWEEN(1,10)</f>
      </c>
      <c r="F343" s="9">
        <f>SUM(E343*RANDBETWEEN(1,500))</f>
      </c>
      <c r="G343" s="9">
        <f>SUM(F343-RANDBETWEEN(1,100))</f>
      </c>
    </row>
    <row r="344">
      <c r="A344" s="3">
        <f>RANDBETWEEN(10000,99999)</f>
      </c>
      <c r="B344" s="3">
        <f>RANDBETWEEN(10000,99999)</f>
      </c>
      <c r="C344" s="3">
        <f>RANDBETWEEN(10000,99999)</f>
      </c>
      <c r="D34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44" s="3">
        <f>RANDBETWEEN(1,10)</f>
      </c>
      <c r="F344" s="9">
        <f>SUM(E344*RANDBETWEEN(1,500))</f>
      </c>
      <c r="G344" s="9">
        <f>SUM(F344-RANDBETWEEN(1,100))</f>
      </c>
    </row>
    <row r="345">
      <c r="A345" s="3">
        <f>RANDBETWEEN(10000,99999)</f>
      </c>
      <c r="B345" s="3">
        <f>RANDBETWEEN(10000,99999)</f>
      </c>
      <c r="C345" s="3">
        <f>RANDBETWEEN(10000,99999)</f>
      </c>
      <c r="D34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45" s="3">
        <f>RANDBETWEEN(1,10)</f>
      </c>
      <c r="F345" s="9">
        <f>SUM(E345*RANDBETWEEN(1,500))</f>
      </c>
      <c r="G345" s="9">
        <f>SUM(F345-RANDBETWEEN(1,100))</f>
      </c>
    </row>
    <row r="346">
      <c r="A346" s="3">
        <f>RANDBETWEEN(10000,99999)</f>
      </c>
      <c r="B346" s="3">
        <f>RANDBETWEEN(10000,99999)</f>
      </c>
      <c r="C346" s="3">
        <f>RANDBETWEEN(10000,99999)</f>
      </c>
      <c r="D34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46" s="3">
        <f>RANDBETWEEN(1,10)</f>
      </c>
      <c r="F346" s="9">
        <f>SUM(E346*RANDBETWEEN(1,500))</f>
      </c>
      <c r="G346" s="9">
        <f>SUM(F346-RANDBETWEEN(1,100))</f>
      </c>
    </row>
    <row r="347">
      <c r="A347" s="3">
        <f>RANDBETWEEN(10000,99999)</f>
      </c>
      <c r="B347" s="3">
        <f>RANDBETWEEN(10000,99999)</f>
      </c>
      <c r="C347" s="3">
        <f>RANDBETWEEN(10000,99999)</f>
      </c>
      <c r="D34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47" s="3">
        <f>RANDBETWEEN(1,10)</f>
      </c>
      <c r="F347" s="9">
        <f>SUM(E347*RANDBETWEEN(1,500))</f>
      </c>
      <c r="G347" s="9">
        <f>SUM(F347-RANDBETWEEN(1,100))</f>
      </c>
    </row>
    <row r="348">
      <c r="A348" s="3">
        <f>RANDBETWEEN(10000,99999)</f>
      </c>
      <c r="B348" s="3">
        <f>RANDBETWEEN(10000,99999)</f>
      </c>
      <c r="C348" s="3">
        <f>RANDBETWEEN(10000,99999)</f>
      </c>
      <c r="D34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48" s="3">
        <f>RANDBETWEEN(1,10)</f>
      </c>
      <c r="F348" s="9">
        <f>SUM(E348*RANDBETWEEN(1,500))</f>
      </c>
      <c r="G348" s="9">
        <f>SUM(F348-RANDBETWEEN(1,100))</f>
      </c>
    </row>
    <row r="349">
      <c r="A349" s="3">
        <f>RANDBETWEEN(10000,99999)</f>
      </c>
      <c r="B349" s="3">
        <f>RANDBETWEEN(10000,99999)</f>
      </c>
      <c r="C349" s="3">
        <f>RANDBETWEEN(10000,99999)</f>
      </c>
      <c r="D34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49" s="3">
        <f>RANDBETWEEN(1,10)</f>
      </c>
      <c r="F349" s="9">
        <f>SUM(E349*RANDBETWEEN(1,500))</f>
      </c>
      <c r="G349" s="9">
        <f>SUM(F349-RANDBETWEEN(1,100))</f>
      </c>
    </row>
    <row r="350">
      <c r="A350" s="3">
        <f>RANDBETWEEN(10000,99999)</f>
      </c>
      <c r="B350" s="3">
        <f>RANDBETWEEN(10000,99999)</f>
      </c>
      <c r="C350" s="3">
        <f>RANDBETWEEN(10000,99999)</f>
      </c>
      <c r="D35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50" s="3">
        <f>RANDBETWEEN(1,10)</f>
      </c>
      <c r="F350" s="9">
        <f>SUM(E350*RANDBETWEEN(1,500))</f>
      </c>
      <c r="G350" s="9">
        <f>SUM(F350-RANDBETWEEN(1,100))</f>
      </c>
    </row>
    <row r="351">
      <c r="A351" s="3">
        <f>RANDBETWEEN(10000,99999)</f>
      </c>
      <c r="B351" s="3">
        <f>RANDBETWEEN(10000,99999)</f>
      </c>
      <c r="C351" s="3">
        <f>RANDBETWEEN(10000,99999)</f>
      </c>
      <c r="D35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51" s="3">
        <f>RANDBETWEEN(1,10)</f>
      </c>
      <c r="F351" s="9">
        <f>SUM(E351*RANDBETWEEN(1,500))</f>
      </c>
      <c r="G351" s="9">
        <f>SUM(F351-RANDBETWEEN(1,100))</f>
      </c>
    </row>
    <row r="352">
      <c r="A352" s="3">
        <f>RANDBETWEEN(10000,99999)</f>
      </c>
      <c r="B352" s="3">
        <f>RANDBETWEEN(10000,99999)</f>
      </c>
      <c r="C352" s="3">
        <f>RANDBETWEEN(10000,99999)</f>
      </c>
      <c r="D35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52" s="3">
        <f>RANDBETWEEN(1,10)</f>
      </c>
      <c r="F352" s="9">
        <f>SUM(E352*RANDBETWEEN(1,500))</f>
      </c>
      <c r="G352" s="9">
        <f>SUM(F352-RANDBETWEEN(1,100))</f>
      </c>
    </row>
    <row r="353">
      <c r="A353" s="3">
        <f>RANDBETWEEN(10000,99999)</f>
      </c>
      <c r="B353" s="3">
        <f>RANDBETWEEN(10000,99999)</f>
      </c>
      <c r="C353" s="3">
        <f>RANDBETWEEN(10000,99999)</f>
      </c>
      <c r="D35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53" s="3">
        <f>RANDBETWEEN(1,10)</f>
      </c>
      <c r="F353" s="9">
        <f>SUM(E353*RANDBETWEEN(1,500))</f>
      </c>
      <c r="G353" s="9">
        <f>SUM(F353-RANDBETWEEN(1,100))</f>
      </c>
    </row>
    <row r="354">
      <c r="A354" s="3">
        <f>RANDBETWEEN(10000,99999)</f>
      </c>
      <c r="B354" s="3">
        <f>RANDBETWEEN(10000,99999)</f>
      </c>
      <c r="C354" s="3">
        <f>RANDBETWEEN(10000,99999)</f>
      </c>
      <c r="D35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54" s="3">
        <f>RANDBETWEEN(1,10)</f>
      </c>
      <c r="F354" s="9">
        <f>SUM(E354*RANDBETWEEN(1,500))</f>
      </c>
      <c r="G354" s="9">
        <f>SUM(F354-RANDBETWEEN(1,100))</f>
      </c>
    </row>
    <row r="355">
      <c r="A355" s="3">
        <f>RANDBETWEEN(10000,99999)</f>
      </c>
      <c r="B355" s="3">
        <f>RANDBETWEEN(10000,99999)</f>
      </c>
      <c r="C355" s="3">
        <f>RANDBETWEEN(10000,99999)</f>
      </c>
      <c r="D35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55" s="3">
        <f>RANDBETWEEN(1,10)</f>
      </c>
      <c r="F355" s="9">
        <f>SUM(E355*RANDBETWEEN(1,500))</f>
      </c>
      <c r="G355" s="9">
        <f>SUM(F355-RANDBETWEEN(1,100))</f>
      </c>
    </row>
    <row r="356">
      <c r="A356" s="3">
        <f>RANDBETWEEN(10000,99999)</f>
      </c>
      <c r="B356" s="3">
        <f>RANDBETWEEN(10000,99999)</f>
      </c>
      <c r="C356" s="3">
        <f>RANDBETWEEN(10000,99999)</f>
      </c>
      <c r="D35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56" s="3">
        <f>RANDBETWEEN(1,10)</f>
      </c>
      <c r="F356" s="9">
        <f>SUM(E356*RANDBETWEEN(1,500))</f>
      </c>
      <c r="G356" s="9">
        <f>SUM(F356-RANDBETWEEN(1,100))</f>
      </c>
    </row>
    <row r="357">
      <c r="A357" s="3">
        <f>RANDBETWEEN(10000,99999)</f>
      </c>
      <c r="B357" s="3">
        <f>RANDBETWEEN(10000,99999)</f>
      </c>
      <c r="C357" s="3">
        <f>RANDBETWEEN(10000,99999)</f>
      </c>
      <c r="D35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57" s="3">
        <f>RANDBETWEEN(1,10)</f>
      </c>
      <c r="F357" s="9">
        <f>SUM(E357*RANDBETWEEN(1,500))</f>
      </c>
      <c r="G357" s="9">
        <f>SUM(F357-RANDBETWEEN(1,100))</f>
      </c>
    </row>
    <row r="358">
      <c r="A358" s="3">
        <f>RANDBETWEEN(10000,99999)</f>
      </c>
      <c r="B358" s="3">
        <f>RANDBETWEEN(10000,99999)</f>
      </c>
      <c r="C358" s="3">
        <f>RANDBETWEEN(10000,99999)</f>
      </c>
      <c r="D35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58" s="3">
        <f>RANDBETWEEN(1,10)</f>
      </c>
      <c r="F358" s="9">
        <f>SUM(E358*RANDBETWEEN(1,500))</f>
      </c>
      <c r="G358" s="9">
        <f>SUM(F358-RANDBETWEEN(1,100))</f>
      </c>
    </row>
    <row r="359">
      <c r="A359" s="3">
        <f>RANDBETWEEN(10000,99999)</f>
      </c>
      <c r="B359" s="3">
        <f>RANDBETWEEN(10000,99999)</f>
      </c>
      <c r="C359" s="3">
        <f>RANDBETWEEN(10000,99999)</f>
      </c>
      <c r="D35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59" s="3">
        <f>RANDBETWEEN(1,10)</f>
      </c>
      <c r="F359" s="9">
        <f>SUM(E359*RANDBETWEEN(1,500))</f>
      </c>
      <c r="G359" s="9">
        <f>SUM(F359-RANDBETWEEN(1,100))</f>
      </c>
    </row>
    <row r="360">
      <c r="A360" s="3">
        <f>RANDBETWEEN(10000,99999)</f>
      </c>
      <c r="B360" s="3">
        <f>RANDBETWEEN(10000,99999)</f>
      </c>
      <c r="C360" s="3">
        <f>RANDBETWEEN(10000,99999)</f>
      </c>
      <c r="D36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60" s="3">
        <f>RANDBETWEEN(1,10)</f>
      </c>
      <c r="F360" s="9">
        <f>SUM(E360*RANDBETWEEN(1,500))</f>
      </c>
      <c r="G360" s="9">
        <f>SUM(F360-RANDBETWEEN(1,100))</f>
      </c>
    </row>
    <row r="361">
      <c r="A361" s="3">
        <f>RANDBETWEEN(10000,99999)</f>
      </c>
      <c r="B361" s="3">
        <f>RANDBETWEEN(10000,99999)</f>
      </c>
      <c r="C361" s="3">
        <f>RANDBETWEEN(10000,99999)</f>
      </c>
      <c r="D36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61" s="3">
        <f>RANDBETWEEN(1,10)</f>
      </c>
      <c r="F361" s="9">
        <f>SUM(E361*RANDBETWEEN(1,500))</f>
      </c>
      <c r="G361" s="9">
        <f>SUM(F361-RANDBETWEEN(1,100))</f>
      </c>
    </row>
    <row r="362">
      <c r="A362" s="3">
        <f>RANDBETWEEN(10000,99999)</f>
      </c>
      <c r="B362" s="3">
        <f>RANDBETWEEN(10000,99999)</f>
      </c>
      <c r="C362" s="3">
        <f>RANDBETWEEN(10000,99999)</f>
      </c>
      <c r="D36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62" s="3">
        <f>RANDBETWEEN(1,10)</f>
      </c>
      <c r="F362" s="9">
        <f>SUM(E362*RANDBETWEEN(1,500))</f>
      </c>
      <c r="G362" s="9">
        <f>SUM(F362-RANDBETWEEN(1,100))</f>
      </c>
    </row>
    <row r="363">
      <c r="A363" s="3">
        <f>RANDBETWEEN(10000,99999)</f>
      </c>
      <c r="B363" s="3">
        <f>RANDBETWEEN(10000,99999)</f>
      </c>
      <c r="C363" s="3">
        <f>RANDBETWEEN(10000,99999)</f>
      </c>
      <c r="D36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63" s="3">
        <f>RANDBETWEEN(1,10)</f>
      </c>
      <c r="F363" s="9">
        <f>SUM(E363*RANDBETWEEN(1,500))</f>
      </c>
      <c r="G363" s="9">
        <f>SUM(F363-RANDBETWEEN(1,100))</f>
      </c>
    </row>
    <row r="364">
      <c r="A364" s="3">
        <f>RANDBETWEEN(10000,99999)</f>
      </c>
      <c r="B364" s="3">
        <f>RANDBETWEEN(10000,99999)</f>
      </c>
      <c r="C364" s="3">
        <f>RANDBETWEEN(10000,99999)</f>
      </c>
      <c r="D36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64" s="3">
        <f>RANDBETWEEN(1,10)</f>
      </c>
      <c r="F364" s="9">
        <f>SUM(E364*RANDBETWEEN(1,500))</f>
      </c>
      <c r="G364" s="9">
        <f>SUM(F364-RANDBETWEEN(1,100))</f>
      </c>
    </row>
    <row r="365">
      <c r="A365" s="3">
        <f>RANDBETWEEN(10000,99999)</f>
      </c>
      <c r="B365" s="3">
        <f>RANDBETWEEN(10000,99999)</f>
      </c>
      <c r="C365" s="3">
        <f>RANDBETWEEN(10000,99999)</f>
      </c>
      <c r="D36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65" s="3">
        <f>RANDBETWEEN(1,10)</f>
      </c>
      <c r="F365" s="9">
        <f>SUM(E365*RANDBETWEEN(1,500))</f>
      </c>
      <c r="G365" s="9">
        <f>SUM(F365-RANDBETWEEN(1,100))</f>
      </c>
    </row>
    <row r="366">
      <c r="A366" s="3">
        <f>RANDBETWEEN(10000,99999)</f>
      </c>
      <c r="B366" s="3">
        <f>RANDBETWEEN(10000,99999)</f>
      </c>
      <c r="C366" s="3">
        <f>RANDBETWEEN(10000,99999)</f>
      </c>
      <c r="D36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66" s="3">
        <f>RANDBETWEEN(1,10)</f>
      </c>
      <c r="F366" s="9">
        <f>SUM(E366*RANDBETWEEN(1,500))</f>
      </c>
      <c r="G366" s="9">
        <f>SUM(F366-RANDBETWEEN(1,100))</f>
      </c>
    </row>
    <row r="367">
      <c r="A367" s="3">
        <f>RANDBETWEEN(10000,99999)</f>
      </c>
      <c r="B367" s="3">
        <f>RANDBETWEEN(10000,99999)</f>
      </c>
      <c r="C367" s="3">
        <f>RANDBETWEEN(10000,99999)</f>
      </c>
      <c r="D36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67" s="3">
        <f>RANDBETWEEN(1,10)</f>
      </c>
      <c r="F367" s="9">
        <f>SUM(E367*RANDBETWEEN(1,500))</f>
      </c>
      <c r="G367" s="9">
        <f>SUM(F367-RANDBETWEEN(1,100))</f>
      </c>
    </row>
    <row r="368">
      <c r="A368" s="3">
        <f>RANDBETWEEN(10000,99999)</f>
      </c>
      <c r="B368" s="3">
        <f>RANDBETWEEN(10000,99999)</f>
      </c>
      <c r="C368" s="3">
        <f>RANDBETWEEN(10000,99999)</f>
      </c>
      <c r="D36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68" s="3">
        <f>RANDBETWEEN(1,10)</f>
      </c>
      <c r="F368" s="9">
        <f>SUM(E368*RANDBETWEEN(1,500))</f>
      </c>
      <c r="G368" s="9">
        <f>SUM(F368-RANDBETWEEN(1,100))</f>
      </c>
    </row>
    <row r="369">
      <c r="A369" s="3">
        <f>RANDBETWEEN(10000,99999)</f>
      </c>
      <c r="B369" s="3">
        <f>RANDBETWEEN(10000,99999)</f>
      </c>
      <c r="C369" s="3">
        <f>RANDBETWEEN(10000,99999)</f>
      </c>
      <c r="D36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69" s="3">
        <f>RANDBETWEEN(1,10)</f>
      </c>
      <c r="F369" s="9">
        <f>SUM(E369*RANDBETWEEN(1,500))</f>
      </c>
      <c r="G369" s="9">
        <f>SUM(F369-RANDBETWEEN(1,100))</f>
      </c>
    </row>
    <row r="370">
      <c r="A370" s="3">
        <f>RANDBETWEEN(10000,99999)</f>
      </c>
      <c r="B370" s="3">
        <f>RANDBETWEEN(10000,99999)</f>
      </c>
      <c r="C370" s="3">
        <f>RANDBETWEEN(10000,99999)</f>
      </c>
      <c r="D37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70" s="3">
        <f>RANDBETWEEN(1,10)</f>
      </c>
      <c r="F370" s="9">
        <f>SUM(E370*RANDBETWEEN(1,500))</f>
      </c>
      <c r="G370" s="9">
        <f>SUM(F370-RANDBETWEEN(1,100))</f>
      </c>
    </row>
    <row r="371">
      <c r="A371" s="3">
        <f>RANDBETWEEN(10000,99999)</f>
      </c>
      <c r="B371" s="3">
        <f>RANDBETWEEN(10000,99999)</f>
      </c>
      <c r="C371" s="3">
        <f>RANDBETWEEN(10000,99999)</f>
      </c>
      <c r="D37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71" s="3">
        <f>RANDBETWEEN(1,10)</f>
      </c>
      <c r="F371" s="9">
        <f>SUM(E371*RANDBETWEEN(1,500))</f>
      </c>
      <c r="G371" s="9">
        <f>SUM(F371-RANDBETWEEN(1,100))</f>
      </c>
    </row>
    <row r="372">
      <c r="A372" s="3">
        <f>RANDBETWEEN(10000,99999)</f>
      </c>
      <c r="B372" s="3">
        <f>RANDBETWEEN(10000,99999)</f>
      </c>
      <c r="C372" s="3">
        <f>RANDBETWEEN(10000,99999)</f>
      </c>
      <c r="D37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72" s="3">
        <f>RANDBETWEEN(1,10)</f>
      </c>
      <c r="F372" s="9">
        <f>SUM(E372*RANDBETWEEN(1,500))</f>
      </c>
      <c r="G372" s="9">
        <f>SUM(F372-RANDBETWEEN(1,100))</f>
      </c>
    </row>
    <row r="373">
      <c r="A373" s="3">
        <f>RANDBETWEEN(10000,99999)</f>
      </c>
      <c r="B373" s="3">
        <f>RANDBETWEEN(10000,99999)</f>
      </c>
      <c r="C373" s="3">
        <f>RANDBETWEEN(10000,99999)</f>
      </c>
      <c r="D37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73" s="3">
        <f>RANDBETWEEN(1,10)</f>
      </c>
      <c r="F373" s="9">
        <f>SUM(E373*RANDBETWEEN(1,500))</f>
      </c>
      <c r="G373" s="9">
        <f>SUM(F373-RANDBETWEEN(1,100))</f>
      </c>
    </row>
    <row r="374">
      <c r="A374" s="3">
        <f>RANDBETWEEN(10000,99999)</f>
      </c>
      <c r="B374" s="3">
        <f>RANDBETWEEN(10000,99999)</f>
      </c>
      <c r="C374" s="3">
        <f>RANDBETWEEN(10000,99999)</f>
      </c>
      <c r="D37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74" s="3">
        <f>RANDBETWEEN(1,10)</f>
      </c>
      <c r="F374" s="9">
        <f>SUM(E374*RANDBETWEEN(1,500))</f>
      </c>
      <c r="G374" s="9">
        <f>SUM(F374-RANDBETWEEN(1,100))</f>
      </c>
    </row>
    <row r="375">
      <c r="A375" s="3">
        <f>RANDBETWEEN(10000,99999)</f>
      </c>
      <c r="B375" s="3">
        <f>RANDBETWEEN(10000,99999)</f>
      </c>
      <c r="C375" s="3">
        <f>RANDBETWEEN(10000,99999)</f>
      </c>
      <c r="D37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75" s="3">
        <f>RANDBETWEEN(1,10)</f>
      </c>
      <c r="F375" s="9">
        <f>SUM(E375*RANDBETWEEN(1,500))</f>
      </c>
      <c r="G375" s="9">
        <f>SUM(F375-RANDBETWEEN(1,100))</f>
      </c>
    </row>
    <row r="376">
      <c r="A376" s="3">
        <f>RANDBETWEEN(10000,99999)</f>
      </c>
      <c r="B376" s="3">
        <f>RANDBETWEEN(10000,99999)</f>
      </c>
      <c r="C376" s="3">
        <f>RANDBETWEEN(10000,99999)</f>
      </c>
      <c r="D37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76" s="3">
        <f>RANDBETWEEN(1,10)</f>
      </c>
      <c r="F376" s="9">
        <f>SUM(E376*RANDBETWEEN(1,500))</f>
      </c>
      <c r="G376" s="9">
        <f>SUM(F376-RANDBETWEEN(1,100))</f>
      </c>
    </row>
    <row r="377">
      <c r="A377" s="3">
        <f>RANDBETWEEN(10000,99999)</f>
      </c>
      <c r="B377" s="3">
        <f>RANDBETWEEN(10000,99999)</f>
      </c>
      <c r="C377" s="3">
        <f>RANDBETWEEN(10000,99999)</f>
      </c>
      <c r="D37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77" s="3">
        <f>RANDBETWEEN(1,10)</f>
      </c>
      <c r="F377" s="9">
        <f>SUM(E377*RANDBETWEEN(1,500))</f>
      </c>
      <c r="G377" s="9">
        <f>SUM(F377-RANDBETWEEN(1,100))</f>
      </c>
    </row>
    <row r="378">
      <c r="A378" s="3">
        <f>RANDBETWEEN(10000,99999)</f>
      </c>
      <c r="B378" s="3">
        <f>RANDBETWEEN(10000,99999)</f>
      </c>
      <c r="C378" s="3">
        <f>RANDBETWEEN(10000,99999)</f>
      </c>
      <c r="D37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78" s="3">
        <f>RANDBETWEEN(1,10)</f>
      </c>
      <c r="F378" s="9">
        <f>SUM(E378*RANDBETWEEN(1,500))</f>
      </c>
      <c r="G378" s="9">
        <f>SUM(F378-RANDBETWEEN(1,100))</f>
      </c>
    </row>
    <row r="379">
      <c r="A379" s="3">
        <f>RANDBETWEEN(10000,99999)</f>
      </c>
      <c r="B379" s="3">
        <f>RANDBETWEEN(10000,99999)</f>
      </c>
      <c r="C379" s="3">
        <f>RANDBETWEEN(10000,99999)</f>
      </c>
      <c r="D37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79" s="3">
        <f>RANDBETWEEN(1,10)</f>
      </c>
      <c r="F379" s="9">
        <f>SUM(E379*RANDBETWEEN(1,500))</f>
      </c>
      <c r="G379" s="9">
        <f>SUM(F379-RANDBETWEEN(1,100))</f>
      </c>
    </row>
    <row r="380">
      <c r="A380" s="3">
        <f>RANDBETWEEN(10000,99999)</f>
      </c>
      <c r="B380" s="3">
        <f>RANDBETWEEN(10000,99999)</f>
      </c>
      <c r="C380" s="3">
        <f>RANDBETWEEN(10000,99999)</f>
      </c>
      <c r="D38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80" s="3">
        <f>RANDBETWEEN(1,10)</f>
      </c>
      <c r="F380" s="9">
        <f>SUM(E380*RANDBETWEEN(1,500))</f>
      </c>
      <c r="G380" s="9">
        <f>SUM(F380-RANDBETWEEN(1,100))</f>
      </c>
    </row>
    <row r="381">
      <c r="A381" s="3">
        <f>RANDBETWEEN(10000,99999)</f>
      </c>
      <c r="B381" s="3">
        <f>RANDBETWEEN(10000,99999)</f>
      </c>
      <c r="C381" s="3">
        <f>RANDBETWEEN(10000,99999)</f>
      </c>
      <c r="D38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81" s="3">
        <f>RANDBETWEEN(1,10)</f>
      </c>
      <c r="F381" s="9">
        <f>SUM(E381*RANDBETWEEN(1,500))</f>
      </c>
      <c r="G381" s="9">
        <f>SUM(F381-RANDBETWEEN(1,100))</f>
      </c>
    </row>
    <row r="382">
      <c r="A382" s="3">
        <f>RANDBETWEEN(10000,99999)</f>
      </c>
      <c r="B382" s="3">
        <f>RANDBETWEEN(10000,99999)</f>
      </c>
      <c r="C382" s="3">
        <f>RANDBETWEEN(10000,99999)</f>
      </c>
      <c r="D38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82" s="3">
        <f>RANDBETWEEN(1,10)</f>
      </c>
      <c r="F382" s="9">
        <f>SUM(E382*RANDBETWEEN(1,500))</f>
      </c>
      <c r="G382" s="9">
        <f>SUM(F382-RANDBETWEEN(1,100))</f>
      </c>
    </row>
    <row r="383">
      <c r="A383" s="3">
        <f>RANDBETWEEN(10000,99999)</f>
      </c>
      <c r="B383" s="3">
        <f>RANDBETWEEN(10000,99999)</f>
      </c>
      <c r="C383" s="3">
        <f>RANDBETWEEN(10000,99999)</f>
      </c>
      <c r="D38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83" s="3">
        <f>RANDBETWEEN(1,10)</f>
      </c>
      <c r="F383" s="9">
        <f>SUM(E383*RANDBETWEEN(1,500))</f>
      </c>
      <c r="G383" s="9">
        <f>SUM(F383-RANDBETWEEN(1,100))</f>
      </c>
    </row>
    <row r="384">
      <c r="A384" s="3">
        <f>RANDBETWEEN(10000,99999)</f>
      </c>
      <c r="B384" s="3">
        <f>RANDBETWEEN(10000,99999)</f>
      </c>
      <c r="C384" s="3">
        <f>RANDBETWEEN(10000,99999)</f>
      </c>
      <c r="D38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84" s="3">
        <f>RANDBETWEEN(1,10)</f>
      </c>
      <c r="F384" s="9">
        <f>SUM(E384*RANDBETWEEN(1,500))</f>
      </c>
      <c r="G384" s="9">
        <f>SUM(F384-RANDBETWEEN(1,100))</f>
      </c>
    </row>
    <row r="385">
      <c r="A385" s="3">
        <f>RANDBETWEEN(10000,99999)</f>
      </c>
      <c r="B385" s="3">
        <f>RANDBETWEEN(10000,99999)</f>
      </c>
      <c r="C385" s="3">
        <f>RANDBETWEEN(10000,99999)</f>
      </c>
      <c r="D38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85" s="3">
        <f>RANDBETWEEN(1,10)</f>
      </c>
      <c r="F385" s="9">
        <f>SUM(E385*RANDBETWEEN(1,500))</f>
      </c>
      <c r="G385" s="9">
        <f>SUM(F385-RANDBETWEEN(1,100))</f>
      </c>
    </row>
    <row r="386">
      <c r="A386" s="3">
        <f>RANDBETWEEN(10000,99999)</f>
      </c>
      <c r="B386" s="3">
        <f>RANDBETWEEN(10000,99999)</f>
      </c>
      <c r="C386" s="3">
        <f>RANDBETWEEN(10000,99999)</f>
      </c>
      <c r="D38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86" s="3">
        <f>RANDBETWEEN(1,10)</f>
      </c>
      <c r="F386" s="9">
        <f>SUM(E386*RANDBETWEEN(1,500))</f>
      </c>
      <c r="G386" s="9">
        <f>SUM(F386-RANDBETWEEN(1,100))</f>
      </c>
    </row>
    <row r="387">
      <c r="A387" s="3">
        <f>RANDBETWEEN(10000,99999)</f>
      </c>
      <c r="B387" s="3">
        <f>RANDBETWEEN(10000,99999)</f>
      </c>
      <c r="C387" s="3">
        <f>RANDBETWEEN(10000,99999)</f>
      </c>
      <c r="D38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87" s="3">
        <f>RANDBETWEEN(1,10)</f>
      </c>
      <c r="F387" s="9">
        <f>SUM(E387*RANDBETWEEN(1,500))</f>
      </c>
      <c r="G387" s="9">
        <f>SUM(F387-RANDBETWEEN(1,100))</f>
      </c>
    </row>
    <row r="388">
      <c r="A388" s="3">
        <f>RANDBETWEEN(10000,99999)</f>
      </c>
      <c r="B388" s="3">
        <f>RANDBETWEEN(10000,99999)</f>
      </c>
      <c r="C388" s="3">
        <f>RANDBETWEEN(10000,99999)</f>
      </c>
      <c r="D38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88" s="3">
        <f>RANDBETWEEN(1,10)</f>
      </c>
      <c r="F388" s="9">
        <f>SUM(E388*RANDBETWEEN(1,500))</f>
      </c>
      <c r="G388" s="9">
        <f>SUM(F388-RANDBETWEEN(1,100))</f>
      </c>
    </row>
    <row r="389">
      <c r="A389" s="3">
        <f>RANDBETWEEN(10000,99999)</f>
      </c>
      <c r="B389" s="3">
        <f>RANDBETWEEN(10000,99999)</f>
      </c>
      <c r="C389" s="3">
        <f>RANDBETWEEN(10000,99999)</f>
      </c>
      <c r="D38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89" s="3">
        <f>RANDBETWEEN(1,10)</f>
      </c>
      <c r="F389" s="9">
        <f>SUM(E389*RANDBETWEEN(1,500))</f>
      </c>
      <c r="G389" s="9">
        <f>SUM(F389-RANDBETWEEN(1,100))</f>
      </c>
    </row>
    <row r="390">
      <c r="A390" s="3">
        <f>RANDBETWEEN(10000,99999)</f>
      </c>
      <c r="B390" s="3">
        <f>RANDBETWEEN(10000,99999)</f>
      </c>
      <c r="C390" s="3">
        <f>RANDBETWEEN(10000,99999)</f>
      </c>
      <c r="D39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90" s="3">
        <f>RANDBETWEEN(1,10)</f>
      </c>
      <c r="F390" s="9">
        <f>SUM(E390*RANDBETWEEN(1,500))</f>
      </c>
      <c r="G390" s="9">
        <f>SUM(F390-RANDBETWEEN(1,100))</f>
      </c>
    </row>
    <row r="391">
      <c r="A391" s="3">
        <f>RANDBETWEEN(10000,99999)</f>
      </c>
      <c r="B391" s="3">
        <f>RANDBETWEEN(10000,99999)</f>
      </c>
      <c r="C391" s="3">
        <f>RANDBETWEEN(10000,99999)</f>
      </c>
      <c r="D39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91" s="3">
        <f>RANDBETWEEN(1,10)</f>
      </c>
      <c r="F391" s="9">
        <f>SUM(E391*RANDBETWEEN(1,500))</f>
      </c>
      <c r="G391" s="9">
        <f>SUM(F391-RANDBETWEEN(1,100))</f>
      </c>
    </row>
    <row r="392">
      <c r="A392" s="3">
        <f>RANDBETWEEN(10000,99999)</f>
      </c>
      <c r="B392" s="3">
        <f>RANDBETWEEN(10000,99999)</f>
      </c>
      <c r="C392" s="3">
        <f>RANDBETWEEN(10000,99999)</f>
      </c>
      <c r="D39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92" s="3">
        <f>RANDBETWEEN(1,10)</f>
      </c>
      <c r="F392" s="9">
        <f>SUM(E392*RANDBETWEEN(1,500))</f>
      </c>
      <c r="G392" s="9">
        <f>SUM(F392-RANDBETWEEN(1,100))</f>
      </c>
    </row>
    <row r="393">
      <c r="A393" s="3">
        <f>RANDBETWEEN(10000,99999)</f>
      </c>
      <c r="B393" s="3">
        <f>RANDBETWEEN(10000,99999)</f>
      </c>
      <c r="C393" s="3">
        <f>RANDBETWEEN(10000,99999)</f>
      </c>
      <c r="D39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93" s="3">
        <f>RANDBETWEEN(1,10)</f>
      </c>
      <c r="F393" s="9">
        <f>SUM(E393*RANDBETWEEN(1,500))</f>
      </c>
      <c r="G393" s="9">
        <f>SUM(F393-RANDBETWEEN(1,100))</f>
      </c>
    </row>
    <row r="394">
      <c r="A394" s="3">
        <f>RANDBETWEEN(10000,99999)</f>
      </c>
      <c r="B394" s="3">
        <f>RANDBETWEEN(10000,99999)</f>
      </c>
      <c r="C394" s="3">
        <f>RANDBETWEEN(10000,99999)</f>
      </c>
      <c r="D39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94" s="3">
        <f>RANDBETWEEN(1,10)</f>
      </c>
      <c r="F394" s="9">
        <f>SUM(E394*RANDBETWEEN(1,500))</f>
      </c>
      <c r="G394" s="9">
        <f>SUM(F394-RANDBETWEEN(1,100))</f>
      </c>
    </row>
    <row r="395">
      <c r="A395" s="3">
        <f>RANDBETWEEN(10000,99999)</f>
      </c>
      <c r="B395" s="3">
        <f>RANDBETWEEN(10000,99999)</f>
      </c>
      <c r="C395" s="3">
        <f>RANDBETWEEN(10000,99999)</f>
      </c>
      <c r="D39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95" s="3">
        <f>RANDBETWEEN(1,10)</f>
      </c>
      <c r="F395" s="9">
        <f>SUM(E395*RANDBETWEEN(1,500))</f>
      </c>
      <c r="G395" s="9">
        <f>SUM(F395-RANDBETWEEN(1,100))</f>
      </c>
    </row>
    <row r="396">
      <c r="A396" s="3">
        <f>RANDBETWEEN(10000,99999)</f>
      </c>
      <c r="B396" s="3">
        <f>RANDBETWEEN(10000,99999)</f>
      </c>
      <c r="C396" s="3">
        <f>RANDBETWEEN(10000,99999)</f>
      </c>
      <c r="D39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96" s="3">
        <f>RANDBETWEEN(1,10)</f>
      </c>
      <c r="F396" s="9">
        <f>SUM(E396*RANDBETWEEN(1,500))</f>
      </c>
      <c r="G396" s="9">
        <f>SUM(F396-RANDBETWEEN(1,100))</f>
      </c>
    </row>
    <row r="397">
      <c r="A397" s="3">
        <f>RANDBETWEEN(10000,99999)</f>
      </c>
      <c r="B397" s="3">
        <f>RANDBETWEEN(10000,99999)</f>
      </c>
      <c r="C397" s="3">
        <f>RANDBETWEEN(10000,99999)</f>
      </c>
      <c r="D39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97" s="3">
        <f>RANDBETWEEN(1,10)</f>
      </c>
      <c r="F397" s="9">
        <f>SUM(E397*RANDBETWEEN(1,500))</f>
      </c>
      <c r="G397" s="9">
        <f>SUM(F397-RANDBETWEEN(1,100))</f>
      </c>
    </row>
    <row r="398">
      <c r="A398" s="3">
        <f>RANDBETWEEN(10000,99999)</f>
      </c>
      <c r="B398" s="3">
        <f>RANDBETWEEN(10000,99999)</f>
      </c>
      <c r="C398" s="3">
        <f>RANDBETWEEN(10000,99999)</f>
      </c>
      <c r="D39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98" s="3">
        <f>RANDBETWEEN(1,10)</f>
      </c>
      <c r="F398" s="9">
        <f>SUM(E398*RANDBETWEEN(1,500))</f>
      </c>
      <c r="G398" s="9">
        <f>SUM(F398-RANDBETWEEN(1,100))</f>
      </c>
    </row>
    <row r="399">
      <c r="A399" s="3">
        <f>RANDBETWEEN(10000,99999)</f>
      </c>
      <c r="B399" s="3">
        <f>RANDBETWEEN(10000,99999)</f>
      </c>
      <c r="C399" s="3">
        <f>RANDBETWEEN(10000,99999)</f>
      </c>
      <c r="D39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399" s="3">
        <f>RANDBETWEEN(1,10)</f>
      </c>
      <c r="F399" s="9">
        <f>SUM(E399*RANDBETWEEN(1,500))</f>
      </c>
      <c r="G399" s="9">
        <f>SUM(F399-RANDBETWEEN(1,100))</f>
      </c>
    </row>
    <row r="400">
      <c r="A400" s="3">
        <f>RANDBETWEEN(10000,99999)</f>
      </c>
      <c r="B400" s="3">
        <f>RANDBETWEEN(10000,99999)</f>
      </c>
      <c r="C400" s="3">
        <f>RANDBETWEEN(10000,99999)</f>
      </c>
      <c r="D40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00" s="3">
        <f>RANDBETWEEN(1,10)</f>
      </c>
      <c r="F400" s="9">
        <f>SUM(E400*RANDBETWEEN(1,500))</f>
      </c>
      <c r="G400" s="9">
        <f>SUM(F400-RANDBETWEEN(1,100))</f>
      </c>
    </row>
    <row r="401">
      <c r="A401" s="3">
        <f>RANDBETWEEN(10000,99999)</f>
      </c>
      <c r="B401" s="3">
        <f>RANDBETWEEN(10000,99999)</f>
      </c>
      <c r="C401" s="3">
        <f>RANDBETWEEN(10000,99999)</f>
      </c>
      <c r="D40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01" s="3">
        <f>RANDBETWEEN(1,10)</f>
      </c>
      <c r="F401" s="9">
        <f>SUM(E401*RANDBETWEEN(1,500))</f>
      </c>
      <c r="G401" s="9">
        <f>SUM(F401-RANDBETWEEN(1,100))</f>
      </c>
    </row>
    <row r="402">
      <c r="A402" s="3">
        <f>RANDBETWEEN(10000,99999)</f>
      </c>
      <c r="B402" s="3">
        <f>RANDBETWEEN(10000,99999)</f>
      </c>
      <c r="C402" s="3">
        <f>RANDBETWEEN(10000,99999)</f>
      </c>
      <c r="D40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02" s="3">
        <f>RANDBETWEEN(1,10)</f>
      </c>
      <c r="F402" s="9">
        <f>SUM(E402*RANDBETWEEN(1,500))</f>
      </c>
      <c r="G402" s="9">
        <f>SUM(F402-RANDBETWEEN(1,100))</f>
      </c>
    </row>
    <row r="403">
      <c r="A403" s="3">
        <f>RANDBETWEEN(10000,99999)</f>
      </c>
      <c r="B403" s="3">
        <f>RANDBETWEEN(10000,99999)</f>
      </c>
      <c r="C403" s="3">
        <f>RANDBETWEEN(10000,99999)</f>
      </c>
      <c r="D40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03" s="3">
        <f>RANDBETWEEN(1,10)</f>
      </c>
      <c r="F403" s="9">
        <f>SUM(E403*RANDBETWEEN(1,500))</f>
      </c>
      <c r="G403" s="9">
        <f>SUM(F403-RANDBETWEEN(1,100))</f>
      </c>
    </row>
    <row r="404">
      <c r="A404" s="3">
        <f>RANDBETWEEN(10000,99999)</f>
      </c>
      <c r="B404" s="3">
        <f>RANDBETWEEN(10000,99999)</f>
      </c>
      <c r="C404" s="3">
        <f>RANDBETWEEN(10000,99999)</f>
      </c>
      <c r="D40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04" s="3">
        <f>RANDBETWEEN(1,10)</f>
      </c>
      <c r="F404" s="9">
        <f>SUM(E404*RANDBETWEEN(1,500))</f>
      </c>
      <c r="G404" s="9">
        <f>SUM(F404-RANDBETWEEN(1,100))</f>
      </c>
    </row>
    <row r="405">
      <c r="A405" s="3">
        <f>RANDBETWEEN(10000,99999)</f>
      </c>
      <c r="B405" s="3">
        <f>RANDBETWEEN(10000,99999)</f>
      </c>
      <c r="C405" s="3">
        <f>RANDBETWEEN(10000,99999)</f>
      </c>
      <c r="D40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05" s="3">
        <f>RANDBETWEEN(1,10)</f>
      </c>
      <c r="F405" s="9">
        <f>SUM(E405*RANDBETWEEN(1,500))</f>
      </c>
      <c r="G405" s="9">
        <f>SUM(F405-RANDBETWEEN(1,100))</f>
      </c>
    </row>
    <row r="406">
      <c r="A406" s="3">
        <f>RANDBETWEEN(10000,99999)</f>
      </c>
      <c r="B406" s="3">
        <f>RANDBETWEEN(10000,99999)</f>
      </c>
      <c r="C406" s="3">
        <f>RANDBETWEEN(10000,99999)</f>
      </c>
      <c r="D40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06" s="3">
        <f>RANDBETWEEN(1,10)</f>
      </c>
      <c r="F406" s="9">
        <f>SUM(E406*RANDBETWEEN(1,500))</f>
      </c>
      <c r="G406" s="9">
        <f>SUM(F406-RANDBETWEEN(1,100))</f>
      </c>
    </row>
    <row r="407">
      <c r="A407" s="3">
        <f>RANDBETWEEN(10000,99999)</f>
      </c>
      <c r="B407" s="3">
        <f>RANDBETWEEN(10000,99999)</f>
      </c>
      <c r="C407" s="3">
        <f>RANDBETWEEN(10000,99999)</f>
      </c>
      <c r="D40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07" s="3">
        <f>RANDBETWEEN(1,10)</f>
      </c>
      <c r="F407" s="9">
        <f>SUM(E407*RANDBETWEEN(1,500))</f>
      </c>
      <c r="G407" s="9">
        <f>SUM(F407-RANDBETWEEN(1,100))</f>
      </c>
    </row>
    <row r="408">
      <c r="A408" s="3">
        <f>RANDBETWEEN(10000,99999)</f>
      </c>
      <c r="B408" s="3">
        <f>RANDBETWEEN(10000,99999)</f>
      </c>
      <c r="C408" s="3">
        <f>RANDBETWEEN(10000,99999)</f>
      </c>
      <c r="D40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08" s="3">
        <f>RANDBETWEEN(1,10)</f>
      </c>
      <c r="F408" s="9">
        <f>SUM(E408*RANDBETWEEN(1,500))</f>
      </c>
      <c r="G408" s="9">
        <f>SUM(F408-RANDBETWEEN(1,100))</f>
      </c>
    </row>
    <row r="409">
      <c r="A409" s="3">
        <f>RANDBETWEEN(10000,99999)</f>
      </c>
      <c r="B409" s="3">
        <f>RANDBETWEEN(10000,99999)</f>
      </c>
      <c r="C409" s="3">
        <f>RANDBETWEEN(10000,99999)</f>
      </c>
      <c r="D40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09" s="3">
        <f>RANDBETWEEN(1,10)</f>
      </c>
      <c r="F409" s="9">
        <f>SUM(E409*RANDBETWEEN(1,500))</f>
      </c>
      <c r="G409" s="9">
        <f>SUM(F409-RANDBETWEEN(1,100))</f>
      </c>
    </row>
    <row r="410">
      <c r="A410" s="3">
        <f>RANDBETWEEN(10000,99999)</f>
      </c>
      <c r="B410" s="3">
        <f>RANDBETWEEN(10000,99999)</f>
      </c>
      <c r="C410" s="3">
        <f>RANDBETWEEN(10000,99999)</f>
      </c>
      <c r="D41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10" s="3">
        <f>RANDBETWEEN(1,10)</f>
      </c>
      <c r="F410" s="9">
        <f>SUM(E410*RANDBETWEEN(1,500))</f>
      </c>
      <c r="G410" s="9">
        <f>SUM(F410-RANDBETWEEN(1,100))</f>
      </c>
    </row>
    <row r="411">
      <c r="A411" s="3">
        <f>RANDBETWEEN(10000,99999)</f>
      </c>
      <c r="B411" s="3">
        <f>RANDBETWEEN(10000,99999)</f>
      </c>
      <c r="C411" s="3">
        <f>RANDBETWEEN(10000,99999)</f>
      </c>
      <c r="D41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11" s="3">
        <f>RANDBETWEEN(1,10)</f>
      </c>
      <c r="F411" s="9">
        <f>SUM(E411*RANDBETWEEN(1,500))</f>
      </c>
      <c r="G411" s="9">
        <f>SUM(F411-RANDBETWEEN(1,100))</f>
      </c>
    </row>
    <row r="412">
      <c r="A412" s="3">
        <f>RANDBETWEEN(10000,99999)</f>
      </c>
      <c r="B412" s="3">
        <f>RANDBETWEEN(10000,99999)</f>
      </c>
      <c r="C412" s="3">
        <f>RANDBETWEEN(10000,99999)</f>
      </c>
      <c r="D41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12" s="3">
        <f>RANDBETWEEN(1,10)</f>
      </c>
      <c r="F412" s="9">
        <f>SUM(E412*RANDBETWEEN(1,500))</f>
      </c>
      <c r="G412" s="9">
        <f>SUM(F412-RANDBETWEEN(1,100))</f>
      </c>
    </row>
    <row r="413">
      <c r="A413" s="3">
        <f>RANDBETWEEN(10000,99999)</f>
      </c>
      <c r="B413" s="3">
        <f>RANDBETWEEN(10000,99999)</f>
      </c>
      <c r="C413" s="3">
        <f>RANDBETWEEN(10000,99999)</f>
      </c>
      <c r="D41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13" s="3">
        <f>RANDBETWEEN(1,10)</f>
      </c>
      <c r="F413" s="9">
        <f>SUM(E413*RANDBETWEEN(1,500))</f>
      </c>
      <c r="G413" s="9">
        <f>SUM(F413-RANDBETWEEN(1,100))</f>
      </c>
    </row>
    <row r="414">
      <c r="A414" s="3">
        <f>RANDBETWEEN(10000,99999)</f>
      </c>
      <c r="B414" s="3">
        <f>RANDBETWEEN(10000,99999)</f>
      </c>
      <c r="C414" s="3">
        <f>RANDBETWEEN(10000,99999)</f>
      </c>
      <c r="D41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14" s="3">
        <f>RANDBETWEEN(1,10)</f>
      </c>
      <c r="F414" s="9">
        <f>SUM(E414*RANDBETWEEN(1,500))</f>
      </c>
      <c r="G414" s="9">
        <f>SUM(F414-RANDBETWEEN(1,100))</f>
      </c>
    </row>
    <row r="415">
      <c r="A415" s="3">
        <f>RANDBETWEEN(10000,99999)</f>
      </c>
      <c r="B415" s="3">
        <f>RANDBETWEEN(10000,99999)</f>
      </c>
      <c r="C415" s="3">
        <f>RANDBETWEEN(10000,99999)</f>
      </c>
      <c r="D41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15" s="3">
        <f>RANDBETWEEN(1,10)</f>
      </c>
      <c r="F415" s="9">
        <f>SUM(E415*RANDBETWEEN(1,500))</f>
      </c>
      <c r="G415" s="9">
        <f>SUM(F415-RANDBETWEEN(1,100))</f>
      </c>
    </row>
    <row r="416">
      <c r="A416" s="3">
        <f>RANDBETWEEN(10000,99999)</f>
      </c>
      <c r="B416" s="3">
        <f>RANDBETWEEN(10000,99999)</f>
      </c>
      <c r="C416" s="3">
        <f>RANDBETWEEN(10000,99999)</f>
      </c>
      <c r="D41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16" s="3">
        <f>RANDBETWEEN(1,10)</f>
      </c>
      <c r="F416" s="9">
        <f>SUM(E416*RANDBETWEEN(1,500))</f>
      </c>
      <c r="G416" s="9">
        <f>SUM(F416-RANDBETWEEN(1,100))</f>
      </c>
    </row>
    <row r="417">
      <c r="A417" s="3">
        <f>RANDBETWEEN(10000,99999)</f>
      </c>
      <c r="B417" s="3">
        <f>RANDBETWEEN(10000,99999)</f>
      </c>
      <c r="C417" s="3">
        <f>RANDBETWEEN(10000,99999)</f>
      </c>
      <c r="D41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17" s="3">
        <f>RANDBETWEEN(1,10)</f>
      </c>
      <c r="F417" s="9">
        <f>SUM(E417*RANDBETWEEN(1,500))</f>
      </c>
      <c r="G417" s="9">
        <f>SUM(F417-RANDBETWEEN(1,100))</f>
      </c>
    </row>
    <row r="418">
      <c r="A418" s="3">
        <f>RANDBETWEEN(10000,99999)</f>
      </c>
      <c r="B418" s="3">
        <f>RANDBETWEEN(10000,99999)</f>
      </c>
      <c r="C418" s="3">
        <f>RANDBETWEEN(10000,99999)</f>
      </c>
      <c r="D41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18" s="3">
        <f>RANDBETWEEN(1,10)</f>
      </c>
      <c r="F418" s="9">
        <f>SUM(E418*RANDBETWEEN(1,500))</f>
      </c>
      <c r="G418" s="9">
        <f>SUM(F418-RANDBETWEEN(1,100))</f>
      </c>
    </row>
    <row r="419">
      <c r="A419" s="3">
        <f>RANDBETWEEN(10000,99999)</f>
      </c>
      <c r="B419" s="3">
        <f>RANDBETWEEN(10000,99999)</f>
      </c>
      <c r="C419" s="3">
        <f>RANDBETWEEN(10000,99999)</f>
      </c>
      <c r="D41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19" s="3">
        <f>RANDBETWEEN(1,10)</f>
      </c>
      <c r="F419" s="9">
        <f>SUM(E419*RANDBETWEEN(1,500))</f>
      </c>
      <c r="G419" s="9">
        <f>SUM(F419-RANDBETWEEN(1,100))</f>
      </c>
    </row>
    <row r="420">
      <c r="A420" s="3">
        <f>RANDBETWEEN(10000,99999)</f>
      </c>
      <c r="B420" s="3">
        <f>RANDBETWEEN(10000,99999)</f>
      </c>
      <c r="C420" s="3">
        <f>RANDBETWEEN(10000,99999)</f>
      </c>
      <c r="D42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20" s="3">
        <f>RANDBETWEEN(1,10)</f>
      </c>
      <c r="F420" s="9">
        <f>SUM(E420*RANDBETWEEN(1,500))</f>
      </c>
      <c r="G420" s="9">
        <f>SUM(F420-RANDBETWEEN(1,100))</f>
      </c>
    </row>
    <row r="421">
      <c r="A421" s="3">
        <f>RANDBETWEEN(10000,99999)</f>
      </c>
      <c r="B421" s="3">
        <f>RANDBETWEEN(10000,99999)</f>
      </c>
      <c r="C421" s="3">
        <f>RANDBETWEEN(10000,99999)</f>
      </c>
      <c r="D42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21" s="3">
        <f>RANDBETWEEN(1,10)</f>
      </c>
      <c r="F421" s="9">
        <f>SUM(E421*RANDBETWEEN(1,500))</f>
      </c>
      <c r="G421" s="9">
        <f>SUM(F421-RANDBETWEEN(1,100))</f>
      </c>
    </row>
    <row r="422">
      <c r="A422" s="3">
        <f>RANDBETWEEN(10000,99999)</f>
      </c>
      <c r="B422" s="3">
        <f>RANDBETWEEN(10000,99999)</f>
      </c>
      <c r="C422" s="3">
        <f>RANDBETWEEN(10000,99999)</f>
      </c>
      <c r="D42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22" s="3">
        <f>RANDBETWEEN(1,10)</f>
      </c>
      <c r="F422" s="9">
        <f>SUM(E422*RANDBETWEEN(1,500))</f>
      </c>
      <c r="G422" s="9">
        <f>SUM(F422-RANDBETWEEN(1,100))</f>
      </c>
    </row>
    <row r="423">
      <c r="A423" s="3">
        <f>RANDBETWEEN(10000,99999)</f>
      </c>
      <c r="B423" s="3">
        <f>RANDBETWEEN(10000,99999)</f>
      </c>
      <c r="C423" s="3">
        <f>RANDBETWEEN(10000,99999)</f>
      </c>
      <c r="D42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23" s="3">
        <f>RANDBETWEEN(1,10)</f>
      </c>
      <c r="F423" s="9">
        <f>SUM(E423*RANDBETWEEN(1,500))</f>
      </c>
      <c r="G423" s="9">
        <f>SUM(F423-RANDBETWEEN(1,100))</f>
      </c>
    </row>
    <row r="424">
      <c r="A424" s="3">
        <f>RANDBETWEEN(10000,99999)</f>
      </c>
      <c r="B424" s="3">
        <f>RANDBETWEEN(10000,99999)</f>
      </c>
      <c r="C424" s="3">
        <f>RANDBETWEEN(10000,99999)</f>
      </c>
      <c r="D42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24" s="3">
        <f>RANDBETWEEN(1,10)</f>
      </c>
      <c r="F424" s="9">
        <f>SUM(E424*RANDBETWEEN(1,500))</f>
      </c>
      <c r="G424" s="9">
        <f>SUM(F424-RANDBETWEEN(1,100))</f>
      </c>
    </row>
    <row r="425">
      <c r="A425" s="3">
        <f>RANDBETWEEN(10000,99999)</f>
      </c>
      <c r="B425" s="3">
        <f>RANDBETWEEN(10000,99999)</f>
      </c>
      <c r="C425" s="3">
        <f>RANDBETWEEN(10000,99999)</f>
      </c>
      <c r="D42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25" s="3">
        <f>RANDBETWEEN(1,10)</f>
      </c>
      <c r="F425" s="9">
        <f>SUM(E425*RANDBETWEEN(1,500))</f>
      </c>
      <c r="G425" s="9">
        <f>SUM(F425-RANDBETWEEN(1,100))</f>
      </c>
    </row>
    <row r="426">
      <c r="A426" s="3">
        <f>RANDBETWEEN(10000,99999)</f>
      </c>
      <c r="B426" s="3">
        <f>RANDBETWEEN(10000,99999)</f>
      </c>
      <c r="C426" s="3">
        <f>RANDBETWEEN(10000,99999)</f>
      </c>
      <c r="D42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26" s="3">
        <f>RANDBETWEEN(1,10)</f>
      </c>
      <c r="F426" s="9">
        <f>SUM(E426*RANDBETWEEN(1,500))</f>
      </c>
      <c r="G426" s="9">
        <f>SUM(F426-RANDBETWEEN(1,100))</f>
      </c>
    </row>
    <row r="427">
      <c r="A427" s="3">
        <f>RANDBETWEEN(10000,99999)</f>
      </c>
      <c r="B427" s="3">
        <f>RANDBETWEEN(10000,99999)</f>
      </c>
      <c r="C427" s="3">
        <f>RANDBETWEEN(10000,99999)</f>
      </c>
      <c r="D42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27" s="3">
        <f>RANDBETWEEN(1,10)</f>
      </c>
      <c r="F427" s="9">
        <f>SUM(E427*RANDBETWEEN(1,500))</f>
      </c>
      <c r="G427" s="9">
        <f>SUM(F427-RANDBETWEEN(1,100))</f>
      </c>
    </row>
    <row r="428">
      <c r="A428" s="3">
        <f>RANDBETWEEN(10000,99999)</f>
      </c>
      <c r="B428" s="3">
        <f>RANDBETWEEN(10000,99999)</f>
      </c>
      <c r="C428" s="3">
        <f>RANDBETWEEN(10000,99999)</f>
      </c>
      <c r="D42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28" s="3">
        <f>RANDBETWEEN(1,10)</f>
      </c>
      <c r="F428" s="9">
        <f>SUM(E428*RANDBETWEEN(1,500))</f>
      </c>
      <c r="G428" s="9">
        <f>SUM(F428-RANDBETWEEN(1,100))</f>
      </c>
    </row>
    <row r="429">
      <c r="A429" s="3">
        <f>RANDBETWEEN(10000,99999)</f>
      </c>
      <c r="B429" s="3">
        <f>RANDBETWEEN(10000,99999)</f>
      </c>
      <c r="C429" s="3">
        <f>RANDBETWEEN(10000,99999)</f>
      </c>
      <c r="D42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29" s="3">
        <f>RANDBETWEEN(1,10)</f>
      </c>
      <c r="F429" s="9">
        <f>SUM(E429*RANDBETWEEN(1,500))</f>
      </c>
      <c r="G429" s="9">
        <f>SUM(F429-RANDBETWEEN(1,100))</f>
      </c>
    </row>
    <row r="430">
      <c r="A430" s="3">
        <f>RANDBETWEEN(10000,99999)</f>
      </c>
      <c r="B430" s="3">
        <f>RANDBETWEEN(10000,99999)</f>
      </c>
      <c r="C430" s="3">
        <f>RANDBETWEEN(10000,99999)</f>
      </c>
      <c r="D43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30" s="3">
        <f>RANDBETWEEN(1,10)</f>
      </c>
      <c r="F430" s="9">
        <f>SUM(E430*RANDBETWEEN(1,500))</f>
      </c>
      <c r="G430" s="9">
        <f>SUM(F430-RANDBETWEEN(1,100))</f>
      </c>
    </row>
    <row r="431">
      <c r="A431" s="3">
        <f>RANDBETWEEN(10000,99999)</f>
      </c>
      <c r="B431" s="3">
        <f>RANDBETWEEN(10000,99999)</f>
      </c>
      <c r="C431" s="3">
        <f>RANDBETWEEN(10000,99999)</f>
      </c>
      <c r="D43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31" s="3">
        <f>RANDBETWEEN(1,10)</f>
      </c>
      <c r="F431" s="9">
        <f>SUM(E431*RANDBETWEEN(1,500))</f>
      </c>
      <c r="G431" s="9">
        <f>SUM(F431-RANDBETWEEN(1,100))</f>
      </c>
    </row>
    <row r="432">
      <c r="A432" s="3">
        <f>RANDBETWEEN(10000,99999)</f>
      </c>
      <c r="B432" s="3">
        <f>RANDBETWEEN(10000,99999)</f>
      </c>
      <c r="C432" s="3">
        <f>RANDBETWEEN(10000,99999)</f>
      </c>
      <c r="D43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32" s="3">
        <f>RANDBETWEEN(1,10)</f>
      </c>
      <c r="F432" s="9">
        <f>SUM(E432*RANDBETWEEN(1,500))</f>
      </c>
      <c r="G432" s="9">
        <f>SUM(F432-RANDBETWEEN(1,100))</f>
      </c>
    </row>
    <row r="433">
      <c r="A433" s="3">
        <f>RANDBETWEEN(10000,99999)</f>
      </c>
      <c r="B433" s="3">
        <f>RANDBETWEEN(10000,99999)</f>
      </c>
      <c r="C433" s="3">
        <f>RANDBETWEEN(10000,99999)</f>
      </c>
      <c r="D43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33" s="3">
        <f>RANDBETWEEN(1,10)</f>
      </c>
      <c r="F433" s="9">
        <f>SUM(E433*RANDBETWEEN(1,500))</f>
      </c>
      <c r="G433" s="9">
        <f>SUM(F433-RANDBETWEEN(1,100))</f>
      </c>
    </row>
    <row r="434">
      <c r="A434" s="3">
        <f>RANDBETWEEN(10000,99999)</f>
      </c>
      <c r="B434" s="3">
        <f>RANDBETWEEN(10000,99999)</f>
      </c>
      <c r="C434" s="3">
        <f>RANDBETWEEN(10000,99999)</f>
      </c>
      <c r="D43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34" s="3">
        <f>RANDBETWEEN(1,10)</f>
      </c>
      <c r="F434" s="9">
        <f>SUM(E434*RANDBETWEEN(1,500))</f>
      </c>
      <c r="G434" s="9">
        <f>SUM(F434-RANDBETWEEN(1,100))</f>
      </c>
    </row>
    <row r="435">
      <c r="A435" s="3">
        <f>RANDBETWEEN(10000,99999)</f>
      </c>
      <c r="B435" s="3">
        <f>RANDBETWEEN(10000,99999)</f>
      </c>
      <c r="C435" s="3">
        <f>RANDBETWEEN(10000,99999)</f>
      </c>
      <c r="D43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35" s="3">
        <f>RANDBETWEEN(1,10)</f>
      </c>
      <c r="F435" s="9">
        <f>SUM(E435*RANDBETWEEN(1,500))</f>
      </c>
      <c r="G435" s="9">
        <f>SUM(F435-RANDBETWEEN(1,100))</f>
      </c>
    </row>
    <row r="436">
      <c r="A436" s="3">
        <f>RANDBETWEEN(10000,99999)</f>
      </c>
      <c r="B436" s="3">
        <f>RANDBETWEEN(10000,99999)</f>
      </c>
      <c r="C436" s="3">
        <f>RANDBETWEEN(10000,99999)</f>
      </c>
      <c r="D43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36" s="3">
        <f>RANDBETWEEN(1,10)</f>
      </c>
      <c r="F436" s="9">
        <f>SUM(E436*RANDBETWEEN(1,500))</f>
      </c>
      <c r="G436" s="9">
        <f>SUM(F436-RANDBETWEEN(1,100))</f>
      </c>
    </row>
    <row r="437">
      <c r="A437" s="3">
        <f>RANDBETWEEN(10000,99999)</f>
      </c>
      <c r="B437" s="3">
        <f>RANDBETWEEN(10000,99999)</f>
      </c>
      <c r="C437" s="3">
        <f>RANDBETWEEN(10000,99999)</f>
      </c>
      <c r="D43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37" s="3">
        <f>RANDBETWEEN(1,10)</f>
      </c>
      <c r="F437" s="9">
        <f>SUM(E437*RANDBETWEEN(1,500))</f>
      </c>
      <c r="G437" s="9">
        <f>SUM(F437-RANDBETWEEN(1,100))</f>
      </c>
    </row>
    <row r="438">
      <c r="A438" s="3">
        <f>RANDBETWEEN(10000,99999)</f>
      </c>
      <c r="B438" s="3">
        <f>RANDBETWEEN(10000,99999)</f>
      </c>
      <c r="C438" s="3">
        <f>RANDBETWEEN(10000,99999)</f>
      </c>
      <c r="D43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38" s="3">
        <f>RANDBETWEEN(1,10)</f>
      </c>
      <c r="F438" s="9">
        <f>SUM(E438*RANDBETWEEN(1,500))</f>
      </c>
      <c r="G438" s="9">
        <f>SUM(F438-RANDBETWEEN(1,100))</f>
      </c>
    </row>
    <row r="439">
      <c r="A439" s="3">
        <f>RANDBETWEEN(10000,99999)</f>
      </c>
      <c r="B439" s="3">
        <f>RANDBETWEEN(10000,99999)</f>
      </c>
      <c r="C439" s="3">
        <f>RANDBETWEEN(10000,99999)</f>
      </c>
      <c r="D43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39" s="3">
        <f>RANDBETWEEN(1,10)</f>
      </c>
      <c r="F439" s="9">
        <f>SUM(E439*RANDBETWEEN(1,500))</f>
      </c>
      <c r="G439" s="9">
        <f>SUM(F439-RANDBETWEEN(1,100))</f>
      </c>
    </row>
    <row r="440">
      <c r="A440" s="3">
        <f>RANDBETWEEN(10000,99999)</f>
      </c>
      <c r="B440" s="3">
        <f>RANDBETWEEN(10000,99999)</f>
      </c>
      <c r="C440" s="3">
        <f>RANDBETWEEN(10000,99999)</f>
      </c>
      <c r="D44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40" s="3">
        <f>RANDBETWEEN(1,10)</f>
      </c>
      <c r="F440" s="9">
        <f>SUM(E440*RANDBETWEEN(1,500))</f>
      </c>
      <c r="G440" s="9">
        <f>SUM(F440-RANDBETWEEN(1,100))</f>
      </c>
    </row>
    <row r="441">
      <c r="A441" s="3">
        <f>RANDBETWEEN(10000,99999)</f>
      </c>
      <c r="B441" s="3">
        <f>RANDBETWEEN(10000,99999)</f>
      </c>
      <c r="C441" s="3">
        <f>RANDBETWEEN(10000,99999)</f>
      </c>
      <c r="D44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41" s="3">
        <f>RANDBETWEEN(1,10)</f>
      </c>
      <c r="F441" s="9">
        <f>SUM(E441*RANDBETWEEN(1,500))</f>
      </c>
      <c r="G441" s="9">
        <f>SUM(F441-RANDBETWEEN(1,100))</f>
      </c>
    </row>
    <row r="442">
      <c r="A442" s="3">
        <f>RANDBETWEEN(10000,99999)</f>
      </c>
      <c r="B442" s="3">
        <f>RANDBETWEEN(10000,99999)</f>
      </c>
      <c r="C442" s="3">
        <f>RANDBETWEEN(10000,99999)</f>
      </c>
      <c r="D44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42" s="3">
        <f>RANDBETWEEN(1,10)</f>
      </c>
      <c r="F442" s="9">
        <f>SUM(E442*RANDBETWEEN(1,500))</f>
      </c>
      <c r="G442" s="9">
        <f>SUM(F442-RANDBETWEEN(1,100))</f>
      </c>
    </row>
    <row r="443">
      <c r="A443" s="3">
        <f>RANDBETWEEN(10000,99999)</f>
      </c>
      <c r="B443" s="3">
        <f>RANDBETWEEN(10000,99999)</f>
      </c>
      <c r="C443" s="3">
        <f>RANDBETWEEN(10000,99999)</f>
      </c>
      <c r="D44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43" s="3">
        <f>RANDBETWEEN(1,10)</f>
      </c>
      <c r="F443" s="9">
        <f>SUM(E443*RANDBETWEEN(1,500))</f>
      </c>
      <c r="G443" s="9">
        <f>SUM(F443-RANDBETWEEN(1,100))</f>
      </c>
    </row>
    <row r="444">
      <c r="A444" s="3">
        <f>RANDBETWEEN(10000,99999)</f>
      </c>
      <c r="B444" s="3">
        <f>RANDBETWEEN(10000,99999)</f>
      </c>
      <c r="C444" s="3">
        <f>RANDBETWEEN(10000,99999)</f>
      </c>
      <c r="D44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44" s="3">
        <f>RANDBETWEEN(1,10)</f>
      </c>
      <c r="F444" s="9">
        <f>SUM(E444*RANDBETWEEN(1,500))</f>
      </c>
      <c r="G444" s="9">
        <f>SUM(F444-RANDBETWEEN(1,100))</f>
      </c>
    </row>
    <row r="445">
      <c r="A445" s="3">
        <f>RANDBETWEEN(10000,99999)</f>
      </c>
      <c r="B445" s="3">
        <f>RANDBETWEEN(10000,99999)</f>
      </c>
      <c r="C445" s="3">
        <f>RANDBETWEEN(10000,99999)</f>
      </c>
      <c r="D44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45" s="3">
        <f>RANDBETWEEN(1,10)</f>
      </c>
      <c r="F445" s="9">
        <f>SUM(E445*RANDBETWEEN(1,500))</f>
      </c>
      <c r="G445" s="9">
        <f>SUM(F445-RANDBETWEEN(1,100))</f>
      </c>
    </row>
    <row r="446">
      <c r="A446" s="3">
        <f>RANDBETWEEN(10000,99999)</f>
      </c>
      <c r="B446" s="3">
        <f>RANDBETWEEN(10000,99999)</f>
      </c>
      <c r="C446" s="3">
        <f>RANDBETWEEN(10000,99999)</f>
      </c>
      <c r="D44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46" s="3">
        <f>RANDBETWEEN(1,10)</f>
      </c>
      <c r="F446" s="9">
        <f>SUM(E446*RANDBETWEEN(1,500))</f>
      </c>
      <c r="G446" s="9">
        <f>SUM(F446-RANDBETWEEN(1,100))</f>
      </c>
    </row>
    <row r="447">
      <c r="A447" s="3">
        <f>RANDBETWEEN(10000,99999)</f>
      </c>
      <c r="B447" s="3">
        <f>RANDBETWEEN(10000,99999)</f>
      </c>
      <c r="C447" s="3">
        <f>RANDBETWEEN(10000,99999)</f>
      </c>
      <c r="D44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47" s="3">
        <f>RANDBETWEEN(1,10)</f>
      </c>
      <c r="F447" s="9">
        <f>SUM(E447*RANDBETWEEN(1,500))</f>
      </c>
      <c r="G447" s="9">
        <f>SUM(F447-RANDBETWEEN(1,100))</f>
      </c>
    </row>
    <row r="448">
      <c r="A448" s="3">
        <f>RANDBETWEEN(10000,99999)</f>
      </c>
      <c r="B448" s="3">
        <f>RANDBETWEEN(10000,99999)</f>
      </c>
      <c r="C448" s="3">
        <f>RANDBETWEEN(10000,99999)</f>
      </c>
      <c r="D44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48" s="3">
        <f>RANDBETWEEN(1,10)</f>
      </c>
      <c r="F448" s="9">
        <f>SUM(E448*RANDBETWEEN(1,500))</f>
      </c>
      <c r="G448" s="9">
        <f>SUM(F448-RANDBETWEEN(1,100))</f>
      </c>
    </row>
    <row r="449">
      <c r="A449" s="3">
        <f>RANDBETWEEN(10000,99999)</f>
      </c>
      <c r="B449" s="3">
        <f>RANDBETWEEN(10000,99999)</f>
      </c>
      <c r="C449" s="3">
        <f>RANDBETWEEN(10000,99999)</f>
      </c>
      <c r="D44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49" s="3">
        <f>RANDBETWEEN(1,10)</f>
      </c>
      <c r="F449" s="9">
        <f>SUM(E449*RANDBETWEEN(1,500))</f>
      </c>
      <c r="G449" s="9">
        <f>SUM(F449-RANDBETWEEN(1,100))</f>
      </c>
    </row>
    <row r="450">
      <c r="A450" s="3">
        <f>RANDBETWEEN(10000,99999)</f>
      </c>
      <c r="B450" s="3">
        <f>RANDBETWEEN(10000,99999)</f>
      </c>
      <c r="C450" s="3">
        <f>RANDBETWEEN(10000,99999)</f>
      </c>
      <c r="D45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50" s="3">
        <f>RANDBETWEEN(1,10)</f>
      </c>
      <c r="F450" s="9">
        <f>SUM(E450*RANDBETWEEN(1,500))</f>
      </c>
      <c r="G450" s="9">
        <f>SUM(F450-RANDBETWEEN(1,100))</f>
      </c>
    </row>
    <row r="451">
      <c r="A451" s="3">
        <f>RANDBETWEEN(10000,99999)</f>
      </c>
      <c r="B451" s="3">
        <f>RANDBETWEEN(10000,99999)</f>
      </c>
      <c r="C451" s="3">
        <f>RANDBETWEEN(10000,99999)</f>
      </c>
      <c r="D45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51" s="3">
        <f>RANDBETWEEN(1,10)</f>
      </c>
      <c r="F451" s="9">
        <f>SUM(E451*RANDBETWEEN(1,500))</f>
      </c>
      <c r="G451" s="9">
        <f>SUM(F451-RANDBETWEEN(1,100))</f>
      </c>
    </row>
    <row r="452">
      <c r="A452" s="3">
        <f>RANDBETWEEN(10000,99999)</f>
      </c>
      <c r="B452" s="3">
        <f>RANDBETWEEN(10000,99999)</f>
      </c>
      <c r="C452" s="3">
        <f>RANDBETWEEN(10000,99999)</f>
      </c>
      <c r="D45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52" s="3">
        <f>RANDBETWEEN(1,10)</f>
      </c>
      <c r="F452" s="9">
        <f>SUM(E452*RANDBETWEEN(1,500))</f>
      </c>
      <c r="G452" s="9">
        <f>SUM(F452-RANDBETWEEN(1,100))</f>
      </c>
    </row>
    <row r="453">
      <c r="A453" s="3">
        <f>RANDBETWEEN(10000,99999)</f>
      </c>
      <c r="B453" s="3">
        <f>RANDBETWEEN(10000,99999)</f>
      </c>
      <c r="C453" s="3">
        <f>RANDBETWEEN(10000,99999)</f>
      </c>
      <c r="D45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53" s="3">
        <f>RANDBETWEEN(1,10)</f>
      </c>
      <c r="F453" s="9">
        <f>SUM(E453*RANDBETWEEN(1,500))</f>
      </c>
      <c r="G453" s="9">
        <f>SUM(F453-RANDBETWEEN(1,100))</f>
      </c>
    </row>
    <row r="454">
      <c r="A454" s="3">
        <f>RANDBETWEEN(10000,99999)</f>
      </c>
      <c r="B454" s="3">
        <f>RANDBETWEEN(10000,99999)</f>
      </c>
      <c r="C454" s="3">
        <f>RANDBETWEEN(10000,99999)</f>
      </c>
      <c r="D45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54" s="3">
        <f>RANDBETWEEN(1,10)</f>
      </c>
      <c r="F454" s="9">
        <f>SUM(E454*RANDBETWEEN(1,500))</f>
      </c>
      <c r="G454" s="9">
        <f>SUM(F454-RANDBETWEEN(1,100))</f>
      </c>
    </row>
    <row r="455">
      <c r="A455" s="3">
        <f>RANDBETWEEN(10000,99999)</f>
      </c>
      <c r="B455" s="3">
        <f>RANDBETWEEN(10000,99999)</f>
      </c>
      <c r="C455" s="3">
        <f>RANDBETWEEN(10000,99999)</f>
      </c>
      <c r="D45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55" s="3">
        <f>RANDBETWEEN(1,10)</f>
      </c>
      <c r="F455" s="9">
        <f>SUM(E455*RANDBETWEEN(1,500))</f>
      </c>
      <c r="G455" s="9">
        <f>SUM(F455-RANDBETWEEN(1,100))</f>
      </c>
    </row>
    <row r="456">
      <c r="A456" s="3">
        <f>RANDBETWEEN(10000,99999)</f>
      </c>
      <c r="B456" s="3">
        <f>RANDBETWEEN(10000,99999)</f>
      </c>
      <c r="C456" s="3">
        <f>RANDBETWEEN(10000,99999)</f>
      </c>
      <c r="D45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56" s="3">
        <f>RANDBETWEEN(1,10)</f>
      </c>
      <c r="F456" s="9">
        <f>SUM(E456*RANDBETWEEN(1,500))</f>
      </c>
      <c r="G456" s="9">
        <f>SUM(F456-RANDBETWEEN(1,100))</f>
      </c>
    </row>
    <row r="457">
      <c r="A457" s="3">
        <f>RANDBETWEEN(10000,99999)</f>
      </c>
      <c r="B457" s="3">
        <f>RANDBETWEEN(10000,99999)</f>
      </c>
      <c r="C457" s="3">
        <f>RANDBETWEEN(10000,99999)</f>
      </c>
      <c r="D45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57" s="3">
        <f>RANDBETWEEN(1,10)</f>
      </c>
      <c r="F457" s="9">
        <f>SUM(E457*RANDBETWEEN(1,500))</f>
      </c>
      <c r="G457" s="9">
        <f>SUM(F457-RANDBETWEEN(1,100))</f>
      </c>
    </row>
    <row r="458">
      <c r="A458" s="3">
        <f>RANDBETWEEN(10000,99999)</f>
      </c>
      <c r="B458" s="3">
        <f>RANDBETWEEN(10000,99999)</f>
      </c>
      <c r="C458" s="3">
        <f>RANDBETWEEN(10000,99999)</f>
      </c>
      <c r="D45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58" s="3">
        <f>RANDBETWEEN(1,10)</f>
      </c>
      <c r="F458" s="9">
        <f>SUM(E458*RANDBETWEEN(1,500))</f>
      </c>
      <c r="G458" s="9">
        <f>SUM(F458-RANDBETWEEN(1,100))</f>
      </c>
    </row>
    <row r="459">
      <c r="A459" s="3">
        <f>RANDBETWEEN(10000,99999)</f>
      </c>
      <c r="B459" s="3">
        <f>RANDBETWEEN(10000,99999)</f>
      </c>
      <c r="C459" s="3">
        <f>RANDBETWEEN(10000,99999)</f>
      </c>
      <c r="D45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59" s="3">
        <f>RANDBETWEEN(1,10)</f>
      </c>
      <c r="F459" s="9">
        <f>SUM(E459*RANDBETWEEN(1,500))</f>
      </c>
      <c r="G459" s="9">
        <f>SUM(F459-RANDBETWEEN(1,100))</f>
      </c>
    </row>
    <row r="460">
      <c r="A460" s="3">
        <f>RANDBETWEEN(10000,99999)</f>
      </c>
      <c r="B460" s="3">
        <f>RANDBETWEEN(10000,99999)</f>
      </c>
      <c r="C460" s="3">
        <f>RANDBETWEEN(10000,99999)</f>
      </c>
      <c r="D46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60" s="3">
        <f>RANDBETWEEN(1,10)</f>
      </c>
      <c r="F460" s="9">
        <f>SUM(E460*RANDBETWEEN(1,500))</f>
      </c>
      <c r="G460" s="9">
        <f>SUM(F460-RANDBETWEEN(1,100))</f>
      </c>
    </row>
    <row r="461">
      <c r="A461" s="3">
        <f>RANDBETWEEN(10000,99999)</f>
      </c>
      <c r="B461" s="3">
        <f>RANDBETWEEN(10000,99999)</f>
      </c>
      <c r="C461" s="3">
        <f>RANDBETWEEN(10000,99999)</f>
      </c>
      <c r="D46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61" s="3">
        <f>RANDBETWEEN(1,10)</f>
      </c>
      <c r="F461" s="9">
        <f>SUM(E461*RANDBETWEEN(1,500))</f>
      </c>
      <c r="G461" s="9">
        <f>SUM(F461-RANDBETWEEN(1,100))</f>
      </c>
    </row>
    <row r="462">
      <c r="A462" s="3">
        <f>RANDBETWEEN(10000,99999)</f>
      </c>
      <c r="B462" s="3">
        <f>RANDBETWEEN(10000,99999)</f>
      </c>
      <c r="C462" s="3">
        <f>RANDBETWEEN(10000,99999)</f>
      </c>
      <c r="D46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62" s="3">
        <f>RANDBETWEEN(1,10)</f>
      </c>
      <c r="F462" s="9">
        <f>SUM(E462*RANDBETWEEN(1,500))</f>
      </c>
      <c r="G462" s="9">
        <f>SUM(F462-RANDBETWEEN(1,100))</f>
      </c>
    </row>
    <row r="463">
      <c r="A463" s="3">
        <f>RANDBETWEEN(10000,99999)</f>
      </c>
      <c r="B463" s="3">
        <f>RANDBETWEEN(10000,99999)</f>
      </c>
      <c r="C463" s="3">
        <f>RANDBETWEEN(10000,99999)</f>
      </c>
      <c r="D46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63" s="3">
        <f>RANDBETWEEN(1,10)</f>
      </c>
      <c r="F463" s="9">
        <f>SUM(E463*RANDBETWEEN(1,500))</f>
      </c>
      <c r="G463" s="9">
        <f>SUM(F463-RANDBETWEEN(1,100))</f>
      </c>
    </row>
    <row r="464">
      <c r="A464" s="3">
        <f>RANDBETWEEN(10000,99999)</f>
      </c>
      <c r="B464" s="3">
        <f>RANDBETWEEN(10000,99999)</f>
      </c>
      <c r="C464" s="3">
        <f>RANDBETWEEN(10000,99999)</f>
      </c>
      <c r="D46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64" s="3">
        <f>RANDBETWEEN(1,10)</f>
      </c>
      <c r="F464" s="9">
        <f>SUM(E464*RANDBETWEEN(1,500))</f>
      </c>
      <c r="G464" s="9">
        <f>SUM(F464-RANDBETWEEN(1,100))</f>
      </c>
    </row>
    <row r="465">
      <c r="A465" s="3">
        <f>RANDBETWEEN(10000,99999)</f>
      </c>
      <c r="B465" s="3">
        <f>RANDBETWEEN(10000,99999)</f>
      </c>
      <c r="C465" s="3">
        <f>RANDBETWEEN(10000,99999)</f>
      </c>
      <c r="D46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65" s="3">
        <f>RANDBETWEEN(1,10)</f>
      </c>
      <c r="F465" s="9">
        <f>SUM(E465*RANDBETWEEN(1,500))</f>
      </c>
      <c r="G465" s="9">
        <f>SUM(F465-RANDBETWEEN(1,100))</f>
      </c>
    </row>
    <row r="466">
      <c r="A466" s="3">
        <f>RANDBETWEEN(10000,99999)</f>
      </c>
      <c r="B466" s="3">
        <f>RANDBETWEEN(10000,99999)</f>
      </c>
      <c r="C466" s="3">
        <f>RANDBETWEEN(10000,99999)</f>
      </c>
      <c r="D46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66" s="3">
        <f>RANDBETWEEN(1,10)</f>
      </c>
      <c r="F466" s="9">
        <f>SUM(E466*RANDBETWEEN(1,500))</f>
      </c>
      <c r="G466" s="9">
        <f>SUM(F466-RANDBETWEEN(1,100))</f>
      </c>
    </row>
    <row r="467">
      <c r="A467" s="3">
        <f>RANDBETWEEN(10000,99999)</f>
      </c>
      <c r="B467" s="3">
        <f>RANDBETWEEN(10000,99999)</f>
      </c>
      <c r="C467" s="3">
        <f>RANDBETWEEN(10000,99999)</f>
      </c>
      <c r="D46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67" s="3">
        <f>RANDBETWEEN(1,10)</f>
      </c>
      <c r="F467" s="9">
        <f>SUM(E467*RANDBETWEEN(1,500))</f>
      </c>
      <c r="G467" s="9">
        <f>SUM(F467-RANDBETWEEN(1,100))</f>
      </c>
    </row>
    <row r="468">
      <c r="A468" s="3">
        <f>RANDBETWEEN(10000,99999)</f>
      </c>
      <c r="B468" s="3">
        <f>RANDBETWEEN(10000,99999)</f>
      </c>
      <c r="C468" s="3">
        <f>RANDBETWEEN(10000,99999)</f>
      </c>
      <c r="D46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68" s="3">
        <f>RANDBETWEEN(1,10)</f>
      </c>
      <c r="F468" s="9">
        <f>SUM(E468*RANDBETWEEN(1,500))</f>
      </c>
      <c r="G468" s="9">
        <f>SUM(F468-RANDBETWEEN(1,100))</f>
      </c>
    </row>
    <row r="469">
      <c r="A469" s="3">
        <f>RANDBETWEEN(10000,99999)</f>
      </c>
      <c r="B469" s="3">
        <f>RANDBETWEEN(10000,99999)</f>
      </c>
      <c r="C469" s="3">
        <f>RANDBETWEEN(10000,99999)</f>
      </c>
      <c r="D46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69" s="3">
        <f>RANDBETWEEN(1,10)</f>
      </c>
      <c r="F469" s="9">
        <f>SUM(E469*RANDBETWEEN(1,500))</f>
      </c>
      <c r="G469" s="9">
        <f>SUM(F469-RANDBETWEEN(1,100))</f>
      </c>
    </row>
    <row r="470">
      <c r="A470" s="3">
        <f>RANDBETWEEN(10000,99999)</f>
      </c>
      <c r="B470" s="3">
        <f>RANDBETWEEN(10000,99999)</f>
      </c>
      <c r="C470" s="3">
        <f>RANDBETWEEN(10000,99999)</f>
      </c>
      <c r="D47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70" s="3">
        <f>RANDBETWEEN(1,10)</f>
      </c>
      <c r="F470" s="9">
        <f>SUM(E470*RANDBETWEEN(1,500))</f>
      </c>
      <c r="G470" s="9">
        <f>SUM(F470-RANDBETWEEN(1,100))</f>
      </c>
    </row>
    <row r="471">
      <c r="A471" s="3">
        <f>RANDBETWEEN(10000,99999)</f>
      </c>
      <c r="B471" s="3">
        <f>RANDBETWEEN(10000,99999)</f>
      </c>
      <c r="C471" s="3">
        <f>RANDBETWEEN(10000,99999)</f>
      </c>
      <c r="D47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71" s="3">
        <f>RANDBETWEEN(1,10)</f>
      </c>
      <c r="F471" s="9">
        <f>SUM(E471*RANDBETWEEN(1,500))</f>
      </c>
      <c r="G471" s="9">
        <f>SUM(F471-RANDBETWEEN(1,100))</f>
      </c>
    </row>
    <row r="472">
      <c r="A472" s="3">
        <f>RANDBETWEEN(10000,99999)</f>
      </c>
      <c r="B472" s="3">
        <f>RANDBETWEEN(10000,99999)</f>
      </c>
      <c r="C472" s="3">
        <f>RANDBETWEEN(10000,99999)</f>
      </c>
      <c r="D47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72" s="3">
        <f>RANDBETWEEN(1,10)</f>
      </c>
      <c r="F472" s="9">
        <f>SUM(E472*RANDBETWEEN(1,500))</f>
      </c>
      <c r="G472" s="9">
        <f>SUM(F472-RANDBETWEEN(1,100))</f>
      </c>
    </row>
    <row r="473">
      <c r="A473" s="3">
        <f>RANDBETWEEN(10000,99999)</f>
      </c>
      <c r="B473" s="3">
        <f>RANDBETWEEN(10000,99999)</f>
      </c>
      <c r="C473" s="3">
        <f>RANDBETWEEN(10000,99999)</f>
      </c>
      <c r="D47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73" s="3">
        <f>RANDBETWEEN(1,10)</f>
      </c>
      <c r="F473" s="9">
        <f>SUM(E473*RANDBETWEEN(1,500))</f>
      </c>
      <c r="G473" s="9">
        <f>SUM(F473-RANDBETWEEN(1,100))</f>
      </c>
    </row>
    <row r="474">
      <c r="A474" s="3">
        <f>RANDBETWEEN(10000,99999)</f>
      </c>
      <c r="B474" s="3">
        <f>RANDBETWEEN(10000,99999)</f>
      </c>
      <c r="C474" s="3">
        <f>RANDBETWEEN(10000,99999)</f>
      </c>
      <c r="D47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74" s="3">
        <f>RANDBETWEEN(1,10)</f>
      </c>
      <c r="F474" s="9">
        <f>SUM(E474*RANDBETWEEN(1,500))</f>
      </c>
      <c r="G474" s="9">
        <f>SUM(F474-RANDBETWEEN(1,100))</f>
      </c>
    </row>
    <row r="475">
      <c r="A475" s="3">
        <f>RANDBETWEEN(10000,99999)</f>
      </c>
      <c r="B475" s="3">
        <f>RANDBETWEEN(10000,99999)</f>
      </c>
      <c r="C475" s="3">
        <f>RANDBETWEEN(10000,99999)</f>
      </c>
      <c r="D47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75" s="3">
        <f>RANDBETWEEN(1,10)</f>
      </c>
      <c r="F475" s="9">
        <f>SUM(E475*RANDBETWEEN(1,500))</f>
      </c>
      <c r="G475" s="9">
        <f>SUM(F475-RANDBETWEEN(1,100))</f>
      </c>
    </row>
    <row r="476">
      <c r="A476" s="3">
        <f>RANDBETWEEN(10000,99999)</f>
      </c>
      <c r="B476" s="3">
        <f>RANDBETWEEN(10000,99999)</f>
      </c>
      <c r="C476" s="3">
        <f>RANDBETWEEN(10000,99999)</f>
      </c>
      <c r="D47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76" s="3">
        <f>RANDBETWEEN(1,10)</f>
      </c>
      <c r="F476" s="9">
        <f>SUM(E476*RANDBETWEEN(1,500))</f>
      </c>
      <c r="G476" s="9">
        <f>SUM(F476-RANDBETWEEN(1,100))</f>
      </c>
    </row>
    <row r="477">
      <c r="A477" s="3">
        <f>RANDBETWEEN(10000,99999)</f>
      </c>
      <c r="B477" s="3">
        <f>RANDBETWEEN(10000,99999)</f>
      </c>
      <c r="C477" s="3">
        <f>RANDBETWEEN(10000,99999)</f>
      </c>
      <c r="D47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77" s="3">
        <f>RANDBETWEEN(1,10)</f>
      </c>
      <c r="F477" s="9">
        <f>SUM(E477*RANDBETWEEN(1,500))</f>
      </c>
      <c r="G477" s="9">
        <f>SUM(F477-RANDBETWEEN(1,100))</f>
      </c>
    </row>
    <row r="478">
      <c r="A478" s="3">
        <f>RANDBETWEEN(10000,99999)</f>
      </c>
      <c r="B478" s="3">
        <f>RANDBETWEEN(10000,99999)</f>
      </c>
      <c r="C478" s="3">
        <f>RANDBETWEEN(10000,99999)</f>
      </c>
      <c r="D47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78" s="3">
        <f>RANDBETWEEN(1,10)</f>
      </c>
      <c r="F478" s="9">
        <f>SUM(E478*RANDBETWEEN(1,500))</f>
      </c>
      <c r="G478" s="9">
        <f>SUM(F478-RANDBETWEEN(1,100))</f>
      </c>
    </row>
    <row r="479">
      <c r="A479" s="3">
        <f>RANDBETWEEN(10000,99999)</f>
      </c>
      <c r="B479" s="3">
        <f>RANDBETWEEN(10000,99999)</f>
      </c>
      <c r="C479" s="3">
        <f>RANDBETWEEN(10000,99999)</f>
      </c>
      <c r="D47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79" s="3">
        <f>RANDBETWEEN(1,10)</f>
      </c>
      <c r="F479" s="9">
        <f>SUM(E479*RANDBETWEEN(1,500))</f>
      </c>
      <c r="G479" s="9">
        <f>SUM(F479-RANDBETWEEN(1,100))</f>
      </c>
    </row>
    <row r="480">
      <c r="A480" s="3">
        <f>RANDBETWEEN(10000,99999)</f>
      </c>
      <c r="B480" s="3">
        <f>RANDBETWEEN(10000,99999)</f>
      </c>
      <c r="C480" s="3">
        <f>RANDBETWEEN(10000,99999)</f>
      </c>
      <c r="D48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80" s="3">
        <f>RANDBETWEEN(1,10)</f>
      </c>
      <c r="F480" s="9">
        <f>SUM(E480*RANDBETWEEN(1,500))</f>
      </c>
      <c r="G480" s="9">
        <f>SUM(F480-RANDBETWEEN(1,100))</f>
      </c>
    </row>
    <row r="481">
      <c r="A481" s="3">
        <f>RANDBETWEEN(10000,99999)</f>
      </c>
      <c r="B481" s="3">
        <f>RANDBETWEEN(10000,99999)</f>
      </c>
      <c r="C481" s="3">
        <f>RANDBETWEEN(10000,99999)</f>
      </c>
      <c r="D48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81" s="3">
        <f>RANDBETWEEN(1,10)</f>
      </c>
      <c r="F481" s="9">
        <f>SUM(E481*RANDBETWEEN(1,500))</f>
      </c>
      <c r="G481" s="9">
        <f>SUM(F481-RANDBETWEEN(1,100))</f>
      </c>
    </row>
    <row r="482">
      <c r="A482" s="3">
        <f>RANDBETWEEN(10000,99999)</f>
      </c>
      <c r="B482" s="3">
        <f>RANDBETWEEN(10000,99999)</f>
      </c>
      <c r="C482" s="3">
        <f>RANDBETWEEN(10000,99999)</f>
      </c>
      <c r="D48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82" s="3">
        <f>RANDBETWEEN(1,10)</f>
      </c>
      <c r="F482" s="9">
        <f>SUM(E482*RANDBETWEEN(1,500))</f>
      </c>
      <c r="G482" s="9">
        <f>SUM(F482-RANDBETWEEN(1,100))</f>
      </c>
    </row>
    <row r="483">
      <c r="A483" s="3">
        <f>RANDBETWEEN(10000,99999)</f>
      </c>
      <c r="B483" s="3">
        <f>RANDBETWEEN(10000,99999)</f>
      </c>
      <c r="C483" s="3">
        <f>RANDBETWEEN(10000,99999)</f>
      </c>
      <c r="D48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83" s="3">
        <f>RANDBETWEEN(1,10)</f>
      </c>
      <c r="F483" s="9">
        <f>SUM(E483*RANDBETWEEN(1,500))</f>
      </c>
      <c r="G483" s="9">
        <f>SUM(F483-RANDBETWEEN(1,100))</f>
      </c>
    </row>
    <row r="484">
      <c r="A484" s="3">
        <f>RANDBETWEEN(10000,99999)</f>
      </c>
      <c r="B484" s="3">
        <f>RANDBETWEEN(10000,99999)</f>
      </c>
      <c r="C484" s="3">
        <f>RANDBETWEEN(10000,99999)</f>
      </c>
      <c r="D48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84" s="3">
        <f>RANDBETWEEN(1,10)</f>
      </c>
      <c r="F484" s="9">
        <f>SUM(E484*RANDBETWEEN(1,500))</f>
      </c>
      <c r="G484" s="9">
        <f>SUM(F484-RANDBETWEEN(1,100))</f>
      </c>
    </row>
    <row r="485">
      <c r="A485" s="3">
        <f>RANDBETWEEN(10000,99999)</f>
      </c>
      <c r="B485" s="3">
        <f>RANDBETWEEN(10000,99999)</f>
      </c>
      <c r="C485" s="3">
        <f>RANDBETWEEN(10000,99999)</f>
      </c>
      <c r="D48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85" s="3">
        <f>RANDBETWEEN(1,10)</f>
      </c>
      <c r="F485" s="9">
        <f>SUM(E485*RANDBETWEEN(1,500))</f>
      </c>
      <c r="G485" s="9">
        <f>SUM(F485-RANDBETWEEN(1,100))</f>
      </c>
    </row>
    <row r="486">
      <c r="A486" s="3">
        <f>RANDBETWEEN(10000,99999)</f>
      </c>
      <c r="B486" s="3">
        <f>RANDBETWEEN(10000,99999)</f>
      </c>
      <c r="C486" s="3">
        <f>RANDBETWEEN(10000,99999)</f>
      </c>
      <c r="D48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86" s="3">
        <f>RANDBETWEEN(1,10)</f>
      </c>
      <c r="F486" s="9">
        <f>SUM(E486*RANDBETWEEN(1,500))</f>
      </c>
      <c r="G486" s="9">
        <f>SUM(F486-RANDBETWEEN(1,100))</f>
      </c>
    </row>
    <row r="487">
      <c r="A487" s="3">
        <f>RANDBETWEEN(10000,99999)</f>
      </c>
      <c r="B487" s="3">
        <f>RANDBETWEEN(10000,99999)</f>
      </c>
      <c r="C487" s="3">
        <f>RANDBETWEEN(10000,99999)</f>
      </c>
      <c r="D48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87" s="3">
        <f>RANDBETWEEN(1,10)</f>
      </c>
      <c r="F487" s="9">
        <f>SUM(E487*RANDBETWEEN(1,500))</f>
      </c>
      <c r="G487" s="9">
        <f>SUM(F487-RANDBETWEEN(1,100))</f>
      </c>
    </row>
    <row r="488">
      <c r="A488" s="3">
        <f>RANDBETWEEN(10000,99999)</f>
      </c>
      <c r="B488" s="3">
        <f>RANDBETWEEN(10000,99999)</f>
      </c>
      <c r="C488" s="3">
        <f>RANDBETWEEN(10000,99999)</f>
      </c>
      <c r="D48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88" s="3">
        <f>RANDBETWEEN(1,10)</f>
      </c>
      <c r="F488" s="9">
        <f>SUM(E488*RANDBETWEEN(1,500))</f>
      </c>
      <c r="G488" s="9">
        <f>SUM(F488-RANDBETWEEN(1,100))</f>
      </c>
    </row>
    <row r="489">
      <c r="A489" s="3">
        <f>RANDBETWEEN(10000,99999)</f>
      </c>
      <c r="B489" s="3">
        <f>RANDBETWEEN(10000,99999)</f>
      </c>
      <c r="C489" s="3">
        <f>RANDBETWEEN(10000,99999)</f>
      </c>
      <c r="D48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89" s="3">
        <f>RANDBETWEEN(1,10)</f>
      </c>
      <c r="F489" s="9">
        <f>SUM(E489*RANDBETWEEN(1,500))</f>
      </c>
      <c r="G489" s="9">
        <f>SUM(F489-RANDBETWEEN(1,100))</f>
      </c>
    </row>
    <row r="490">
      <c r="A490" s="3">
        <f>RANDBETWEEN(10000,99999)</f>
      </c>
      <c r="B490" s="3">
        <f>RANDBETWEEN(10000,99999)</f>
      </c>
      <c r="C490" s="3">
        <f>RANDBETWEEN(10000,99999)</f>
      </c>
      <c r="D49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90" s="3">
        <f>RANDBETWEEN(1,10)</f>
      </c>
      <c r="F490" s="9">
        <f>SUM(E490*RANDBETWEEN(1,500))</f>
      </c>
      <c r="G490" s="9">
        <f>SUM(F490-RANDBETWEEN(1,100))</f>
      </c>
    </row>
    <row r="491">
      <c r="A491" s="3">
        <f>RANDBETWEEN(10000,99999)</f>
      </c>
      <c r="B491" s="3">
        <f>RANDBETWEEN(10000,99999)</f>
      </c>
      <c r="C491" s="3">
        <f>RANDBETWEEN(10000,99999)</f>
      </c>
      <c r="D49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91" s="3">
        <f>RANDBETWEEN(1,10)</f>
      </c>
      <c r="F491" s="9">
        <f>SUM(E491*RANDBETWEEN(1,500))</f>
      </c>
      <c r="G491" s="9">
        <f>SUM(F491-RANDBETWEEN(1,100))</f>
      </c>
    </row>
    <row r="492">
      <c r="A492" s="3">
        <f>RANDBETWEEN(10000,99999)</f>
      </c>
      <c r="B492" s="3">
        <f>RANDBETWEEN(10000,99999)</f>
      </c>
      <c r="C492" s="3">
        <f>RANDBETWEEN(10000,99999)</f>
      </c>
      <c r="D49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92" s="3">
        <f>RANDBETWEEN(1,10)</f>
      </c>
      <c r="F492" s="9">
        <f>SUM(E492*RANDBETWEEN(1,500))</f>
      </c>
      <c r="G492" s="9">
        <f>SUM(F492-RANDBETWEEN(1,100))</f>
      </c>
    </row>
    <row r="493">
      <c r="A493" s="3">
        <f>RANDBETWEEN(10000,99999)</f>
      </c>
      <c r="B493" s="3">
        <f>RANDBETWEEN(10000,99999)</f>
      </c>
      <c r="C493" s="3">
        <f>RANDBETWEEN(10000,99999)</f>
      </c>
      <c r="D49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93" s="3">
        <f>RANDBETWEEN(1,10)</f>
      </c>
      <c r="F493" s="9">
        <f>SUM(E493*RANDBETWEEN(1,500))</f>
      </c>
      <c r="G493" s="9">
        <f>SUM(F493-RANDBETWEEN(1,100))</f>
      </c>
    </row>
    <row r="494">
      <c r="A494" s="3">
        <f>RANDBETWEEN(10000,99999)</f>
      </c>
      <c r="B494" s="3">
        <f>RANDBETWEEN(10000,99999)</f>
      </c>
      <c r="C494" s="3">
        <f>RANDBETWEEN(10000,99999)</f>
      </c>
      <c r="D49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94" s="3">
        <f>RANDBETWEEN(1,10)</f>
      </c>
      <c r="F494" s="9">
        <f>SUM(E494*RANDBETWEEN(1,500))</f>
      </c>
      <c r="G494" s="9">
        <f>SUM(F494-RANDBETWEEN(1,100))</f>
      </c>
    </row>
    <row r="495">
      <c r="A495" s="3">
        <f>RANDBETWEEN(10000,99999)</f>
      </c>
      <c r="B495" s="3">
        <f>RANDBETWEEN(10000,99999)</f>
      </c>
      <c r="C495" s="3">
        <f>RANDBETWEEN(10000,99999)</f>
      </c>
      <c r="D49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95" s="3">
        <f>RANDBETWEEN(1,10)</f>
      </c>
      <c r="F495" s="9">
        <f>SUM(E495*RANDBETWEEN(1,500))</f>
      </c>
      <c r="G495" s="9">
        <f>SUM(F495-RANDBETWEEN(1,100))</f>
      </c>
    </row>
    <row r="496">
      <c r="A496" s="3">
        <f>RANDBETWEEN(10000,99999)</f>
      </c>
      <c r="B496" s="3">
        <f>RANDBETWEEN(10000,99999)</f>
      </c>
      <c r="C496" s="3">
        <f>RANDBETWEEN(10000,99999)</f>
      </c>
      <c r="D49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96" s="3">
        <f>RANDBETWEEN(1,10)</f>
      </c>
      <c r="F496" s="9">
        <f>SUM(E496*RANDBETWEEN(1,500))</f>
      </c>
      <c r="G496" s="9">
        <f>SUM(F496-RANDBETWEEN(1,100))</f>
      </c>
    </row>
    <row r="497">
      <c r="A497" s="3">
        <f>RANDBETWEEN(10000,99999)</f>
      </c>
      <c r="B497" s="3">
        <f>RANDBETWEEN(10000,99999)</f>
      </c>
      <c r="C497" s="3">
        <f>RANDBETWEEN(10000,99999)</f>
      </c>
      <c r="D49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97" s="3">
        <f>RANDBETWEEN(1,10)</f>
      </c>
      <c r="F497" s="9">
        <f>SUM(E497*RANDBETWEEN(1,500))</f>
      </c>
      <c r="G497" s="9">
        <f>SUM(F497-RANDBETWEEN(1,100))</f>
      </c>
    </row>
    <row r="498">
      <c r="A498" s="3">
        <f>RANDBETWEEN(10000,99999)</f>
      </c>
      <c r="B498" s="3">
        <f>RANDBETWEEN(10000,99999)</f>
      </c>
      <c r="C498" s="3">
        <f>RANDBETWEEN(10000,99999)</f>
      </c>
      <c r="D49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98" s="3">
        <f>RANDBETWEEN(1,10)</f>
      </c>
      <c r="F498" s="9">
        <f>SUM(E498*RANDBETWEEN(1,500))</f>
      </c>
      <c r="G498" s="9">
        <f>SUM(F498-RANDBETWEEN(1,100))</f>
      </c>
    </row>
    <row r="499">
      <c r="A499" s="3">
        <f>RANDBETWEEN(10000,99999)</f>
      </c>
      <c r="B499" s="3">
        <f>RANDBETWEEN(10000,99999)</f>
      </c>
      <c r="C499" s="3">
        <f>RANDBETWEEN(10000,99999)</f>
      </c>
      <c r="D49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499" s="3">
        <f>RANDBETWEEN(1,10)</f>
      </c>
      <c r="F499" s="9">
        <f>SUM(E499*RANDBETWEEN(1,500))</f>
      </c>
      <c r="G499" s="9">
        <f>SUM(F499-RANDBETWEEN(1,100))</f>
      </c>
    </row>
    <row r="500">
      <c r="A500" s="3">
        <f>RANDBETWEEN(10000,99999)</f>
      </c>
      <c r="B500" s="3">
        <f>RANDBETWEEN(10000,99999)</f>
      </c>
      <c r="C500" s="3">
        <f>RANDBETWEEN(10000,99999)</f>
      </c>
      <c r="D50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00" s="3">
        <f>RANDBETWEEN(1,10)</f>
      </c>
      <c r="F500" s="9">
        <f>SUM(E500*RANDBETWEEN(1,500))</f>
      </c>
      <c r="G500" s="9">
        <f>SUM(F500-RANDBETWEEN(1,100))</f>
      </c>
    </row>
    <row r="501">
      <c r="A501" s="3">
        <f>RANDBETWEEN(10000,99999)</f>
      </c>
      <c r="B501" s="3">
        <f>RANDBETWEEN(10000,99999)</f>
      </c>
      <c r="C501" s="3">
        <f>RANDBETWEEN(10000,99999)</f>
      </c>
      <c r="D50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01" s="3">
        <f>RANDBETWEEN(1,10)</f>
      </c>
      <c r="F501" s="9">
        <f>SUM(E501*RANDBETWEEN(1,500))</f>
      </c>
      <c r="G501" s="9">
        <f>SUM(F501-RANDBETWEEN(1,100))</f>
      </c>
    </row>
    <row r="502">
      <c r="A502" s="3">
        <f>RANDBETWEEN(10000,99999)</f>
      </c>
      <c r="B502" s="3">
        <f>RANDBETWEEN(10000,99999)</f>
      </c>
      <c r="C502" s="3">
        <f>RANDBETWEEN(10000,99999)</f>
      </c>
      <c r="D50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02" s="3">
        <f>RANDBETWEEN(1,10)</f>
      </c>
      <c r="F502" s="9">
        <f>SUM(E502*RANDBETWEEN(1,500))</f>
      </c>
      <c r="G502" s="9">
        <f>SUM(F502-RANDBETWEEN(1,100))</f>
      </c>
    </row>
    <row r="503">
      <c r="A503" s="3">
        <f>RANDBETWEEN(10000,99999)</f>
      </c>
      <c r="B503" s="3">
        <f>RANDBETWEEN(10000,99999)</f>
      </c>
      <c r="C503" s="3">
        <f>RANDBETWEEN(10000,99999)</f>
      </c>
      <c r="D50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03" s="3">
        <f>RANDBETWEEN(1,10)</f>
      </c>
      <c r="F503" s="9">
        <f>SUM(E503*RANDBETWEEN(1,500))</f>
      </c>
      <c r="G503" s="9">
        <f>SUM(F503-RANDBETWEEN(1,100))</f>
      </c>
    </row>
    <row r="504">
      <c r="A504" s="3">
        <f>RANDBETWEEN(10000,99999)</f>
      </c>
      <c r="B504" s="3">
        <f>RANDBETWEEN(10000,99999)</f>
      </c>
      <c r="C504" s="3">
        <f>RANDBETWEEN(10000,99999)</f>
      </c>
      <c r="D50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04" s="3">
        <f>RANDBETWEEN(1,10)</f>
      </c>
      <c r="F504" s="9">
        <f>SUM(E504*RANDBETWEEN(1,500))</f>
      </c>
      <c r="G504" s="9">
        <f>SUM(F504-RANDBETWEEN(1,100))</f>
      </c>
    </row>
    <row r="505">
      <c r="A505" s="3">
        <f>RANDBETWEEN(10000,99999)</f>
      </c>
      <c r="B505" s="3">
        <f>RANDBETWEEN(10000,99999)</f>
      </c>
      <c r="C505" s="3">
        <f>RANDBETWEEN(10000,99999)</f>
      </c>
      <c r="D50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05" s="3">
        <f>RANDBETWEEN(1,10)</f>
      </c>
      <c r="F505" s="9">
        <f>SUM(E505*RANDBETWEEN(1,500))</f>
      </c>
      <c r="G505" s="9">
        <f>SUM(F505-RANDBETWEEN(1,100))</f>
      </c>
    </row>
    <row r="506">
      <c r="A506" s="3">
        <f>RANDBETWEEN(10000,99999)</f>
      </c>
      <c r="B506" s="3">
        <f>RANDBETWEEN(10000,99999)</f>
      </c>
      <c r="C506" s="3">
        <f>RANDBETWEEN(10000,99999)</f>
      </c>
      <c r="D50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06" s="3">
        <f>RANDBETWEEN(1,10)</f>
      </c>
      <c r="F506" s="9">
        <f>SUM(E506*RANDBETWEEN(1,500))</f>
      </c>
      <c r="G506" s="9">
        <f>SUM(F506-RANDBETWEEN(1,100))</f>
      </c>
    </row>
    <row r="507">
      <c r="A507" s="3">
        <f>RANDBETWEEN(10000,99999)</f>
      </c>
      <c r="B507" s="3">
        <f>RANDBETWEEN(10000,99999)</f>
      </c>
      <c r="C507" s="3">
        <f>RANDBETWEEN(10000,99999)</f>
      </c>
      <c r="D50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07" s="3">
        <f>RANDBETWEEN(1,10)</f>
      </c>
      <c r="F507" s="9">
        <f>SUM(E507*RANDBETWEEN(1,500))</f>
      </c>
      <c r="G507" s="9">
        <f>SUM(F507-RANDBETWEEN(1,100))</f>
      </c>
    </row>
    <row r="508">
      <c r="A508" s="3">
        <f>RANDBETWEEN(10000,99999)</f>
      </c>
      <c r="B508" s="3">
        <f>RANDBETWEEN(10000,99999)</f>
      </c>
      <c r="C508" s="3">
        <f>RANDBETWEEN(10000,99999)</f>
      </c>
      <c r="D50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08" s="3">
        <f>RANDBETWEEN(1,10)</f>
      </c>
      <c r="F508" s="9">
        <f>SUM(E508*RANDBETWEEN(1,500))</f>
      </c>
      <c r="G508" s="9">
        <f>SUM(F508-RANDBETWEEN(1,100))</f>
      </c>
    </row>
    <row r="509">
      <c r="A509" s="3">
        <f>RANDBETWEEN(10000,99999)</f>
      </c>
      <c r="B509" s="3">
        <f>RANDBETWEEN(10000,99999)</f>
      </c>
      <c r="C509" s="3">
        <f>RANDBETWEEN(10000,99999)</f>
      </c>
      <c r="D50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09" s="3">
        <f>RANDBETWEEN(1,10)</f>
      </c>
      <c r="F509" s="9">
        <f>SUM(E509*RANDBETWEEN(1,500))</f>
      </c>
      <c r="G509" s="9">
        <f>SUM(F509-RANDBETWEEN(1,100))</f>
      </c>
    </row>
    <row r="510">
      <c r="A510" s="3">
        <f>RANDBETWEEN(10000,99999)</f>
      </c>
      <c r="B510" s="3">
        <f>RANDBETWEEN(10000,99999)</f>
      </c>
      <c r="C510" s="3">
        <f>RANDBETWEEN(10000,99999)</f>
      </c>
      <c r="D51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10" s="3">
        <f>RANDBETWEEN(1,10)</f>
      </c>
      <c r="F510" s="9">
        <f>SUM(E510*RANDBETWEEN(1,500))</f>
      </c>
      <c r="G510" s="9">
        <f>SUM(F510-RANDBETWEEN(1,100))</f>
      </c>
    </row>
    <row r="511">
      <c r="A511" s="3">
        <f>RANDBETWEEN(10000,99999)</f>
      </c>
      <c r="B511" s="3">
        <f>RANDBETWEEN(10000,99999)</f>
      </c>
      <c r="C511" s="3">
        <f>RANDBETWEEN(10000,99999)</f>
      </c>
      <c r="D51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11" s="3">
        <f>RANDBETWEEN(1,10)</f>
      </c>
      <c r="F511" s="9">
        <f>SUM(E511*RANDBETWEEN(1,500))</f>
      </c>
      <c r="G511" s="9">
        <f>SUM(F511-RANDBETWEEN(1,100))</f>
      </c>
    </row>
    <row r="512">
      <c r="A512" s="3">
        <f>RANDBETWEEN(10000,99999)</f>
      </c>
      <c r="B512" s="3">
        <f>RANDBETWEEN(10000,99999)</f>
      </c>
      <c r="C512" s="3">
        <f>RANDBETWEEN(10000,99999)</f>
      </c>
      <c r="D51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12" s="3">
        <f>RANDBETWEEN(1,10)</f>
      </c>
      <c r="F512" s="9">
        <f>SUM(E512*RANDBETWEEN(1,500))</f>
      </c>
      <c r="G512" s="9">
        <f>SUM(F512-RANDBETWEEN(1,100))</f>
      </c>
    </row>
    <row r="513">
      <c r="A513" s="3">
        <f>RANDBETWEEN(10000,99999)</f>
      </c>
      <c r="B513" s="3">
        <f>RANDBETWEEN(10000,99999)</f>
      </c>
      <c r="C513" s="3">
        <f>RANDBETWEEN(10000,99999)</f>
      </c>
      <c r="D51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13" s="3">
        <f>RANDBETWEEN(1,10)</f>
      </c>
      <c r="F513" s="9">
        <f>SUM(E513*RANDBETWEEN(1,500))</f>
      </c>
      <c r="G513" s="9">
        <f>SUM(F513-RANDBETWEEN(1,100))</f>
      </c>
    </row>
    <row r="514">
      <c r="A514" s="3">
        <f>RANDBETWEEN(10000,99999)</f>
      </c>
      <c r="B514" s="3">
        <f>RANDBETWEEN(10000,99999)</f>
      </c>
      <c r="C514" s="3">
        <f>RANDBETWEEN(10000,99999)</f>
      </c>
      <c r="D51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14" s="3">
        <f>RANDBETWEEN(1,10)</f>
      </c>
      <c r="F514" s="9">
        <f>SUM(E514*RANDBETWEEN(1,500))</f>
      </c>
      <c r="G514" s="9">
        <f>SUM(F514-RANDBETWEEN(1,100))</f>
      </c>
    </row>
    <row r="515">
      <c r="A515" s="3">
        <f>RANDBETWEEN(10000,99999)</f>
      </c>
      <c r="B515" s="3">
        <f>RANDBETWEEN(10000,99999)</f>
      </c>
      <c r="C515" s="3">
        <f>RANDBETWEEN(10000,99999)</f>
      </c>
      <c r="D51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15" s="3">
        <f>RANDBETWEEN(1,10)</f>
      </c>
      <c r="F515" s="9">
        <f>SUM(E515*RANDBETWEEN(1,500))</f>
      </c>
      <c r="G515" s="9">
        <f>SUM(F515-RANDBETWEEN(1,100))</f>
      </c>
    </row>
    <row r="516">
      <c r="A516" s="3">
        <f>RANDBETWEEN(10000,99999)</f>
      </c>
      <c r="B516" s="3">
        <f>RANDBETWEEN(10000,99999)</f>
      </c>
      <c r="C516" s="3">
        <f>RANDBETWEEN(10000,99999)</f>
      </c>
      <c r="D51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16" s="3">
        <f>RANDBETWEEN(1,10)</f>
      </c>
      <c r="F516" s="9">
        <f>SUM(E516*RANDBETWEEN(1,500))</f>
      </c>
      <c r="G516" s="9">
        <f>SUM(F516-RANDBETWEEN(1,100))</f>
      </c>
    </row>
    <row r="517">
      <c r="A517" s="3">
        <f>RANDBETWEEN(10000,99999)</f>
      </c>
      <c r="B517" s="3">
        <f>RANDBETWEEN(10000,99999)</f>
      </c>
      <c r="C517" s="3">
        <f>RANDBETWEEN(10000,99999)</f>
      </c>
      <c r="D51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17" s="3">
        <f>RANDBETWEEN(1,10)</f>
      </c>
      <c r="F517" s="9">
        <f>SUM(E517*RANDBETWEEN(1,500))</f>
      </c>
      <c r="G517" s="9">
        <f>SUM(F517-RANDBETWEEN(1,100))</f>
      </c>
    </row>
    <row r="518">
      <c r="A518" s="3">
        <f>RANDBETWEEN(10000,99999)</f>
      </c>
      <c r="B518" s="3">
        <f>RANDBETWEEN(10000,99999)</f>
      </c>
      <c r="C518" s="3">
        <f>RANDBETWEEN(10000,99999)</f>
      </c>
      <c r="D51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18" s="3">
        <f>RANDBETWEEN(1,10)</f>
      </c>
      <c r="F518" s="9">
        <f>SUM(E518*RANDBETWEEN(1,500))</f>
      </c>
      <c r="G518" s="9">
        <f>SUM(F518-RANDBETWEEN(1,100))</f>
      </c>
    </row>
    <row r="519">
      <c r="A519" s="3">
        <f>RANDBETWEEN(10000,99999)</f>
      </c>
      <c r="B519" s="3">
        <f>RANDBETWEEN(10000,99999)</f>
      </c>
      <c r="C519" s="3">
        <f>RANDBETWEEN(10000,99999)</f>
      </c>
      <c r="D51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19" s="3">
        <f>RANDBETWEEN(1,10)</f>
      </c>
      <c r="F519" s="9">
        <f>SUM(E519*RANDBETWEEN(1,500))</f>
      </c>
      <c r="G519" s="9">
        <f>SUM(F519-RANDBETWEEN(1,100))</f>
      </c>
    </row>
    <row r="520">
      <c r="A520" s="3">
        <f>RANDBETWEEN(10000,99999)</f>
      </c>
      <c r="B520" s="3">
        <f>RANDBETWEEN(10000,99999)</f>
      </c>
      <c r="C520" s="3">
        <f>RANDBETWEEN(10000,99999)</f>
      </c>
      <c r="D52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20" s="3">
        <f>RANDBETWEEN(1,10)</f>
      </c>
      <c r="F520" s="9">
        <f>SUM(E520*RANDBETWEEN(1,500))</f>
      </c>
      <c r="G520" s="9">
        <f>SUM(F520-RANDBETWEEN(1,100))</f>
      </c>
    </row>
    <row r="521">
      <c r="A521" s="3">
        <f>RANDBETWEEN(10000,99999)</f>
      </c>
      <c r="B521" s="3">
        <f>RANDBETWEEN(10000,99999)</f>
      </c>
      <c r="C521" s="3">
        <f>RANDBETWEEN(10000,99999)</f>
      </c>
      <c r="D52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21" s="3">
        <f>RANDBETWEEN(1,10)</f>
      </c>
      <c r="F521" s="9">
        <f>SUM(E521*RANDBETWEEN(1,500))</f>
      </c>
      <c r="G521" s="9">
        <f>SUM(F521-RANDBETWEEN(1,100))</f>
      </c>
    </row>
    <row r="522">
      <c r="A522" s="3">
        <f>RANDBETWEEN(10000,99999)</f>
      </c>
      <c r="B522" s="3">
        <f>RANDBETWEEN(10000,99999)</f>
      </c>
      <c r="C522" s="3">
        <f>RANDBETWEEN(10000,99999)</f>
      </c>
      <c r="D52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22" s="3">
        <f>RANDBETWEEN(1,10)</f>
      </c>
      <c r="F522" s="9">
        <f>SUM(E522*RANDBETWEEN(1,500))</f>
      </c>
      <c r="G522" s="9">
        <f>SUM(F522-RANDBETWEEN(1,100))</f>
      </c>
    </row>
    <row r="523">
      <c r="A523" s="3">
        <f>RANDBETWEEN(10000,99999)</f>
      </c>
      <c r="B523" s="3">
        <f>RANDBETWEEN(10000,99999)</f>
      </c>
      <c r="C523" s="3">
        <f>RANDBETWEEN(10000,99999)</f>
      </c>
      <c r="D52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23" s="3">
        <f>RANDBETWEEN(1,10)</f>
      </c>
      <c r="F523" s="9">
        <f>SUM(E523*RANDBETWEEN(1,500))</f>
      </c>
      <c r="G523" s="9">
        <f>SUM(F523-RANDBETWEEN(1,100))</f>
      </c>
    </row>
    <row r="524">
      <c r="A524" s="3">
        <f>RANDBETWEEN(10000,99999)</f>
      </c>
      <c r="B524" s="3">
        <f>RANDBETWEEN(10000,99999)</f>
      </c>
      <c r="C524" s="3">
        <f>RANDBETWEEN(10000,99999)</f>
      </c>
      <c r="D52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24" s="3">
        <f>RANDBETWEEN(1,10)</f>
      </c>
      <c r="F524" s="9">
        <f>SUM(E524*RANDBETWEEN(1,500))</f>
      </c>
      <c r="G524" s="9">
        <f>SUM(F524-RANDBETWEEN(1,100))</f>
      </c>
    </row>
    <row r="525">
      <c r="A525" s="3">
        <f>RANDBETWEEN(10000,99999)</f>
      </c>
      <c r="B525" s="3">
        <f>RANDBETWEEN(10000,99999)</f>
      </c>
      <c r="C525" s="3">
        <f>RANDBETWEEN(10000,99999)</f>
      </c>
      <c r="D52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25" s="3">
        <f>RANDBETWEEN(1,10)</f>
      </c>
      <c r="F525" s="9">
        <f>SUM(E525*RANDBETWEEN(1,500))</f>
      </c>
      <c r="G525" s="9">
        <f>SUM(F525-RANDBETWEEN(1,100))</f>
      </c>
    </row>
    <row r="526">
      <c r="A526" s="3">
        <f>RANDBETWEEN(10000,99999)</f>
      </c>
      <c r="B526" s="3">
        <f>RANDBETWEEN(10000,99999)</f>
      </c>
      <c r="C526" s="3">
        <f>RANDBETWEEN(10000,99999)</f>
      </c>
      <c r="D52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26" s="3">
        <f>RANDBETWEEN(1,10)</f>
      </c>
      <c r="F526" s="9">
        <f>SUM(E526*RANDBETWEEN(1,500))</f>
      </c>
      <c r="G526" s="9">
        <f>SUM(F526-RANDBETWEEN(1,100))</f>
      </c>
    </row>
    <row r="527">
      <c r="A527" s="3">
        <f>RANDBETWEEN(10000,99999)</f>
      </c>
      <c r="B527" s="3">
        <f>RANDBETWEEN(10000,99999)</f>
      </c>
      <c r="C527" s="3">
        <f>RANDBETWEEN(10000,99999)</f>
      </c>
      <c r="D52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27" s="3">
        <f>RANDBETWEEN(1,10)</f>
      </c>
      <c r="F527" s="9">
        <f>SUM(E527*RANDBETWEEN(1,500))</f>
      </c>
      <c r="G527" s="9">
        <f>SUM(F527-RANDBETWEEN(1,100))</f>
      </c>
    </row>
    <row r="528">
      <c r="A528" s="3">
        <f>RANDBETWEEN(10000,99999)</f>
      </c>
      <c r="B528" s="3">
        <f>RANDBETWEEN(10000,99999)</f>
      </c>
      <c r="C528" s="3">
        <f>RANDBETWEEN(10000,99999)</f>
      </c>
      <c r="D52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28" s="3">
        <f>RANDBETWEEN(1,10)</f>
      </c>
      <c r="F528" s="9">
        <f>SUM(E528*RANDBETWEEN(1,500))</f>
      </c>
      <c r="G528" s="9">
        <f>SUM(F528-RANDBETWEEN(1,100))</f>
      </c>
    </row>
    <row r="529">
      <c r="A529" s="3">
        <f>RANDBETWEEN(10000,99999)</f>
      </c>
      <c r="B529" s="3">
        <f>RANDBETWEEN(10000,99999)</f>
      </c>
      <c r="C529" s="3">
        <f>RANDBETWEEN(10000,99999)</f>
      </c>
      <c r="D52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29" s="3">
        <f>RANDBETWEEN(1,10)</f>
      </c>
      <c r="F529" s="9">
        <f>SUM(E529*RANDBETWEEN(1,500))</f>
      </c>
      <c r="G529" s="9">
        <f>SUM(F529-RANDBETWEEN(1,100))</f>
      </c>
    </row>
    <row r="530">
      <c r="A530" s="3">
        <f>RANDBETWEEN(10000,99999)</f>
      </c>
      <c r="B530" s="3">
        <f>RANDBETWEEN(10000,99999)</f>
      </c>
      <c r="C530" s="3">
        <f>RANDBETWEEN(10000,99999)</f>
      </c>
      <c r="D53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30" s="3">
        <f>RANDBETWEEN(1,10)</f>
      </c>
      <c r="F530" s="9">
        <f>SUM(E530*RANDBETWEEN(1,500))</f>
      </c>
      <c r="G530" s="9">
        <f>SUM(F530-RANDBETWEEN(1,100))</f>
      </c>
    </row>
    <row r="531">
      <c r="A531" s="3">
        <f>RANDBETWEEN(10000,99999)</f>
      </c>
      <c r="B531" s="3">
        <f>RANDBETWEEN(10000,99999)</f>
      </c>
      <c r="C531" s="3">
        <f>RANDBETWEEN(10000,99999)</f>
      </c>
      <c r="D53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31" s="3">
        <f>RANDBETWEEN(1,10)</f>
      </c>
      <c r="F531" s="9">
        <f>SUM(E531*RANDBETWEEN(1,500))</f>
      </c>
      <c r="G531" s="9">
        <f>SUM(F531-RANDBETWEEN(1,100))</f>
      </c>
    </row>
    <row r="532">
      <c r="A532" s="3">
        <f>RANDBETWEEN(10000,99999)</f>
      </c>
      <c r="B532" s="3">
        <f>RANDBETWEEN(10000,99999)</f>
      </c>
      <c r="C532" s="3">
        <f>RANDBETWEEN(10000,99999)</f>
      </c>
      <c r="D53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32" s="3">
        <f>RANDBETWEEN(1,10)</f>
      </c>
      <c r="F532" s="9">
        <f>SUM(E532*RANDBETWEEN(1,500))</f>
      </c>
      <c r="G532" s="9">
        <f>SUM(F532-RANDBETWEEN(1,100))</f>
      </c>
    </row>
    <row r="533">
      <c r="A533" s="3">
        <f>RANDBETWEEN(10000,99999)</f>
      </c>
      <c r="B533" s="3">
        <f>RANDBETWEEN(10000,99999)</f>
      </c>
      <c r="C533" s="3">
        <f>RANDBETWEEN(10000,99999)</f>
      </c>
      <c r="D53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33" s="3">
        <f>RANDBETWEEN(1,10)</f>
      </c>
      <c r="F533" s="9">
        <f>SUM(E533*RANDBETWEEN(1,500))</f>
      </c>
      <c r="G533" s="9">
        <f>SUM(F533-RANDBETWEEN(1,100))</f>
      </c>
    </row>
    <row r="534">
      <c r="A534" s="3">
        <f>RANDBETWEEN(10000,99999)</f>
      </c>
      <c r="B534" s="3">
        <f>RANDBETWEEN(10000,99999)</f>
      </c>
      <c r="C534" s="3">
        <f>RANDBETWEEN(10000,99999)</f>
      </c>
      <c r="D53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34" s="3">
        <f>RANDBETWEEN(1,10)</f>
      </c>
      <c r="F534" s="9">
        <f>SUM(E534*RANDBETWEEN(1,500))</f>
      </c>
      <c r="G534" s="9">
        <f>SUM(F534-RANDBETWEEN(1,100))</f>
      </c>
    </row>
    <row r="535">
      <c r="A535" s="3">
        <f>RANDBETWEEN(10000,99999)</f>
      </c>
      <c r="B535" s="3">
        <f>RANDBETWEEN(10000,99999)</f>
      </c>
      <c r="C535" s="3">
        <f>RANDBETWEEN(10000,99999)</f>
      </c>
      <c r="D53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35" s="3">
        <f>RANDBETWEEN(1,10)</f>
      </c>
      <c r="F535" s="9">
        <f>SUM(E535*RANDBETWEEN(1,500))</f>
      </c>
      <c r="G535" s="9">
        <f>SUM(F535-RANDBETWEEN(1,100))</f>
      </c>
    </row>
    <row r="536">
      <c r="A536" s="3">
        <f>RANDBETWEEN(10000,99999)</f>
      </c>
      <c r="B536" s="3">
        <f>RANDBETWEEN(10000,99999)</f>
      </c>
      <c r="C536" s="3">
        <f>RANDBETWEEN(10000,99999)</f>
      </c>
      <c r="D53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36" s="3">
        <f>RANDBETWEEN(1,10)</f>
      </c>
      <c r="F536" s="9">
        <f>SUM(E536*RANDBETWEEN(1,500))</f>
      </c>
      <c r="G536" s="9">
        <f>SUM(F536-RANDBETWEEN(1,100))</f>
      </c>
    </row>
    <row r="537">
      <c r="A537" s="3">
        <f>RANDBETWEEN(10000,99999)</f>
      </c>
      <c r="B537" s="3">
        <f>RANDBETWEEN(10000,99999)</f>
      </c>
      <c r="C537" s="3">
        <f>RANDBETWEEN(10000,99999)</f>
      </c>
      <c r="D53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37" s="3">
        <f>RANDBETWEEN(1,10)</f>
      </c>
      <c r="F537" s="9">
        <f>SUM(E537*RANDBETWEEN(1,500))</f>
      </c>
      <c r="G537" s="9">
        <f>SUM(F537-RANDBETWEEN(1,100))</f>
      </c>
    </row>
    <row r="538">
      <c r="A538" s="3">
        <f>RANDBETWEEN(10000,99999)</f>
      </c>
      <c r="B538" s="3">
        <f>RANDBETWEEN(10000,99999)</f>
      </c>
      <c r="C538" s="3">
        <f>RANDBETWEEN(10000,99999)</f>
      </c>
      <c r="D53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38" s="3">
        <f>RANDBETWEEN(1,10)</f>
      </c>
      <c r="F538" s="9">
        <f>SUM(E538*RANDBETWEEN(1,500))</f>
      </c>
      <c r="G538" s="9">
        <f>SUM(F538-RANDBETWEEN(1,100))</f>
      </c>
    </row>
    <row r="539">
      <c r="A539" s="3">
        <f>RANDBETWEEN(10000,99999)</f>
      </c>
      <c r="B539" s="3">
        <f>RANDBETWEEN(10000,99999)</f>
      </c>
      <c r="C539" s="3">
        <f>RANDBETWEEN(10000,99999)</f>
      </c>
      <c r="D53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39" s="3">
        <f>RANDBETWEEN(1,10)</f>
      </c>
      <c r="F539" s="9">
        <f>SUM(E539*RANDBETWEEN(1,500))</f>
      </c>
      <c r="G539" s="9">
        <f>SUM(F539-RANDBETWEEN(1,100))</f>
      </c>
    </row>
    <row r="540">
      <c r="A540" s="3">
        <f>RANDBETWEEN(10000,99999)</f>
      </c>
      <c r="B540" s="3">
        <f>RANDBETWEEN(10000,99999)</f>
      </c>
      <c r="C540" s="3">
        <f>RANDBETWEEN(10000,99999)</f>
      </c>
      <c r="D54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40" s="3">
        <f>RANDBETWEEN(1,10)</f>
      </c>
      <c r="F540" s="9">
        <f>SUM(E540*RANDBETWEEN(1,500))</f>
      </c>
      <c r="G540" s="9">
        <f>SUM(F540-RANDBETWEEN(1,100))</f>
      </c>
    </row>
    <row r="541">
      <c r="A541" s="3">
        <f>RANDBETWEEN(10000,99999)</f>
      </c>
      <c r="B541" s="3">
        <f>RANDBETWEEN(10000,99999)</f>
      </c>
      <c r="C541" s="3">
        <f>RANDBETWEEN(10000,99999)</f>
      </c>
      <c r="D54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41" s="3">
        <f>RANDBETWEEN(1,10)</f>
      </c>
      <c r="F541" s="9">
        <f>SUM(E541*RANDBETWEEN(1,500))</f>
      </c>
      <c r="G541" s="9">
        <f>SUM(F541-RANDBETWEEN(1,100))</f>
      </c>
    </row>
    <row r="542">
      <c r="A542" s="3">
        <f>RANDBETWEEN(10000,99999)</f>
      </c>
      <c r="B542" s="3">
        <f>RANDBETWEEN(10000,99999)</f>
      </c>
      <c r="C542" s="3">
        <f>RANDBETWEEN(10000,99999)</f>
      </c>
      <c r="D54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42" s="3">
        <f>RANDBETWEEN(1,10)</f>
      </c>
      <c r="F542" s="9">
        <f>SUM(E542*RANDBETWEEN(1,500))</f>
      </c>
      <c r="G542" s="9">
        <f>SUM(F542-RANDBETWEEN(1,100))</f>
      </c>
    </row>
    <row r="543">
      <c r="A543" s="3">
        <f>RANDBETWEEN(10000,99999)</f>
      </c>
      <c r="B543" s="3">
        <f>RANDBETWEEN(10000,99999)</f>
      </c>
      <c r="C543" s="3">
        <f>RANDBETWEEN(10000,99999)</f>
      </c>
      <c r="D54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43" s="3">
        <f>RANDBETWEEN(1,10)</f>
      </c>
      <c r="F543" s="9">
        <f>SUM(E543*RANDBETWEEN(1,500))</f>
      </c>
      <c r="G543" s="9">
        <f>SUM(F543-RANDBETWEEN(1,100))</f>
      </c>
    </row>
    <row r="544">
      <c r="A544" s="3">
        <f>RANDBETWEEN(10000,99999)</f>
      </c>
      <c r="B544" s="3">
        <f>RANDBETWEEN(10000,99999)</f>
      </c>
      <c r="C544" s="3">
        <f>RANDBETWEEN(10000,99999)</f>
      </c>
      <c r="D54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44" s="3">
        <f>RANDBETWEEN(1,10)</f>
      </c>
      <c r="F544" s="9">
        <f>SUM(E544*RANDBETWEEN(1,500))</f>
      </c>
      <c r="G544" s="9">
        <f>SUM(F544-RANDBETWEEN(1,100))</f>
      </c>
    </row>
    <row r="545">
      <c r="A545" s="3">
        <f>RANDBETWEEN(10000,99999)</f>
      </c>
      <c r="B545" s="3">
        <f>RANDBETWEEN(10000,99999)</f>
      </c>
      <c r="C545" s="3">
        <f>RANDBETWEEN(10000,99999)</f>
      </c>
      <c r="D54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45" s="3">
        <f>RANDBETWEEN(1,10)</f>
      </c>
      <c r="F545" s="9">
        <f>SUM(E545*RANDBETWEEN(1,500))</f>
      </c>
      <c r="G545" s="9">
        <f>SUM(F545-RANDBETWEEN(1,100))</f>
      </c>
    </row>
    <row r="546">
      <c r="A546" s="3">
        <f>RANDBETWEEN(10000,99999)</f>
      </c>
      <c r="B546" s="3">
        <f>RANDBETWEEN(10000,99999)</f>
      </c>
      <c r="C546" s="3">
        <f>RANDBETWEEN(10000,99999)</f>
      </c>
      <c r="D54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46" s="3">
        <f>RANDBETWEEN(1,10)</f>
      </c>
      <c r="F546" s="9">
        <f>SUM(E546*RANDBETWEEN(1,500))</f>
      </c>
      <c r="G546" s="9">
        <f>SUM(F546-RANDBETWEEN(1,100))</f>
      </c>
    </row>
    <row r="547">
      <c r="A547" s="3">
        <f>RANDBETWEEN(10000,99999)</f>
      </c>
      <c r="B547" s="3">
        <f>RANDBETWEEN(10000,99999)</f>
      </c>
      <c r="C547" s="3">
        <f>RANDBETWEEN(10000,99999)</f>
      </c>
      <c r="D54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47" s="3">
        <f>RANDBETWEEN(1,10)</f>
      </c>
      <c r="F547" s="9">
        <f>SUM(E547*RANDBETWEEN(1,500))</f>
      </c>
      <c r="G547" s="9">
        <f>SUM(F547-RANDBETWEEN(1,100))</f>
      </c>
    </row>
    <row r="548">
      <c r="A548" s="3">
        <f>RANDBETWEEN(10000,99999)</f>
      </c>
      <c r="B548" s="3">
        <f>RANDBETWEEN(10000,99999)</f>
      </c>
      <c r="C548" s="3">
        <f>RANDBETWEEN(10000,99999)</f>
      </c>
      <c r="D54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48" s="3">
        <f>RANDBETWEEN(1,10)</f>
      </c>
      <c r="F548" s="9">
        <f>SUM(E548*RANDBETWEEN(1,500))</f>
      </c>
      <c r="G548" s="9">
        <f>SUM(F548-RANDBETWEEN(1,100))</f>
      </c>
    </row>
    <row r="549">
      <c r="A549" s="3">
        <f>RANDBETWEEN(10000,99999)</f>
      </c>
      <c r="B549" s="3">
        <f>RANDBETWEEN(10000,99999)</f>
      </c>
      <c r="C549" s="3">
        <f>RANDBETWEEN(10000,99999)</f>
      </c>
      <c r="D54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49" s="3">
        <f>RANDBETWEEN(1,10)</f>
      </c>
      <c r="F549" s="9">
        <f>SUM(E549*RANDBETWEEN(1,500))</f>
      </c>
      <c r="G549" s="9">
        <f>SUM(F549-RANDBETWEEN(1,100))</f>
      </c>
    </row>
    <row r="550">
      <c r="A550" s="3">
        <f>RANDBETWEEN(10000,99999)</f>
      </c>
      <c r="B550" s="3">
        <f>RANDBETWEEN(10000,99999)</f>
      </c>
      <c r="C550" s="3">
        <f>RANDBETWEEN(10000,99999)</f>
      </c>
      <c r="D55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50" s="3">
        <f>RANDBETWEEN(1,10)</f>
      </c>
      <c r="F550" s="9">
        <f>SUM(E550*RANDBETWEEN(1,500))</f>
      </c>
      <c r="G550" s="9">
        <f>SUM(F550-RANDBETWEEN(1,100))</f>
      </c>
    </row>
    <row r="551">
      <c r="A551" s="3">
        <f>RANDBETWEEN(10000,99999)</f>
      </c>
      <c r="B551" s="3">
        <f>RANDBETWEEN(10000,99999)</f>
      </c>
      <c r="C551" s="3">
        <f>RANDBETWEEN(10000,99999)</f>
      </c>
      <c r="D55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51" s="3">
        <f>RANDBETWEEN(1,10)</f>
      </c>
      <c r="F551" s="9">
        <f>SUM(E551*RANDBETWEEN(1,500))</f>
      </c>
      <c r="G551" s="9">
        <f>SUM(F551-RANDBETWEEN(1,100))</f>
      </c>
    </row>
    <row r="552">
      <c r="A552" s="3">
        <f>RANDBETWEEN(10000,99999)</f>
      </c>
      <c r="B552" s="3">
        <f>RANDBETWEEN(10000,99999)</f>
      </c>
      <c r="C552" s="3">
        <f>RANDBETWEEN(10000,99999)</f>
      </c>
      <c r="D55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52" s="3">
        <f>RANDBETWEEN(1,10)</f>
      </c>
      <c r="F552" s="9">
        <f>SUM(E552*RANDBETWEEN(1,500))</f>
      </c>
      <c r="G552" s="9">
        <f>SUM(F552-RANDBETWEEN(1,100))</f>
      </c>
    </row>
    <row r="553">
      <c r="A553" s="3">
        <f>RANDBETWEEN(10000,99999)</f>
      </c>
      <c r="B553" s="3">
        <f>RANDBETWEEN(10000,99999)</f>
      </c>
      <c r="C553" s="3">
        <f>RANDBETWEEN(10000,99999)</f>
      </c>
      <c r="D55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53" s="3">
        <f>RANDBETWEEN(1,10)</f>
      </c>
      <c r="F553" s="9">
        <f>SUM(E553*RANDBETWEEN(1,500))</f>
      </c>
      <c r="G553" s="9">
        <f>SUM(F553-RANDBETWEEN(1,100))</f>
      </c>
    </row>
    <row r="554">
      <c r="A554" s="3">
        <f>RANDBETWEEN(10000,99999)</f>
      </c>
      <c r="B554" s="3">
        <f>RANDBETWEEN(10000,99999)</f>
      </c>
      <c r="C554" s="3">
        <f>RANDBETWEEN(10000,99999)</f>
      </c>
      <c r="D55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54" s="3">
        <f>RANDBETWEEN(1,10)</f>
      </c>
      <c r="F554" s="9">
        <f>SUM(E554*RANDBETWEEN(1,500))</f>
      </c>
      <c r="G554" s="9">
        <f>SUM(F554-RANDBETWEEN(1,100))</f>
      </c>
    </row>
    <row r="555">
      <c r="A555" s="3">
        <f>RANDBETWEEN(10000,99999)</f>
      </c>
      <c r="B555" s="3">
        <f>RANDBETWEEN(10000,99999)</f>
      </c>
      <c r="C555" s="3">
        <f>RANDBETWEEN(10000,99999)</f>
      </c>
      <c r="D55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55" s="3">
        <f>RANDBETWEEN(1,10)</f>
      </c>
      <c r="F555" s="9">
        <f>SUM(E555*RANDBETWEEN(1,500))</f>
      </c>
      <c r="G555" s="9">
        <f>SUM(F555-RANDBETWEEN(1,100))</f>
      </c>
    </row>
    <row r="556">
      <c r="A556" s="3">
        <f>RANDBETWEEN(10000,99999)</f>
      </c>
      <c r="B556" s="3">
        <f>RANDBETWEEN(10000,99999)</f>
      </c>
      <c r="C556" s="3">
        <f>RANDBETWEEN(10000,99999)</f>
      </c>
      <c r="D55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56" s="3">
        <f>RANDBETWEEN(1,10)</f>
      </c>
      <c r="F556" s="9">
        <f>SUM(E556*RANDBETWEEN(1,500))</f>
      </c>
      <c r="G556" s="9">
        <f>SUM(F556-RANDBETWEEN(1,100))</f>
      </c>
    </row>
    <row r="557">
      <c r="A557" s="3">
        <f>RANDBETWEEN(10000,99999)</f>
      </c>
      <c r="B557" s="3">
        <f>RANDBETWEEN(10000,99999)</f>
      </c>
      <c r="C557" s="3">
        <f>RANDBETWEEN(10000,99999)</f>
      </c>
      <c r="D55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57" s="3">
        <f>RANDBETWEEN(1,10)</f>
      </c>
      <c r="F557" s="9">
        <f>SUM(E557*RANDBETWEEN(1,500))</f>
      </c>
      <c r="G557" s="9">
        <f>SUM(F557-RANDBETWEEN(1,100))</f>
      </c>
    </row>
    <row r="558">
      <c r="A558" s="3">
        <f>RANDBETWEEN(10000,99999)</f>
      </c>
      <c r="B558" s="3">
        <f>RANDBETWEEN(10000,99999)</f>
      </c>
      <c r="C558" s="3">
        <f>RANDBETWEEN(10000,99999)</f>
      </c>
      <c r="D55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58" s="3">
        <f>RANDBETWEEN(1,10)</f>
      </c>
      <c r="F558" s="9">
        <f>SUM(E558*RANDBETWEEN(1,500))</f>
      </c>
      <c r="G558" s="9">
        <f>SUM(F558-RANDBETWEEN(1,100))</f>
      </c>
    </row>
    <row r="559">
      <c r="A559" s="3">
        <f>RANDBETWEEN(10000,99999)</f>
      </c>
      <c r="B559" s="3">
        <f>RANDBETWEEN(10000,99999)</f>
      </c>
      <c r="C559" s="3">
        <f>RANDBETWEEN(10000,99999)</f>
      </c>
      <c r="D55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59" s="3">
        <f>RANDBETWEEN(1,10)</f>
      </c>
      <c r="F559" s="9">
        <f>SUM(E559*RANDBETWEEN(1,500))</f>
      </c>
      <c r="G559" s="9">
        <f>SUM(F559-RANDBETWEEN(1,100))</f>
      </c>
    </row>
    <row r="560">
      <c r="A560" s="3">
        <f>RANDBETWEEN(10000,99999)</f>
      </c>
      <c r="B560" s="3">
        <f>RANDBETWEEN(10000,99999)</f>
      </c>
      <c r="C560" s="3">
        <f>RANDBETWEEN(10000,99999)</f>
      </c>
      <c r="D56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60" s="3">
        <f>RANDBETWEEN(1,10)</f>
      </c>
      <c r="F560" s="9">
        <f>SUM(E560*RANDBETWEEN(1,500))</f>
      </c>
      <c r="G560" s="9">
        <f>SUM(F560-RANDBETWEEN(1,100))</f>
      </c>
    </row>
    <row r="561">
      <c r="A561" s="3">
        <f>RANDBETWEEN(10000,99999)</f>
      </c>
      <c r="B561" s="3">
        <f>RANDBETWEEN(10000,99999)</f>
      </c>
      <c r="C561" s="3">
        <f>RANDBETWEEN(10000,99999)</f>
      </c>
      <c r="D56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61" s="3">
        <f>RANDBETWEEN(1,10)</f>
      </c>
      <c r="F561" s="9">
        <f>SUM(E561*RANDBETWEEN(1,500))</f>
      </c>
      <c r="G561" s="9">
        <f>SUM(F561-RANDBETWEEN(1,100))</f>
      </c>
    </row>
    <row r="562">
      <c r="A562" s="3">
        <f>RANDBETWEEN(10000,99999)</f>
      </c>
      <c r="B562" s="3">
        <f>RANDBETWEEN(10000,99999)</f>
      </c>
      <c r="C562" s="3">
        <f>RANDBETWEEN(10000,99999)</f>
      </c>
      <c r="D56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62" s="3">
        <f>RANDBETWEEN(1,10)</f>
      </c>
      <c r="F562" s="9">
        <f>SUM(E562*RANDBETWEEN(1,500))</f>
      </c>
      <c r="G562" s="9">
        <f>SUM(F562-RANDBETWEEN(1,100))</f>
      </c>
    </row>
    <row r="563">
      <c r="A563" s="3">
        <f>RANDBETWEEN(10000,99999)</f>
      </c>
      <c r="B563" s="3">
        <f>RANDBETWEEN(10000,99999)</f>
      </c>
      <c r="C563" s="3">
        <f>RANDBETWEEN(10000,99999)</f>
      </c>
      <c r="D56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63" s="3">
        <f>RANDBETWEEN(1,10)</f>
      </c>
      <c r="F563" s="9">
        <f>SUM(E563*RANDBETWEEN(1,500))</f>
      </c>
      <c r="G563" s="9">
        <f>SUM(F563-RANDBETWEEN(1,100))</f>
      </c>
    </row>
    <row r="564">
      <c r="A564" s="3">
        <f>RANDBETWEEN(10000,99999)</f>
      </c>
      <c r="B564" s="3">
        <f>RANDBETWEEN(10000,99999)</f>
      </c>
      <c r="C564" s="3">
        <f>RANDBETWEEN(10000,99999)</f>
      </c>
      <c r="D56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64" s="3">
        <f>RANDBETWEEN(1,10)</f>
      </c>
      <c r="F564" s="9">
        <f>SUM(E564*RANDBETWEEN(1,500))</f>
      </c>
      <c r="G564" s="9">
        <f>SUM(F564-RANDBETWEEN(1,100))</f>
      </c>
    </row>
    <row r="565">
      <c r="A565" s="3">
        <f>RANDBETWEEN(10000,99999)</f>
      </c>
      <c r="B565" s="3">
        <f>RANDBETWEEN(10000,99999)</f>
      </c>
      <c r="C565" s="3">
        <f>RANDBETWEEN(10000,99999)</f>
      </c>
      <c r="D56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65" s="3">
        <f>RANDBETWEEN(1,10)</f>
      </c>
      <c r="F565" s="9">
        <f>SUM(E565*RANDBETWEEN(1,500))</f>
      </c>
      <c r="G565" s="9">
        <f>SUM(F565-RANDBETWEEN(1,100))</f>
      </c>
    </row>
    <row r="566">
      <c r="A566" s="3">
        <f>RANDBETWEEN(10000,99999)</f>
      </c>
      <c r="B566" s="3">
        <f>RANDBETWEEN(10000,99999)</f>
      </c>
      <c r="C566" s="3">
        <f>RANDBETWEEN(10000,99999)</f>
      </c>
      <c r="D56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66" s="3">
        <f>RANDBETWEEN(1,10)</f>
      </c>
      <c r="F566" s="9">
        <f>SUM(E566*RANDBETWEEN(1,500))</f>
      </c>
      <c r="G566" s="9">
        <f>SUM(F566-RANDBETWEEN(1,100))</f>
      </c>
    </row>
    <row r="567">
      <c r="A567" s="3">
        <f>RANDBETWEEN(10000,99999)</f>
      </c>
      <c r="B567" s="3">
        <f>RANDBETWEEN(10000,99999)</f>
      </c>
      <c r="C567" s="3">
        <f>RANDBETWEEN(10000,99999)</f>
      </c>
      <c r="D56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67" s="3">
        <f>RANDBETWEEN(1,10)</f>
      </c>
      <c r="F567" s="9">
        <f>SUM(E567*RANDBETWEEN(1,500))</f>
      </c>
      <c r="G567" s="9">
        <f>SUM(F567-RANDBETWEEN(1,100))</f>
      </c>
    </row>
    <row r="568">
      <c r="A568" s="3">
        <f>RANDBETWEEN(10000,99999)</f>
      </c>
      <c r="B568" s="3">
        <f>RANDBETWEEN(10000,99999)</f>
      </c>
      <c r="C568" s="3">
        <f>RANDBETWEEN(10000,99999)</f>
      </c>
      <c r="D56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68" s="3">
        <f>RANDBETWEEN(1,10)</f>
      </c>
      <c r="F568" s="9">
        <f>SUM(E568*RANDBETWEEN(1,500))</f>
      </c>
      <c r="G568" s="9">
        <f>SUM(F568-RANDBETWEEN(1,100))</f>
      </c>
    </row>
    <row r="569">
      <c r="A569" s="3">
        <f>RANDBETWEEN(10000,99999)</f>
      </c>
      <c r="B569" s="3">
        <f>RANDBETWEEN(10000,99999)</f>
      </c>
      <c r="C569" s="3">
        <f>RANDBETWEEN(10000,99999)</f>
      </c>
      <c r="D56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69" s="3">
        <f>RANDBETWEEN(1,10)</f>
      </c>
      <c r="F569" s="9">
        <f>SUM(E569*RANDBETWEEN(1,500))</f>
      </c>
      <c r="G569" s="9">
        <f>SUM(F569-RANDBETWEEN(1,100))</f>
      </c>
    </row>
    <row r="570">
      <c r="A570" s="3">
        <f>RANDBETWEEN(10000,99999)</f>
      </c>
      <c r="B570" s="3">
        <f>RANDBETWEEN(10000,99999)</f>
      </c>
      <c r="C570" s="3">
        <f>RANDBETWEEN(10000,99999)</f>
      </c>
      <c r="D57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70" s="3">
        <f>RANDBETWEEN(1,10)</f>
      </c>
      <c r="F570" s="9">
        <f>SUM(E570*RANDBETWEEN(1,500))</f>
      </c>
      <c r="G570" s="9">
        <f>SUM(F570-RANDBETWEEN(1,100))</f>
      </c>
    </row>
    <row r="571">
      <c r="A571" s="3">
        <f>RANDBETWEEN(10000,99999)</f>
      </c>
      <c r="B571" s="3">
        <f>RANDBETWEEN(10000,99999)</f>
      </c>
      <c r="C571" s="3">
        <f>RANDBETWEEN(10000,99999)</f>
      </c>
      <c r="D57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71" s="3">
        <f>RANDBETWEEN(1,10)</f>
      </c>
      <c r="F571" s="9">
        <f>SUM(E571*RANDBETWEEN(1,500))</f>
      </c>
      <c r="G571" s="9">
        <f>SUM(F571-RANDBETWEEN(1,100))</f>
      </c>
    </row>
    <row r="572">
      <c r="A572" s="3">
        <f>RANDBETWEEN(10000,99999)</f>
      </c>
      <c r="B572" s="3">
        <f>RANDBETWEEN(10000,99999)</f>
      </c>
      <c r="C572" s="3">
        <f>RANDBETWEEN(10000,99999)</f>
      </c>
      <c r="D57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72" s="3">
        <f>RANDBETWEEN(1,10)</f>
      </c>
      <c r="F572" s="9">
        <f>SUM(E572*RANDBETWEEN(1,500))</f>
      </c>
      <c r="G572" s="9">
        <f>SUM(F572-RANDBETWEEN(1,100))</f>
      </c>
    </row>
    <row r="573">
      <c r="A573" s="3">
        <f>RANDBETWEEN(10000,99999)</f>
      </c>
      <c r="B573" s="3">
        <f>RANDBETWEEN(10000,99999)</f>
      </c>
      <c r="C573" s="3">
        <f>RANDBETWEEN(10000,99999)</f>
      </c>
      <c r="D57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73" s="3">
        <f>RANDBETWEEN(1,10)</f>
      </c>
      <c r="F573" s="9">
        <f>SUM(E573*RANDBETWEEN(1,500))</f>
      </c>
      <c r="G573" s="9">
        <f>SUM(F573-RANDBETWEEN(1,100))</f>
      </c>
    </row>
    <row r="574">
      <c r="A574" s="3">
        <f>RANDBETWEEN(10000,99999)</f>
      </c>
      <c r="B574" s="3">
        <f>RANDBETWEEN(10000,99999)</f>
      </c>
      <c r="C574" s="3">
        <f>RANDBETWEEN(10000,99999)</f>
      </c>
      <c r="D57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74" s="3">
        <f>RANDBETWEEN(1,10)</f>
      </c>
      <c r="F574" s="9">
        <f>SUM(E574*RANDBETWEEN(1,500))</f>
      </c>
      <c r="G574" s="9">
        <f>SUM(F574-RANDBETWEEN(1,100))</f>
      </c>
    </row>
    <row r="575">
      <c r="A575" s="3">
        <f>RANDBETWEEN(10000,99999)</f>
      </c>
      <c r="B575" s="3">
        <f>RANDBETWEEN(10000,99999)</f>
      </c>
      <c r="C575" s="3">
        <f>RANDBETWEEN(10000,99999)</f>
      </c>
      <c r="D57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75" s="3">
        <f>RANDBETWEEN(1,10)</f>
      </c>
      <c r="F575" s="9">
        <f>SUM(E575*RANDBETWEEN(1,500))</f>
      </c>
      <c r="G575" s="9">
        <f>SUM(F575-RANDBETWEEN(1,100))</f>
      </c>
    </row>
    <row r="576">
      <c r="A576" s="3">
        <f>RANDBETWEEN(10000,99999)</f>
      </c>
      <c r="B576" s="3">
        <f>RANDBETWEEN(10000,99999)</f>
      </c>
      <c r="C576" s="3">
        <f>RANDBETWEEN(10000,99999)</f>
      </c>
      <c r="D57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76" s="3">
        <f>RANDBETWEEN(1,10)</f>
      </c>
      <c r="F576" s="9">
        <f>SUM(E576*RANDBETWEEN(1,500))</f>
      </c>
      <c r="G576" s="9">
        <f>SUM(F576-RANDBETWEEN(1,100))</f>
      </c>
    </row>
    <row r="577">
      <c r="A577" s="3">
        <f>RANDBETWEEN(10000,99999)</f>
      </c>
      <c r="B577" s="3">
        <f>RANDBETWEEN(10000,99999)</f>
      </c>
      <c r="C577" s="3">
        <f>RANDBETWEEN(10000,99999)</f>
      </c>
      <c r="D57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77" s="3">
        <f>RANDBETWEEN(1,10)</f>
      </c>
      <c r="F577" s="9">
        <f>SUM(E577*RANDBETWEEN(1,500))</f>
      </c>
      <c r="G577" s="9">
        <f>SUM(F577-RANDBETWEEN(1,100))</f>
      </c>
    </row>
    <row r="578">
      <c r="A578" s="3">
        <f>RANDBETWEEN(10000,99999)</f>
      </c>
      <c r="B578" s="3">
        <f>RANDBETWEEN(10000,99999)</f>
      </c>
      <c r="C578" s="3">
        <f>RANDBETWEEN(10000,99999)</f>
      </c>
      <c r="D57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78" s="3">
        <f>RANDBETWEEN(1,10)</f>
      </c>
      <c r="F578" s="9">
        <f>SUM(E578*RANDBETWEEN(1,500))</f>
      </c>
      <c r="G578" s="9">
        <f>SUM(F578-RANDBETWEEN(1,100))</f>
      </c>
    </row>
    <row r="579">
      <c r="A579" s="3">
        <f>RANDBETWEEN(10000,99999)</f>
      </c>
      <c r="B579" s="3">
        <f>RANDBETWEEN(10000,99999)</f>
      </c>
      <c r="C579" s="3">
        <f>RANDBETWEEN(10000,99999)</f>
      </c>
      <c r="D57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79" s="3">
        <f>RANDBETWEEN(1,10)</f>
      </c>
      <c r="F579" s="9">
        <f>SUM(E579*RANDBETWEEN(1,500))</f>
      </c>
      <c r="G579" s="9">
        <f>SUM(F579-RANDBETWEEN(1,100))</f>
      </c>
    </row>
    <row r="580">
      <c r="A580" s="3">
        <f>RANDBETWEEN(10000,99999)</f>
      </c>
      <c r="B580" s="3">
        <f>RANDBETWEEN(10000,99999)</f>
      </c>
      <c r="C580" s="3">
        <f>RANDBETWEEN(10000,99999)</f>
      </c>
      <c r="D58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80" s="3">
        <f>RANDBETWEEN(1,10)</f>
      </c>
      <c r="F580" s="9">
        <f>SUM(E580*RANDBETWEEN(1,500))</f>
      </c>
      <c r="G580" s="9">
        <f>SUM(F580-RANDBETWEEN(1,100))</f>
      </c>
    </row>
    <row r="581">
      <c r="A581" s="3">
        <f>RANDBETWEEN(10000,99999)</f>
      </c>
      <c r="B581" s="3">
        <f>RANDBETWEEN(10000,99999)</f>
      </c>
      <c r="C581" s="3">
        <f>RANDBETWEEN(10000,99999)</f>
      </c>
      <c r="D58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81" s="3">
        <f>RANDBETWEEN(1,10)</f>
      </c>
      <c r="F581" s="9">
        <f>SUM(E581*RANDBETWEEN(1,500))</f>
      </c>
      <c r="G581" s="9">
        <f>SUM(F581-RANDBETWEEN(1,100))</f>
      </c>
    </row>
    <row r="582">
      <c r="A582" s="3">
        <f>RANDBETWEEN(10000,99999)</f>
      </c>
      <c r="B582" s="3">
        <f>RANDBETWEEN(10000,99999)</f>
      </c>
      <c r="C582" s="3">
        <f>RANDBETWEEN(10000,99999)</f>
      </c>
      <c r="D58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82" s="3">
        <f>RANDBETWEEN(1,10)</f>
      </c>
      <c r="F582" s="9">
        <f>SUM(E582*RANDBETWEEN(1,500))</f>
      </c>
      <c r="G582" s="9">
        <f>SUM(F582-RANDBETWEEN(1,100))</f>
      </c>
    </row>
    <row r="583">
      <c r="A583" s="3">
        <f>RANDBETWEEN(10000,99999)</f>
      </c>
      <c r="B583" s="3">
        <f>RANDBETWEEN(10000,99999)</f>
      </c>
      <c r="C583" s="3">
        <f>RANDBETWEEN(10000,99999)</f>
      </c>
      <c r="D58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83" s="3">
        <f>RANDBETWEEN(1,10)</f>
      </c>
      <c r="F583" s="9">
        <f>SUM(E583*RANDBETWEEN(1,500))</f>
      </c>
      <c r="G583" s="9">
        <f>SUM(F583-RANDBETWEEN(1,100))</f>
      </c>
    </row>
    <row r="584">
      <c r="A584" s="3">
        <f>RANDBETWEEN(10000,99999)</f>
      </c>
      <c r="B584" s="3">
        <f>RANDBETWEEN(10000,99999)</f>
      </c>
      <c r="C584" s="3">
        <f>RANDBETWEEN(10000,99999)</f>
      </c>
      <c r="D58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84" s="3">
        <f>RANDBETWEEN(1,10)</f>
      </c>
      <c r="F584" s="9">
        <f>SUM(E584*RANDBETWEEN(1,500))</f>
      </c>
      <c r="G584" s="9">
        <f>SUM(F584-RANDBETWEEN(1,100))</f>
      </c>
    </row>
    <row r="585">
      <c r="A585" s="3">
        <f>RANDBETWEEN(10000,99999)</f>
      </c>
      <c r="B585" s="3">
        <f>RANDBETWEEN(10000,99999)</f>
      </c>
      <c r="C585" s="3">
        <f>RANDBETWEEN(10000,99999)</f>
      </c>
      <c r="D58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85" s="3">
        <f>RANDBETWEEN(1,10)</f>
      </c>
      <c r="F585" s="9">
        <f>SUM(E585*RANDBETWEEN(1,500))</f>
      </c>
      <c r="G585" s="9">
        <f>SUM(F585-RANDBETWEEN(1,100))</f>
      </c>
    </row>
    <row r="586">
      <c r="A586" s="3">
        <f>RANDBETWEEN(10000,99999)</f>
      </c>
      <c r="B586" s="3">
        <f>RANDBETWEEN(10000,99999)</f>
      </c>
      <c r="C586" s="3">
        <f>RANDBETWEEN(10000,99999)</f>
      </c>
      <c r="D58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86" s="3">
        <f>RANDBETWEEN(1,10)</f>
      </c>
      <c r="F586" s="9">
        <f>SUM(E586*RANDBETWEEN(1,500))</f>
      </c>
      <c r="G586" s="9">
        <f>SUM(F586-RANDBETWEEN(1,100))</f>
      </c>
    </row>
    <row r="587">
      <c r="A587" s="3">
        <f>RANDBETWEEN(10000,99999)</f>
      </c>
      <c r="B587" s="3">
        <f>RANDBETWEEN(10000,99999)</f>
      </c>
      <c r="C587" s="3">
        <f>RANDBETWEEN(10000,99999)</f>
      </c>
      <c r="D58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87" s="3">
        <f>RANDBETWEEN(1,10)</f>
      </c>
      <c r="F587" s="9">
        <f>SUM(E587*RANDBETWEEN(1,500))</f>
      </c>
      <c r="G587" s="9">
        <f>SUM(F587-RANDBETWEEN(1,100))</f>
      </c>
    </row>
    <row r="588">
      <c r="A588" s="3">
        <f>RANDBETWEEN(10000,99999)</f>
      </c>
      <c r="B588" s="3">
        <f>RANDBETWEEN(10000,99999)</f>
      </c>
      <c r="C588" s="3">
        <f>RANDBETWEEN(10000,99999)</f>
      </c>
      <c r="D58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88" s="3">
        <f>RANDBETWEEN(1,10)</f>
      </c>
      <c r="F588" s="9">
        <f>SUM(E588*RANDBETWEEN(1,500))</f>
      </c>
      <c r="G588" s="9">
        <f>SUM(F588-RANDBETWEEN(1,100))</f>
      </c>
    </row>
    <row r="589">
      <c r="A589" s="3">
        <f>RANDBETWEEN(10000,99999)</f>
      </c>
      <c r="B589" s="3">
        <f>RANDBETWEEN(10000,99999)</f>
      </c>
      <c r="C589" s="3">
        <f>RANDBETWEEN(10000,99999)</f>
      </c>
      <c r="D58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89" s="3">
        <f>RANDBETWEEN(1,10)</f>
      </c>
      <c r="F589" s="9">
        <f>SUM(E589*RANDBETWEEN(1,500))</f>
      </c>
      <c r="G589" s="9">
        <f>SUM(F589-RANDBETWEEN(1,100))</f>
      </c>
    </row>
    <row r="590">
      <c r="A590" s="3">
        <f>RANDBETWEEN(10000,99999)</f>
      </c>
      <c r="B590" s="3">
        <f>RANDBETWEEN(10000,99999)</f>
      </c>
      <c r="C590" s="3">
        <f>RANDBETWEEN(10000,99999)</f>
      </c>
      <c r="D59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90" s="3">
        <f>RANDBETWEEN(1,10)</f>
      </c>
      <c r="F590" s="9">
        <f>SUM(E590*RANDBETWEEN(1,500))</f>
      </c>
      <c r="G590" s="9">
        <f>SUM(F590-RANDBETWEEN(1,100))</f>
      </c>
    </row>
    <row r="591">
      <c r="A591" s="3">
        <f>RANDBETWEEN(10000,99999)</f>
      </c>
      <c r="B591" s="3">
        <f>RANDBETWEEN(10000,99999)</f>
      </c>
      <c r="C591" s="3">
        <f>RANDBETWEEN(10000,99999)</f>
      </c>
      <c r="D59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91" s="3">
        <f>RANDBETWEEN(1,10)</f>
      </c>
      <c r="F591" s="9">
        <f>SUM(E591*RANDBETWEEN(1,500))</f>
      </c>
      <c r="G591" s="9">
        <f>SUM(F591-RANDBETWEEN(1,100))</f>
      </c>
    </row>
    <row r="592">
      <c r="A592" s="3">
        <f>RANDBETWEEN(10000,99999)</f>
      </c>
      <c r="B592" s="3">
        <f>RANDBETWEEN(10000,99999)</f>
      </c>
      <c r="C592" s="3">
        <f>RANDBETWEEN(10000,99999)</f>
      </c>
      <c r="D59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92" s="3">
        <f>RANDBETWEEN(1,10)</f>
      </c>
      <c r="F592" s="9">
        <f>SUM(E592*RANDBETWEEN(1,500))</f>
      </c>
      <c r="G592" s="9">
        <f>SUM(F592-RANDBETWEEN(1,100))</f>
      </c>
    </row>
    <row r="593">
      <c r="A593" s="3">
        <f>RANDBETWEEN(10000,99999)</f>
      </c>
      <c r="B593" s="3">
        <f>RANDBETWEEN(10000,99999)</f>
      </c>
      <c r="C593" s="3">
        <f>RANDBETWEEN(10000,99999)</f>
      </c>
      <c r="D59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93" s="3">
        <f>RANDBETWEEN(1,10)</f>
      </c>
      <c r="F593" s="9">
        <f>SUM(E593*RANDBETWEEN(1,500))</f>
      </c>
      <c r="G593" s="9">
        <f>SUM(F593-RANDBETWEEN(1,100))</f>
      </c>
    </row>
    <row r="594">
      <c r="A594" s="3">
        <f>RANDBETWEEN(10000,99999)</f>
      </c>
      <c r="B594" s="3">
        <f>RANDBETWEEN(10000,99999)</f>
      </c>
      <c r="C594" s="3">
        <f>RANDBETWEEN(10000,99999)</f>
      </c>
      <c r="D59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94" s="3">
        <f>RANDBETWEEN(1,10)</f>
      </c>
      <c r="F594" s="9">
        <f>SUM(E594*RANDBETWEEN(1,500))</f>
      </c>
      <c r="G594" s="9">
        <f>SUM(F594-RANDBETWEEN(1,100))</f>
      </c>
    </row>
    <row r="595">
      <c r="A595" s="3">
        <f>RANDBETWEEN(10000,99999)</f>
      </c>
      <c r="B595" s="3">
        <f>RANDBETWEEN(10000,99999)</f>
      </c>
      <c r="C595" s="3">
        <f>RANDBETWEEN(10000,99999)</f>
      </c>
      <c r="D59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95" s="3">
        <f>RANDBETWEEN(1,10)</f>
      </c>
      <c r="F595" s="9">
        <f>SUM(E595*RANDBETWEEN(1,500))</f>
      </c>
      <c r="G595" s="9">
        <f>SUM(F595-RANDBETWEEN(1,100))</f>
      </c>
    </row>
    <row r="596">
      <c r="A596" s="3">
        <f>RANDBETWEEN(10000,99999)</f>
      </c>
      <c r="B596" s="3">
        <f>RANDBETWEEN(10000,99999)</f>
      </c>
      <c r="C596" s="3">
        <f>RANDBETWEEN(10000,99999)</f>
      </c>
      <c r="D59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96" s="3">
        <f>RANDBETWEEN(1,10)</f>
      </c>
      <c r="F596" s="9">
        <f>SUM(E596*RANDBETWEEN(1,500))</f>
      </c>
      <c r="G596" s="9">
        <f>SUM(F596-RANDBETWEEN(1,100))</f>
      </c>
    </row>
    <row r="597">
      <c r="A597" s="3">
        <f>RANDBETWEEN(10000,99999)</f>
      </c>
      <c r="B597" s="3">
        <f>RANDBETWEEN(10000,99999)</f>
      </c>
      <c r="C597" s="3">
        <f>RANDBETWEEN(10000,99999)</f>
      </c>
      <c r="D59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97" s="3">
        <f>RANDBETWEEN(1,10)</f>
      </c>
      <c r="F597" s="9">
        <f>SUM(E597*RANDBETWEEN(1,500))</f>
      </c>
      <c r="G597" s="9">
        <f>SUM(F597-RANDBETWEEN(1,100))</f>
      </c>
    </row>
    <row r="598">
      <c r="A598" s="3">
        <f>RANDBETWEEN(10000,99999)</f>
      </c>
      <c r="B598" s="3">
        <f>RANDBETWEEN(10000,99999)</f>
      </c>
      <c r="C598" s="3">
        <f>RANDBETWEEN(10000,99999)</f>
      </c>
      <c r="D59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98" s="3">
        <f>RANDBETWEEN(1,10)</f>
      </c>
      <c r="F598" s="9">
        <f>SUM(E598*RANDBETWEEN(1,500))</f>
      </c>
      <c r="G598" s="9">
        <f>SUM(F598-RANDBETWEEN(1,100))</f>
      </c>
    </row>
    <row r="599">
      <c r="A599" s="3">
        <f>RANDBETWEEN(10000,99999)</f>
      </c>
      <c r="B599" s="3">
        <f>RANDBETWEEN(10000,99999)</f>
      </c>
      <c r="C599" s="3">
        <f>RANDBETWEEN(10000,99999)</f>
      </c>
      <c r="D59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599" s="3">
        <f>RANDBETWEEN(1,10)</f>
      </c>
      <c r="F599" s="9">
        <f>SUM(E599*RANDBETWEEN(1,500))</f>
      </c>
      <c r="G599" s="9">
        <f>SUM(F599-RANDBETWEEN(1,100))</f>
      </c>
    </row>
    <row r="600">
      <c r="A600" s="3">
        <f>RANDBETWEEN(10000,99999)</f>
      </c>
      <c r="B600" s="3">
        <f>RANDBETWEEN(10000,99999)</f>
      </c>
      <c r="C600" s="3">
        <f>RANDBETWEEN(10000,99999)</f>
      </c>
      <c r="D60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00" s="3">
        <f>RANDBETWEEN(1,10)</f>
      </c>
      <c r="F600" s="9">
        <f>SUM(E600*RANDBETWEEN(1,500))</f>
      </c>
      <c r="G600" s="9">
        <f>SUM(F600-RANDBETWEEN(1,100))</f>
      </c>
    </row>
    <row r="601">
      <c r="A601" s="3">
        <f>RANDBETWEEN(10000,99999)</f>
      </c>
      <c r="B601" s="3">
        <f>RANDBETWEEN(10000,99999)</f>
      </c>
      <c r="C601" s="3">
        <f>RANDBETWEEN(10000,99999)</f>
      </c>
      <c r="D60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01" s="3">
        <f>RANDBETWEEN(1,10)</f>
      </c>
      <c r="F601" s="9">
        <f>SUM(E601*RANDBETWEEN(1,500))</f>
      </c>
      <c r="G601" s="9">
        <f>SUM(F601-RANDBETWEEN(1,100))</f>
      </c>
    </row>
    <row r="602">
      <c r="A602" s="3">
        <f>RANDBETWEEN(10000,99999)</f>
      </c>
      <c r="B602" s="3">
        <f>RANDBETWEEN(10000,99999)</f>
      </c>
      <c r="C602" s="3">
        <f>RANDBETWEEN(10000,99999)</f>
      </c>
      <c r="D60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02" s="3">
        <f>RANDBETWEEN(1,10)</f>
      </c>
      <c r="F602" s="9">
        <f>SUM(E602*RANDBETWEEN(1,500))</f>
      </c>
      <c r="G602" s="9">
        <f>SUM(F602-RANDBETWEEN(1,100))</f>
      </c>
    </row>
    <row r="603">
      <c r="A603" s="3">
        <f>RANDBETWEEN(10000,99999)</f>
      </c>
      <c r="B603" s="3">
        <f>RANDBETWEEN(10000,99999)</f>
      </c>
      <c r="C603" s="3">
        <f>RANDBETWEEN(10000,99999)</f>
      </c>
      <c r="D60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03" s="3">
        <f>RANDBETWEEN(1,10)</f>
      </c>
      <c r="F603" s="9">
        <f>SUM(E603*RANDBETWEEN(1,500))</f>
      </c>
      <c r="G603" s="9">
        <f>SUM(F603-RANDBETWEEN(1,100))</f>
      </c>
    </row>
    <row r="604">
      <c r="A604" s="3">
        <f>RANDBETWEEN(10000,99999)</f>
      </c>
      <c r="B604" s="3">
        <f>RANDBETWEEN(10000,99999)</f>
      </c>
      <c r="C604" s="3">
        <f>RANDBETWEEN(10000,99999)</f>
      </c>
      <c r="D60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04" s="3">
        <f>RANDBETWEEN(1,10)</f>
      </c>
      <c r="F604" s="9">
        <f>SUM(E604*RANDBETWEEN(1,500))</f>
      </c>
      <c r="G604" s="9">
        <f>SUM(F604-RANDBETWEEN(1,100))</f>
      </c>
    </row>
    <row r="605">
      <c r="A605" s="3">
        <f>RANDBETWEEN(10000,99999)</f>
      </c>
      <c r="B605" s="3">
        <f>RANDBETWEEN(10000,99999)</f>
      </c>
      <c r="C605" s="3">
        <f>RANDBETWEEN(10000,99999)</f>
      </c>
      <c r="D60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05" s="3">
        <f>RANDBETWEEN(1,10)</f>
      </c>
      <c r="F605" s="9">
        <f>SUM(E605*RANDBETWEEN(1,500))</f>
      </c>
      <c r="G605" s="9">
        <f>SUM(F605-RANDBETWEEN(1,100))</f>
      </c>
    </row>
    <row r="606">
      <c r="A606" s="3">
        <f>RANDBETWEEN(10000,99999)</f>
      </c>
      <c r="B606" s="3">
        <f>RANDBETWEEN(10000,99999)</f>
      </c>
      <c r="C606" s="3">
        <f>RANDBETWEEN(10000,99999)</f>
      </c>
      <c r="D60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06" s="3">
        <f>RANDBETWEEN(1,10)</f>
      </c>
      <c r="F606" s="9">
        <f>SUM(E606*RANDBETWEEN(1,500))</f>
      </c>
      <c r="G606" s="9">
        <f>SUM(F606-RANDBETWEEN(1,100))</f>
      </c>
    </row>
    <row r="607">
      <c r="A607" s="3">
        <f>RANDBETWEEN(10000,99999)</f>
      </c>
      <c r="B607" s="3">
        <f>RANDBETWEEN(10000,99999)</f>
      </c>
      <c r="C607" s="3">
        <f>RANDBETWEEN(10000,99999)</f>
      </c>
      <c r="D60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07" s="3">
        <f>RANDBETWEEN(1,10)</f>
      </c>
      <c r="F607" s="9">
        <f>SUM(E607*RANDBETWEEN(1,500))</f>
      </c>
      <c r="G607" s="9">
        <f>SUM(F607-RANDBETWEEN(1,100))</f>
      </c>
    </row>
    <row r="608">
      <c r="A608" s="3">
        <f>RANDBETWEEN(10000,99999)</f>
      </c>
      <c r="B608" s="3">
        <f>RANDBETWEEN(10000,99999)</f>
      </c>
      <c r="C608" s="3">
        <f>RANDBETWEEN(10000,99999)</f>
      </c>
      <c r="D60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08" s="3">
        <f>RANDBETWEEN(1,10)</f>
      </c>
      <c r="F608" s="9">
        <f>SUM(E608*RANDBETWEEN(1,500))</f>
      </c>
      <c r="G608" s="9">
        <f>SUM(F608-RANDBETWEEN(1,100))</f>
      </c>
    </row>
    <row r="609">
      <c r="A609" s="3">
        <f>RANDBETWEEN(10000,99999)</f>
      </c>
      <c r="B609" s="3">
        <f>RANDBETWEEN(10000,99999)</f>
      </c>
      <c r="C609" s="3">
        <f>RANDBETWEEN(10000,99999)</f>
      </c>
      <c r="D60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09" s="3">
        <f>RANDBETWEEN(1,10)</f>
      </c>
      <c r="F609" s="9">
        <f>SUM(E609*RANDBETWEEN(1,500))</f>
      </c>
      <c r="G609" s="9">
        <f>SUM(F609-RANDBETWEEN(1,100))</f>
      </c>
    </row>
    <row r="610">
      <c r="A610" s="3">
        <f>RANDBETWEEN(10000,99999)</f>
      </c>
      <c r="B610" s="3">
        <f>RANDBETWEEN(10000,99999)</f>
      </c>
      <c r="C610" s="3">
        <f>RANDBETWEEN(10000,99999)</f>
      </c>
      <c r="D61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10" s="3">
        <f>RANDBETWEEN(1,10)</f>
      </c>
      <c r="F610" s="9">
        <f>SUM(E610*RANDBETWEEN(1,500))</f>
      </c>
      <c r="G610" s="9">
        <f>SUM(F610-RANDBETWEEN(1,100))</f>
      </c>
    </row>
    <row r="611">
      <c r="A611" s="3">
        <f>RANDBETWEEN(10000,99999)</f>
      </c>
      <c r="B611" s="3">
        <f>RANDBETWEEN(10000,99999)</f>
      </c>
      <c r="C611" s="3">
        <f>RANDBETWEEN(10000,99999)</f>
      </c>
      <c r="D61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11" s="3">
        <f>RANDBETWEEN(1,10)</f>
      </c>
      <c r="F611" s="9">
        <f>SUM(E611*RANDBETWEEN(1,500))</f>
      </c>
      <c r="G611" s="9">
        <f>SUM(F611-RANDBETWEEN(1,100))</f>
      </c>
    </row>
    <row r="612">
      <c r="A612" s="3">
        <f>RANDBETWEEN(10000,99999)</f>
      </c>
      <c r="B612" s="3">
        <f>RANDBETWEEN(10000,99999)</f>
      </c>
      <c r="C612" s="3">
        <f>RANDBETWEEN(10000,99999)</f>
      </c>
      <c r="D61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12" s="3">
        <f>RANDBETWEEN(1,10)</f>
      </c>
      <c r="F612" s="9">
        <f>SUM(E612*RANDBETWEEN(1,500))</f>
      </c>
      <c r="G612" s="9">
        <f>SUM(F612-RANDBETWEEN(1,100))</f>
      </c>
    </row>
    <row r="613">
      <c r="A613" s="3">
        <f>RANDBETWEEN(10000,99999)</f>
      </c>
      <c r="B613" s="3">
        <f>RANDBETWEEN(10000,99999)</f>
      </c>
      <c r="C613" s="3">
        <f>RANDBETWEEN(10000,99999)</f>
      </c>
      <c r="D61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13" s="3">
        <f>RANDBETWEEN(1,10)</f>
      </c>
      <c r="F613" s="9">
        <f>SUM(E613*RANDBETWEEN(1,500))</f>
      </c>
      <c r="G613" s="9">
        <f>SUM(F613-RANDBETWEEN(1,100))</f>
      </c>
    </row>
    <row r="614">
      <c r="A614" s="3">
        <f>RANDBETWEEN(10000,99999)</f>
      </c>
      <c r="B614" s="3">
        <f>RANDBETWEEN(10000,99999)</f>
      </c>
      <c r="C614" s="3">
        <f>RANDBETWEEN(10000,99999)</f>
      </c>
      <c r="D61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14" s="3">
        <f>RANDBETWEEN(1,10)</f>
      </c>
      <c r="F614" s="9">
        <f>SUM(E614*RANDBETWEEN(1,500))</f>
      </c>
      <c r="G614" s="9">
        <f>SUM(F614-RANDBETWEEN(1,100))</f>
      </c>
    </row>
    <row r="615">
      <c r="A615" s="3">
        <f>RANDBETWEEN(10000,99999)</f>
      </c>
      <c r="B615" s="3">
        <f>RANDBETWEEN(10000,99999)</f>
      </c>
      <c r="C615" s="3">
        <f>RANDBETWEEN(10000,99999)</f>
      </c>
      <c r="D61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15" s="3">
        <f>RANDBETWEEN(1,10)</f>
      </c>
      <c r="F615" s="9">
        <f>SUM(E615*RANDBETWEEN(1,500))</f>
      </c>
      <c r="G615" s="9">
        <f>SUM(F615-RANDBETWEEN(1,100))</f>
      </c>
    </row>
    <row r="616">
      <c r="A616" s="3">
        <f>RANDBETWEEN(10000,99999)</f>
      </c>
      <c r="B616" s="3">
        <f>RANDBETWEEN(10000,99999)</f>
      </c>
      <c r="C616" s="3">
        <f>RANDBETWEEN(10000,99999)</f>
      </c>
      <c r="D61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16" s="3">
        <f>RANDBETWEEN(1,10)</f>
      </c>
      <c r="F616" s="9">
        <f>SUM(E616*RANDBETWEEN(1,500))</f>
      </c>
      <c r="G616" s="9">
        <f>SUM(F616-RANDBETWEEN(1,100))</f>
      </c>
    </row>
    <row r="617">
      <c r="A617" s="3">
        <f>RANDBETWEEN(10000,99999)</f>
      </c>
      <c r="B617" s="3">
        <f>RANDBETWEEN(10000,99999)</f>
      </c>
      <c r="C617" s="3">
        <f>RANDBETWEEN(10000,99999)</f>
      </c>
      <c r="D61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17" s="3">
        <f>RANDBETWEEN(1,10)</f>
      </c>
      <c r="F617" s="9">
        <f>SUM(E617*RANDBETWEEN(1,500))</f>
      </c>
      <c r="G617" s="9">
        <f>SUM(F617-RANDBETWEEN(1,100))</f>
      </c>
    </row>
    <row r="618">
      <c r="A618" s="3">
        <f>RANDBETWEEN(10000,99999)</f>
      </c>
      <c r="B618" s="3">
        <f>RANDBETWEEN(10000,99999)</f>
      </c>
      <c r="C618" s="3">
        <f>RANDBETWEEN(10000,99999)</f>
      </c>
      <c r="D61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18" s="3">
        <f>RANDBETWEEN(1,10)</f>
      </c>
      <c r="F618" s="9">
        <f>SUM(E618*RANDBETWEEN(1,500))</f>
      </c>
      <c r="G618" s="9">
        <f>SUM(F618-RANDBETWEEN(1,100))</f>
      </c>
    </row>
    <row r="619">
      <c r="A619" s="3">
        <f>RANDBETWEEN(10000,99999)</f>
      </c>
      <c r="B619" s="3">
        <f>RANDBETWEEN(10000,99999)</f>
      </c>
      <c r="C619" s="3">
        <f>RANDBETWEEN(10000,99999)</f>
      </c>
      <c r="D61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19" s="3">
        <f>RANDBETWEEN(1,10)</f>
      </c>
      <c r="F619" s="9">
        <f>SUM(E619*RANDBETWEEN(1,500))</f>
      </c>
      <c r="G619" s="9">
        <f>SUM(F619-RANDBETWEEN(1,100))</f>
      </c>
    </row>
    <row r="620">
      <c r="A620" s="3">
        <f>RANDBETWEEN(10000,99999)</f>
      </c>
      <c r="B620" s="3">
        <f>RANDBETWEEN(10000,99999)</f>
      </c>
      <c r="C620" s="3">
        <f>RANDBETWEEN(10000,99999)</f>
      </c>
      <c r="D62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20" s="3">
        <f>RANDBETWEEN(1,10)</f>
      </c>
      <c r="F620" s="9">
        <f>SUM(E620*RANDBETWEEN(1,500))</f>
      </c>
      <c r="G620" s="9">
        <f>SUM(F620-RANDBETWEEN(1,100))</f>
      </c>
    </row>
    <row r="621">
      <c r="A621" s="3">
        <f>RANDBETWEEN(10000,99999)</f>
      </c>
      <c r="B621" s="3">
        <f>RANDBETWEEN(10000,99999)</f>
      </c>
      <c r="C621" s="3">
        <f>RANDBETWEEN(10000,99999)</f>
      </c>
      <c r="D62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21" s="3">
        <f>RANDBETWEEN(1,10)</f>
      </c>
      <c r="F621" s="9">
        <f>SUM(E621*RANDBETWEEN(1,500))</f>
      </c>
      <c r="G621" s="9">
        <f>SUM(F621-RANDBETWEEN(1,100))</f>
      </c>
    </row>
    <row r="622">
      <c r="A622" s="3">
        <f>RANDBETWEEN(10000,99999)</f>
      </c>
      <c r="B622" s="3">
        <f>RANDBETWEEN(10000,99999)</f>
      </c>
      <c r="C622" s="3">
        <f>RANDBETWEEN(10000,99999)</f>
      </c>
      <c r="D62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22" s="3">
        <f>RANDBETWEEN(1,10)</f>
      </c>
      <c r="F622" s="9">
        <f>SUM(E622*RANDBETWEEN(1,500))</f>
      </c>
      <c r="G622" s="9">
        <f>SUM(F622-RANDBETWEEN(1,100))</f>
      </c>
    </row>
    <row r="623">
      <c r="A623" s="3">
        <f>RANDBETWEEN(10000,99999)</f>
      </c>
      <c r="B623" s="3">
        <f>RANDBETWEEN(10000,99999)</f>
      </c>
      <c r="C623" s="3">
        <f>RANDBETWEEN(10000,99999)</f>
      </c>
      <c r="D62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23" s="3">
        <f>RANDBETWEEN(1,10)</f>
      </c>
      <c r="F623" s="9">
        <f>SUM(E623*RANDBETWEEN(1,500))</f>
      </c>
      <c r="G623" s="9">
        <f>SUM(F623-RANDBETWEEN(1,100))</f>
      </c>
    </row>
    <row r="624">
      <c r="A624" s="3">
        <f>RANDBETWEEN(10000,99999)</f>
      </c>
      <c r="B624" s="3">
        <f>RANDBETWEEN(10000,99999)</f>
      </c>
      <c r="C624" s="3">
        <f>RANDBETWEEN(10000,99999)</f>
      </c>
      <c r="D62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24" s="3">
        <f>RANDBETWEEN(1,10)</f>
      </c>
      <c r="F624" s="9">
        <f>SUM(E624*RANDBETWEEN(1,500))</f>
      </c>
      <c r="G624" s="9">
        <f>SUM(F624-RANDBETWEEN(1,100))</f>
      </c>
    </row>
    <row r="625">
      <c r="A625" s="3">
        <f>RANDBETWEEN(10000,99999)</f>
      </c>
      <c r="B625" s="3">
        <f>RANDBETWEEN(10000,99999)</f>
      </c>
      <c r="C625" s="3">
        <f>RANDBETWEEN(10000,99999)</f>
      </c>
      <c r="D62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25" s="3">
        <f>RANDBETWEEN(1,10)</f>
      </c>
      <c r="F625" s="9">
        <f>SUM(E625*RANDBETWEEN(1,500))</f>
      </c>
      <c r="G625" s="9">
        <f>SUM(F625-RANDBETWEEN(1,100))</f>
      </c>
    </row>
    <row r="626">
      <c r="A626" s="3">
        <f>RANDBETWEEN(10000,99999)</f>
      </c>
      <c r="B626" s="3">
        <f>RANDBETWEEN(10000,99999)</f>
      </c>
      <c r="C626" s="3">
        <f>RANDBETWEEN(10000,99999)</f>
      </c>
      <c r="D62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26" s="3">
        <f>RANDBETWEEN(1,10)</f>
      </c>
      <c r="F626" s="9">
        <f>SUM(E626*RANDBETWEEN(1,500))</f>
      </c>
      <c r="G626" s="9">
        <f>SUM(F626-RANDBETWEEN(1,100))</f>
      </c>
    </row>
    <row r="627">
      <c r="A627" s="3">
        <f>RANDBETWEEN(10000,99999)</f>
      </c>
      <c r="B627" s="3">
        <f>RANDBETWEEN(10000,99999)</f>
      </c>
      <c r="C627" s="3">
        <f>RANDBETWEEN(10000,99999)</f>
      </c>
      <c r="D62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27" s="3">
        <f>RANDBETWEEN(1,10)</f>
      </c>
      <c r="F627" s="9">
        <f>SUM(E627*RANDBETWEEN(1,500))</f>
      </c>
      <c r="G627" s="9">
        <f>SUM(F627-RANDBETWEEN(1,100))</f>
      </c>
    </row>
    <row r="628">
      <c r="A628" s="3">
        <f>RANDBETWEEN(10000,99999)</f>
      </c>
      <c r="B628" s="3">
        <f>RANDBETWEEN(10000,99999)</f>
      </c>
      <c r="C628" s="3">
        <f>RANDBETWEEN(10000,99999)</f>
      </c>
      <c r="D62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28" s="3">
        <f>RANDBETWEEN(1,10)</f>
      </c>
      <c r="F628" s="9">
        <f>SUM(E628*RANDBETWEEN(1,500))</f>
      </c>
      <c r="G628" s="9">
        <f>SUM(F628-RANDBETWEEN(1,100))</f>
      </c>
    </row>
    <row r="629">
      <c r="A629" s="3">
        <f>RANDBETWEEN(10000,99999)</f>
      </c>
      <c r="B629" s="3">
        <f>RANDBETWEEN(10000,99999)</f>
      </c>
      <c r="C629" s="3">
        <f>RANDBETWEEN(10000,99999)</f>
      </c>
      <c r="D62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29" s="3">
        <f>RANDBETWEEN(1,10)</f>
      </c>
      <c r="F629" s="9">
        <f>SUM(E629*RANDBETWEEN(1,500))</f>
      </c>
      <c r="G629" s="9">
        <f>SUM(F629-RANDBETWEEN(1,100))</f>
      </c>
    </row>
    <row r="630">
      <c r="A630" s="3">
        <f>RANDBETWEEN(10000,99999)</f>
      </c>
      <c r="B630" s="3">
        <f>RANDBETWEEN(10000,99999)</f>
      </c>
      <c r="C630" s="3">
        <f>RANDBETWEEN(10000,99999)</f>
      </c>
      <c r="D63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30" s="3">
        <f>RANDBETWEEN(1,10)</f>
      </c>
      <c r="F630" s="9">
        <f>SUM(E630*RANDBETWEEN(1,500))</f>
      </c>
      <c r="G630" s="9">
        <f>SUM(F630-RANDBETWEEN(1,100))</f>
      </c>
    </row>
    <row r="631">
      <c r="A631" s="3">
        <f>RANDBETWEEN(10000,99999)</f>
      </c>
      <c r="B631" s="3">
        <f>RANDBETWEEN(10000,99999)</f>
      </c>
      <c r="C631" s="3">
        <f>RANDBETWEEN(10000,99999)</f>
      </c>
      <c r="D63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31" s="3">
        <f>RANDBETWEEN(1,10)</f>
      </c>
      <c r="F631" s="9">
        <f>SUM(E631*RANDBETWEEN(1,500))</f>
      </c>
      <c r="G631" s="9">
        <f>SUM(F631-RANDBETWEEN(1,100))</f>
      </c>
    </row>
    <row r="632">
      <c r="A632" s="3">
        <f>RANDBETWEEN(10000,99999)</f>
      </c>
      <c r="B632" s="3">
        <f>RANDBETWEEN(10000,99999)</f>
      </c>
      <c r="C632" s="3">
        <f>RANDBETWEEN(10000,99999)</f>
      </c>
      <c r="D63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32" s="3">
        <f>RANDBETWEEN(1,10)</f>
      </c>
      <c r="F632" s="9">
        <f>SUM(E632*RANDBETWEEN(1,500))</f>
      </c>
      <c r="G632" s="9">
        <f>SUM(F632-RANDBETWEEN(1,100))</f>
      </c>
    </row>
    <row r="633">
      <c r="A633" s="3">
        <f>RANDBETWEEN(10000,99999)</f>
      </c>
      <c r="B633" s="3">
        <f>RANDBETWEEN(10000,99999)</f>
      </c>
      <c r="C633" s="3">
        <f>RANDBETWEEN(10000,99999)</f>
      </c>
      <c r="D63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33" s="3">
        <f>RANDBETWEEN(1,10)</f>
      </c>
      <c r="F633" s="9">
        <f>SUM(E633*RANDBETWEEN(1,500))</f>
      </c>
      <c r="G633" s="9">
        <f>SUM(F633-RANDBETWEEN(1,100))</f>
      </c>
    </row>
    <row r="634">
      <c r="A634" s="3">
        <f>RANDBETWEEN(10000,99999)</f>
      </c>
      <c r="B634" s="3">
        <f>RANDBETWEEN(10000,99999)</f>
      </c>
      <c r="C634" s="3">
        <f>RANDBETWEEN(10000,99999)</f>
      </c>
      <c r="D63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34" s="3">
        <f>RANDBETWEEN(1,10)</f>
      </c>
      <c r="F634" s="9">
        <f>SUM(E634*RANDBETWEEN(1,500))</f>
      </c>
      <c r="G634" s="9">
        <f>SUM(F634-RANDBETWEEN(1,100))</f>
      </c>
    </row>
    <row r="635">
      <c r="A635" s="3">
        <f>RANDBETWEEN(10000,99999)</f>
      </c>
      <c r="B635" s="3">
        <f>RANDBETWEEN(10000,99999)</f>
      </c>
      <c r="C635" s="3">
        <f>RANDBETWEEN(10000,99999)</f>
      </c>
      <c r="D63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35" s="3">
        <f>RANDBETWEEN(1,10)</f>
      </c>
      <c r="F635" s="9">
        <f>SUM(E635*RANDBETWEEN(1,500))</f>
      </c>
      <c r="G635" s="9">
        <f>SUM(F635-RANDBETWEEN(1,100))</f>
      </c>
    </row>
    <row r="636">
      <c r="A636" s="3">
        <f>RANDBETWEEN(10000,99999)</f>
      </c>
      <c r="B636" s="3">
        <f>RANDBETWEEN(10000,99999)</f>
      </c>
      <c r="C636" s="3">
        <f>RANDBETWEEN(10000,99999)</f>
      </c>
      <c r="D63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36" s="3">
        <f>RANDBETWEEN(1,10)</f>
      </c>
      <c r="F636" s="9">
        <f>SUM(E636*RANDBETWEEN(1,500))</f>
      </c>
      <c r="G636" s="9">
        <f>SUM(F636-RANDBETWEEN(1,100))</f>
      </c>
    </row>
    <row r="637">
      <c r="A637" s="3">
        <f>RANDBETWEEN(10000,99999)</f>
      </c>
      <c r="B637" s="3">
        <f>RANDBETWEEN(10000,99999)</f>
      </c>
      <c r="C637" s="3">
        <f>RANDBETWEEN(10000,99999)</f>
      </c>
      <c r="D63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37" s="3">
        <f>RANDBETWEEN(1,10)</f>
      </c>
      <c r="F637" s="9">
        <f>SUM(E637*RANDBETWEEN(1,500))</f>
      </c>
      <c r="G637" s="9">
        <f>SUM(F637-RANDBETWEEN(1,100))</f>
      </c>
    </row>
    <row r="638">
      <c r="A638" s="3">
        <f>RANDBETWEEN(10000,99999)</f>
      </c>
      <c r="B638" s="3">
        <f>RANDBETWEEN(10000,99999)</f>
      </c>
      <c r="C638" s="3">
        <f>RANDBETWEEN(10000,99999)</f>
      </c>
      <c r="D63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38" s="3">
        <f>RANDBETWEEN(1,10)</f>
      </c>
      <c r="F638" s="9">
        <f>SUM(E638*RANDBETWEEN(1,500))</f>
      </c>
      <c r="G638" s="9">
        <f>SUM(F638-RANDBETWEEN(1,100))</f>
      </c>
    </row>
    <row r="639">
      <c r="A639" s="3">
        <f>RANDBETWEEN(10000,99999)</f>
      </c>
      <c r="B639" s="3">
        <f>RANDBETWEEN(10000,99999)</f>
      </c>
      <c r="C639" s="3">
        <f>RANDBETWEEN(10000,99999)</f>
      </c>
      <c r="D63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39" s="3">
        <f>RANDBETWEEN(1,10)</f>
      </c>
      <c r="F639" s="9">
        <f>SUM(E639*RANDBETWEEN(1,500))</f>
      </c>
      <c r="G639" s="9">
        <f>SUM(F639-RANDBETWEEN(1,100))</f>
      </c>
    </row>
    <row r="640">
      <c r="A640" s="3">
        <f>RANDBETWEEN(10000,99999)</f>
      </c>
      <c r="B640" s="3">
        <f>RANDBETWEEN(10000,99999)</f>
      </c>
      <c r="C640" s="3">
        <f>RANDBETWEEN(10000,99999)</f>
      </c>
      <c r="D64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40" s="3">
        <f>RANDBETWEEN(1,10)</f>
      </c>
      <c r="F640" s="9">
        <f>SUM(E640*RANDBETWEEN(1,500))</f>
      </c>
      <c r="G640" s="9">
        <f>SUM(F640-RANDBETWEEN(1,100))</f>
      </c>
    </row>
    <row r="641">
      <c r="A641" s="3">
        <f>RANDBETWEEN(10000,99999)</f>
      </c>
      <c r="B641" s="3">
        <f>RANDBETWEEN(10000,99999)</f>
      </c>
      <c r="C641" s="3">
        <f>RANDBETWEEN(10000,99999)</f>
      </c>
      <c r="D64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41" s="3">
        <f>RANDBETWEEN(1,10)</f>
      </c>
      <c r="F641" s="9">
        <f>SUM(E641*RANDBETWEEN(1,500))</f>
      </c>
      <c r="G641" s="9">
        <f>SUM(F641-RANDBETWEEN(1,100))</f>
      </c>
    </row>
    <row r="642">
      <c r="A642" s="3">
        <f>RANDBETWEEN(10000,99999)</f>
      </c>
      <c r="B642" s="3">
        <f>RANDBETWEEN(10000,99999)</f>
      </c>
      <c r="C642" s="3">
        <f>RANDBETWEEN(10000,99999)</f>
      </c>
      <c r="D64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42" s="3">
        <f>RANDBETWEEN(1,10)</f>
      </c>
      <c r="F642" s="9">
        <f>SUM(E642*RANDBETWEEN(1,500))</f>
      </c>
      <c r="G642" s="9">
        <f>SUM(F642-RANDBETWEEN(1,100))</f>
      </c>
    </row>
    <row r="643">
      <c r="A643" s="3">
        <f>RANDBETWEEN(10000,99999)</f>
      </c>
      <c r="B643" s="3">
        <f>RANDBETWEEN(10000,99999)</f>
      </c>
      <c r="C643" s="3">
        <f>RANDBETWEEN(10000,99999)</f>
      </c>
      <c r="D64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43" s="3">
        <f>RANDBETWEEN(1,10)</f>
      </c>
      <c r="F643" s="9">
        <f>SUM(E643*RANDBETWEEN(1,500))</f>
      </c>
      <c r="G643" s="9">
        <f>SUM(F643-RANDBETWEEN(1,100))</f>
      </c>
    </row>
    <row r="644">
      <c r="A644" s="3">
        <f>RANDBETWEEN(10000,99999)</f>
      </c>
      <c r="B644" s="3">
        <f>RANDBETWEEN(10000,99999)</f>
      </c>
      <c r="C644" s="3">
        <f>RANDBETWEEN(10000,99999)</f>
      </c>
      <c r="D64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44" s="3">
        <f>RANDBETWEEN(1,10)</f>
      </c>
      <c r="F644" s="9">
        <f>SUM(E644*RANDBETWEEN(1,500))</f>
      </c>
      <c r="G644" s="9">
        <f>SUM(F644-RANDBETWEEN(1,100))</f>
      </c>
    </row>
    <row r="645">
      <c r="A645" s="3">
        <f>RANDBETWEEN(10000,99999)</f>
      </c>
      <c r="B645" s="3">
        <f>RANDBETWEEN(10000,99999)</f>
      </c>
      <c r="C645" s="3">
        <f>RANDBETWEEN(10000,99999)</f>
      </c>
      <c r="D64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45" s="3">
        <f>RANDBETWEEN(1,10)</f>
      </c>
      <c r="F645" s="9">
        <f>SUM(E645*RANDBETWEEN(1,500))</f>
      </c>
      <c r="G645" s="9">
        <f>SUM(F645-RANDBETWEEN(1,100))</f>
      </c>
    </row>
    <row r="646">
      <c r="A646" s="3">
        <f>RANDBETWEEN(10000,99999)</f>
      </c>
      <c r="B646" s="3">
        <f>RANDBETWEEN(10000,99999)</f>
      </c>
      <c r="C646" s="3">
        <f>RANDBETWEEN(10000,99999)</f>
      </c>
      <c r="D64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46" s="3">
        <f>RANDBETWEEN(1,10)</f>
      </c>
      <c r="F646" s="9">
        <f>SUM(E646*RANDBETWEEN(1,500))</f>
      </c>
      <c r="G646" s="9">
        <f>SUM(F646-RANDBETWEEN(1,100))</f>
      </c>
    </row>
    <row r="647">
      <c r="A647" s="3">
        <f>RANDBETWEEN(10000,99999)</f>
      </c>
      <c r="B647" s="3">
        <f>RANDBETWEEN(10000,99999)</f>
      </c>
      <c r="C647" s="3">
        <f>RANDBETWEEN(10000,99999)</f>
      </c>
      <c r="D64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47" s="3">
        <f>RANDBETWEEN(1,10)</f>
      </c>
      <c r="F647" s="9">
        <f>SUM(E647*RANDBETWEEN(1,500))</f>
      </c>
      <c r="G647" s="9">
        <f>SUM(F647-RANDBETWEEN(1,100))</f>
      </c>
    </row>
    <row r="648">
      <c r="A648" s="3">
        <f>RANDBETWEEN(10000,99999)</f>
      </c>
      <c r="B648" s="3">
        <f>RANDBETWEEN(10000,99999)</f>
      </c>
      <c r="C648" s="3">
        <f>RANDBETWEEN(10000,99999)</f>
      </c>
      <c r="D64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48" s="3">
        <f>RANDBETWEEN(1,10)</f>
      </c>
      <c r="F648" s="9">
        <f>SUM(E648*RANDBETWEEN(1,500))</f>
      </c>
      <c r="G648" s="9">
        <f>SUM(F648-RANDBETWEEN(1,100))</f>
      </c>
    </row>
    <row r="649">
      <c r="A649" s="3">
        <f>RANDBETWEEN(10000,99999)</f>
      </c>
      <c r="B649" s="3">
        <f>RANDBETWEEN(10000,99999)</f>
      </c>
      <c r="C649" s="3">
        <f>RANDBETWEEN(10000,99999)</f>
      </c>
      <c r="D64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49" s="3">
        <f>RANDBETWEEN(1,10)</f>
      </c>
      <c r="F649" s="9">
        <f>SUM(E649*RANDBETWEEN(1,500))</f>
      </c>
      <c r="G649" s="9">
        <f>SUM(F649-RANDBETWEEN(1,100))</f>
      </c>
    </row>
    <row r="650">
      <c r="A650" s="3">
        <f>RANDBETWEEN(10000,99999)</f>
      </c>
      <c r="B650" s="3">
        <f>RANDBETWEEN(10000,99999)</f>
      </c>
      <c r="C650" s="3">
        <f>RANDBETWEEN(10000,99999)</f>
      </c>
      <c r="D65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50" s="3">
        <f>RANDBETWEEN(1,10)</f>
      </c>
      <c r="F650" s="9">
        <f>SUM(E650*RANDBETWEEN(1,500))</f>
      </c>
      <c r="G650" s="9">
        <f>SUM(F650-RANDBETWEEN(1,100))</f>
      </c>
    </row>
    <row r="651">
      <c r="A651" s="3">
        <f>RANDBETWEEN(10000,99999)</f>
      </c>
      <c r="B651" s="3">
        <f>RANDBETWEEN(10000,99999)</f>
      </c>
      <c r="C651" s="3">
        <f>RANDBETWEEN(10000,99999)</f>
      </c>
      <c r="D65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51" s="3">
        <f>RANDBETWEEN(1,10)</f>
      </c>
      <c r="F651" s="9">
        <f>SUM(E651*RANDBETWEEN(1,500))</f>
      </c>
      <c r="G651" s="9">
        <f>SUM(F651-RANDBETWEEN(1,100))</f>
      </c>
    </row>
    <row r="652">
      <c r="A652" s="3">
        <f>RANDBETWEEN(10000,99999)</f>
      </c>
      <c r="B652" s="3">
        <f>RANDBETWEEN(10000,99999)</f>
      </c>
      <c r="C652" s="3">
        <f>RANDBETWEEN(10000,99999)</f>
      </c>
      <c r="D65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52" s="3">
        <f>RANDBETWEEN(1,10)</f>
      </c>
      <c r="F652" s="9">
        <f>SUM(E652*RANDBETWEEN(1,500))</f>
      </c>
      <c r="G652" s="9">
        <f>SUM(F652-RANDBETWEEN(1,100))</f>
      </c>
    </row>
    <row r="653">
      <c r="A653" s="3">
        <f>RANDBETWEEN(10000,99999)</f>
      </c>
      <c r="B653" s="3">
        <f>RANDBETWEEN(10000,99999)</f>
      </c>
      <c r="C653" s="3">
        <f>RANDBETWEEN(10000,99999)</f>
      </c>
      <c r="D65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53" s="3">
        <f>RANDBETWEEN(1,10)</f>
      </c>
      <c r="F653" s="9">
        <f>SUM(E653*RANDBETWEEN(1,500))</f>
      </c>
      <c r="G653" s="9">
        <f>SUM(F653-RANDBETWEEN(1,100))</f>
      </c>
    </row>
    <row r="654">
      <c r="A654" s="3">
        <f>RANDBETWEEN(10000,99999)</f>
      </c>
      <c r="B654" s="3">
        <f>RANDBETWEEN(10000,99999)</f>
      </c>
      <c r="C654" s="3">
        <f>RANDBETWEEN(10000,99999)</f>
      </c>
      <c r="D65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54" s="3">
        <f>RANDBETWEEN(1,10)</f>
      </c>
      <c r="F654" s="9">
        <f>SUM(E654*RANDBETWEEN(1,500))</f>
      </c>
      <c r="G654" s="9">
        <f>SUM(F654-RANDBETWEEN(1,100))</f>
      </c>
    </row>
    <row r="655">
      <c r="A655" s="3">
        <f>RANDBETWEEN(10000,99999)</f>
      </c>
      <c r="B655" s="3">
        <f>RANDBETWEEN(10000,99999)</f>
      </c>
      <c r="C655" s="3">
        <f>RANDBETWEEN(10000,99999)</f>
      </c>
      <c r="D65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55" s="3">
        <f>RANDBETWEEN(1,10)</f>
      </c>
      <c r="F655" s="9">
        <f>SUM(E655*RANDBETWEEN(1,500))</f>
      </c>
      <c r="G655" s="9">
        <f>SUM(F655-RANDBETWEEN(1,100))</f>
      </c>
    </row>
    <row r="656">
      <c r="A656" s="3">
        <f>RANDBETWEEN(10000,99999)</f>
      </c>
      <c r="B656" s="3">
        <f>RANDBETWEEN(10000,99999)</f>
      </c>
      <c r="C656" s="3">
        <f>RANDBETWEEN(10000,99999)</f>
      </c>
      <c r="D65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56" s="3">
        <f>RANDBETWEEN(1,10)</f>
      </c>
      <c r="F656" s="9">
        <f>SUM(E656*RANDBETWEEN(1,500))</f>
      </c>
      <c r="G656" s="9">
        <f>SUM(F656-RANDBETWEEN(1,100))</f>
      </c>
    </row>
    <row r="657">
      <c r="A657" s="3">
        <f>RANDBETWEEN(10000,99999)</f>
      </c>
      <c r="B657" s="3">
        <f>RANDBETWEEN(10000,99999)</f>
      </c>
      <c r="C657" s="3">
        <f>RANDBETWEEN(10000,99999)</f>
      </c>
      <c r="D65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57" s="3">
        <f>RANDBETWEEN(1,10)</f>
      </c>
      <c r="F657" s="9">
        <f>SUM(E657*RANDBETWEEN(1,500))</f>
      </c>
      <c r="G657" s="9">
        <f>SUM(F657-RANDBETWEEN(1,100))</f>
      </c>
    </row>
    <row r="658">
      <c r="A658" s="3">
        <f>RANDBETWEEN(10000,99999)</f>
      </c>
      <c r="B658" s="3">
        <f>RANDBETWEEN(10000,99999)</f>
      </c>
      <c r="C658" s="3">
        <f>RANDBETWEEN(10000,99999)</f>
      </c>
      <c r="D65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58" s="3">
        <f>RANDBETWEEN(1,10)</f>
      </c>
      <c r="F658" s="9">
        <f>SUM(E658*RANDBETWEEN(1,500))</f>
      </c>
      <c r="G658" s="9">
        <f>SUM(F658-RANDBETWEEN(1,100))</f>
      </c>
    </row>
    <row r="659">
      <c r="A659" s="3">
        <f>RANDBETWEEN(10000,99999)</f>
      </c>
      <c r="B659" s="3">
        <f>RANDBETWEEN(10000,99999)</f>
      </c>
      <c r="C659" s="3">
        <f>RANDBETWEEN(10000,99999)</f>
      </c>
      <c r="D65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59" s="3">
        <f>RANDBETWEEN(1,10)</f>
      </c>
      <c r="F659" s="9">
        <f>SUM(E659*RANDBETWEEN(1,500))</f>
      </c>
      <c r="G659" s="9">
        <f>SUM(F659-RANDBETWEEN(1,100))</f>
      </c>
    </row>
    <row r="660">
      <c r="A660" s="3">
        <f>RANDBETWEEN(10000,99999)</f>
      </c>
      <c r="B660" s="3">
        <f>RANDBETWEEN(10000,99999)</f>
      </c>
      <c r="C660" s="3">
        <f>RANDBETWEEN(10000,99999)</f>
      </c>
      <c r="D66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60" s="3">
        <f>RANDBETWEEN(1,10)</f>
      </c>
      <c r="F660" s="9">
        <f>SUM(E660*RANDBETWEEN(1,500))</f>
      </c>
      <c r="G660" s="9">
        <f>SUM(F660-RANDBETWEEN(1,100))</f>
      </c>
    </row>
    <row r="661">
      <c r="A661" s="3">
        <f>RANDBETWEEN(10000,99999)</f>
      </c>
      <c r="B661" s="3">
        <f>RANDBETWEEN(10000,99999)</f>
      </c>
      <c r="C661" s="3">
        <f>RANDBETWEEN(10000,99999)</f>
      </c>
      <c r="D66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61" s="3">
        <f>RANDBETWEEN(1,10)</f>
      </c>
      <c r="F661" s="9">
        <f>SUM(E661*RANDBETWEEN(1,500))</f>
      </c>
      <c r="G661" s="9">
        <f>SUM(F661-RANDBETWEEN(1,100))</f>
      </c>
    </row>
    <row r="662">
      <c r="A662" s="3">
        <f>RANDBETWEEN(10000,99999)</f>
      </c>
      <c r="B662" s="3">
        <f>RANDBETWEEN(10000,99999)</f>
      </c>
      <c r="C662" s="3">
        <f>RANDBETWEEN(10000,99999)</f>
      </c>
      <c r="D66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62" s="3">
        <f>RANDBETWEEN(1,10)</f>
      </c>
      <c r="F662" s="9">
        <f>SUM(E662*RANDBETWEEN(1,500))</f>
      </c>
      <c r="G662" s="9">
        <f>SUM(F662-RANDBETWEEN(1,100))</f>
      </c>
    </row>
    <row r="663">
      <c r="A663" s="3">
        <f>RANDBETWEEN(10000,99999)</f>
      </c>
      <c r="B663" s="3">
        <f>RANDBETWEEN(10000,99999)</f>
      </c>
      <c r="C663" s="3">
        <f>RANDBETWEEN(10000,99999)</f>
      </c>
      <c r="D66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63" s="3">
        <f>RANDBETWEEN(1,10)</f>
      </c>
      <c r="F663" s="9">
        <f>SUM(E663*RANDBETWEEN(1,500))</f>
      </c>
      <c r="G663" s="9">
        <f>SUM(F663-RANDBETWEEN(1,100))</f>
      </c>
    </row>
    <row r="664">
      <c r="A664" s="3">
        <f>RANDBETWEEN(10000,99999)</f>
      </c>
      <c r="B664" s="3">
        <f>RANDBETWEEN(10000,99999)</f>
      </c>
      <c r="C664" s="3">
        <f>RANDBETWEEN(10000,99999)</f>
      </c>
      <c r="D66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64" s="3">
        <f>RANDBETWEEN(1,10)</f>
      </c>
      <c r="F664" s="9">
        <f>SUM(E664*RANDBETWEEN(1,500))</f>
      </c>
      <c r="G664" s="9">
        <f>SUM(F664-RANDBETWEEN(1,100))</f>
      </c>
    </row>
    <row r="665">
      <c r="A665" s="3">
        <f>RANDBETWEEN(10000,99999)</f>
      </c>
      <c r="B665" s="3">
        <f>RANDBETWEEN(10000,99999)</f>
      </c>
      <c r="C665" s="3">
        <f>RANDBETWEEN(10000,99999)</f>
      </c>
      <c r="D66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65" s="3">
        <f>RANDBETWEEN(1,10)</f>
      </c>
      <c r="F665" s="9">
        <f>SUM(E665*RANDBETWEEN(1,500))</f>
      </c>
      <c r="G665" s="9">
        <f>SUM(F665-RANDBETWEEN(1,100))</f>
      </c>
    </row>
    <row r="666">
      <c r="A666" s="3">
        <f>RANDBETWEEN(10000,99999)</f>
      </c>
      <c r="B666" s="3">
        <f>RANDBETWEEN(10000,99999)</f>
      </c>
      <c r="C666" s="3">
        <f>RANDBETWEEN(10000,99999)</f>
      </c>
      <c r="D66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66" s="3">
        <f>RANDBETWEEN(1,10)</f>
      </c>
      <c r="F666" s="9">
        <f>SUM(E666*RANDBETWEEN(1,500))</f>
      </c>
      <c r="G666" s="9">
        <f>SUM(F666-RANDBETWEEN(1,100))</f>
      </c>
    </row>
    <row r="667">
      <c r="A667" s="3">
        <f>RANDBETWEEN(10000,99999)</f>
      </c>
      <c r="B667" s="3">
        <f>RANDBETWEEN(10000,99999)</f>
      </c>
      <c r="C667" s="3">
        <f>RANDBETWEEN(10000,99999)</f>
      </c>
      <c r="D66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67" s="3">
        <f>RANDBETWEEN(1,10)</f>
      </c>
      <c r="F667" s="9">
        <f>SUM(E667*RANDBETWEEN(1,500))</f>
      </c>
      <c r="G667" s="9">
        <f>SUM(F667-RANDBETWEEN(1,100))</f>
      </c>
    </row>
    <row r="668">
      <c r="A668" s="3">
        <f>RANDBETWEEN(10000,99999)</f>
      </c>
      <c r="B668" s="3">
        <f>RANDBETWEEN(10000,99999)</f>
      </c>
      <c r="C668" s="3">
        <f>RANDBETWEEN(10000,99999)</f>
      </c>
      <c r="D66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68" s="3">
        <f>RANDBETWEEN(1,10)</f>
      </c>
      <c r="F668" s="9">
        <f>SUM(E668*RANDBETWEEN(1,500))</f>
      </c>
      <c r="G668" s="9">
        <f>SUM(F668-RANDBETWEEN(1,100))</f>
      </c>
    </row>
    <row r="669">
      <c r="A669" s="3">
        <f>RANDBETWEEN(10000,99999)</f>
      </c>
      <c r="B669" s="3">
        <f>RANDBETWEEN(10000,99999)</f>
      </c>
      <c r="C669" s="3">
        <f>RANDBETWEEN(10000,99999)</f>
      </c>
      <c r="D66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69" s="3">
        <f>RANDBETWEEN(1,10)</f>
      </c>
      <c r="F669" s="9">
        <f>SUM(E669*RANDBETWEEN(1,500))</f>
      </c>
      <c r="G669" s="9">
        <f>SUM(F669-RANDBETWEEN(1,100))</f>
      </c>
    </row>
    <row r="670">
      <c r="A670" s="3">
        <f>RANDBETWEEN(10000,99999)</f>
      </c>
      <c r="B670" s="3">
        <f>RANDBETWEEN(10000,99999)</f>
      </c>
      <c r="C670" s="3">
        <f>RANDBETWEEN(10000,99999)</f>
      </c>
      <c r="D67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70" s="3">
        <f>RANDBETWEEN(1,10)</f>
      </c>
      <c r="F670" s="9">
        <f>SUM(E670*RANDBETWEEN(1,500))</f>
      </c>
      <c r="G670" s="9">
        <f>SUM(F670-RANDBETWEEN(1,100))</f>
      </c>
    </row>
    <row r="671">
      <c r="A671" s="3">
        <f>RANDBETWEEN(10000,99999)</f>
      </c>
      <c r="B671" s="3">
        <f>RANDBETWEEN(10000,99999)</f>
      </c>
      <c r="C671" s="3">
        <f>RANDBETWEEN(10000,99999)</f>
      </c>
      <c r="D67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71" s="3">
        <f>RANDBETWEEN(1,10)</f>
      </c>
      <c r="F671" s="9">
        <f>SUM(E671*RANDBETWEEN(1,500))</f>
      </c>
      <c r="G671" s="9">
        <f>SUM(F671-RANDBETWEEN(1,100))</f>
      </c>
    </row>
    <row r="672">
      <c r="A672" s="3">
        <f>RANDBETWEEN(10000,99999)</f>
      </c>
      <c r="B672" s="3">
        <f>RANDBETWEEN(10000,99999)</f>
      </c>
      <c r="C672" s="3">
        <f>RANDBETWEEN(10000,99999)</f>
      </c>
      <c r="D67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72" s="3">
        <f>RANDBETWEEN(1,10)</f>
      </c>
      <c r="F672" s="9">
        <f>SUM(E672*RANDBETWEEN(1,500))</f>
      </c>
      <c r="G672" s="9">
        <f>SUM(F672-RANDBETWEEN(1,100))</f>
      </c>
    </row>
    <row r="673">
      <c r="A673" s="3">
        <f>RANDBETWEEN(10000,99999)</f>
      </c>
      <c r="B673" s="3">
        <f>RANDBETWEEN(10000,99999)</f>
      </c>
      <c r="C673" s="3">
        <f>RANDBETWEEN(10000,99999)</f>
      </c>
      <c r="D67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73" s="3">
        <f>RANDBETWEEN(1,10)</f>
      </c>
      <c r="F673" s="9">
        <f>SUM(E673*RANDBETWEEN(1,500))</f>
      </c>
      <c r="G673" s="9">
        <f>SUM(F673-RANDBETWEEN(1,100))</f>
      </c>
    </row>
    <row r="674">
      <c r="A674" s="3">
        <f>RANDBETWEEN(10000,99999)</f>
      </c>
      <c r="B674" s="3">
        <f>RANDBETWEEN(10000,99999)</f>
      </c>
      <c r="C674" s="3">
        <f>RANDBETWEEN(10000,99999)</f>
      </c>
      <c r="D67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74" s="3">
        <f>RANDBETWEEN(1,10)</f>
      </c>
      <c r="F674" s="9">
        <f>SUM(E674*RANDBETWEEN(1,500))</f>
      </c>
      <c r="G674" s="9">
        <f>SUM(F674-RANDBETWEEN(1,100))</f>
      </c>
    </row>
    <row r="675">
      <c r="A675" s="3">
        <f>RANDBETWEEN(10000,99999)</f>
      </c>
      <c r="B675" s="3">
        <f>RANDBETWEEN(10000,99999)</f>
      </c>
      <c r="C675" s="3">
        <f>RANDBETWEEN(10000,99999)</f>
      </c>
      <c r="D67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75" s="3">
        <f>RANDBETWEEN(1,10)</f>
      </c>
      <c r="F675" s="9">
        <f>SUM(E675*RANDBETWEEN(1,500))</f>
      </c>
      <c r="G675" s="9">
        <f>SUM(F675-RANDBETWEEN(1,100))</f>
      </c>
    </row>
    <row r="676">
      <c r="A676" s="3">
        <f>RANDBETWEEN(10000,99999)</f>
      </c>
      <c r="B676" s="3">
        <f>RANDBETWEEN(10000,99999)</f>
      </c>
      <c r="C676" s="3">
        <f>RANDBETWEEN(10000,99999)</f>
      </c>
      <c r="D67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76" s="3">
        <f>RANDBETWEEN(1,10)</f>
      </c>
      <c r="F676" s="9">
        <f>SUM(E676*RANDBETWEEN(1,500))</f>
      </c>
      <c r="G676" s="9">
        <f>SUM(F676-RANDBETWEEN(1,100))</f>
      </c>
    </row>
    <row r="677">
      <c r="A677" s="3">
        <f>RANDBETWEEN(10000,99999)</f>
      </c>
      <c r="B677" s="3">
        <f>RANDBETWEEN(10000,99999)</f>
      </c>
      <c r="C677" s="3">
        <f>RANDBETWEEN(10000,99999)</f>
      </c>
      <c r="D67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77" s="3">
        <f>RANDBETWEEN(1,10)</f>
      </c>
      <c r="F677" s="9">
        <f>SUM(E677*RANDBETWEEN(1,500))</f>
      </c>
      <c r="G677" s="9">
        <f>SUM(F677-RANDBETWEEN(1,100))</f>
      </c>
    </row>
    <row r="678">
      <c r="A678" s="3">
        <f>RANDBETWEEN(10000,99999)</f>
      </c>
      <c r="B678" s="3">
        <f>RANDBETWEEN(10000,99999)</f>
      </c>
      <c r="C678" s="3">
        <f>RANDBETWEEN(10000,99999)</f>
      </c>
      <c r="D67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78" s="3">
        <f>RANDBETWEEN(1,10)</f>
      </c>
      <c r="F678" s="9">
        <f>SUM(E678*RANDBETWEEN(1,500))</f>
      </c>
      <c r="G678" s="9">
        <f>SUM(F678-RANDBETWEEN(1,100))</f>
      </c>
    </row>
    <row r="679">
      <c r="A679" s="3">
        <f>RANDBETWEEN(10000,99999)</f>
      </c>
      <c r="B679" s="3">
        <f>RANDBETWEEN(10000,99999)</f>
      </c>
      <c r="C679" s="3">
        <f>RANDBETWEEN(10000,99999)</f>
      </c>
      <c r="D67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79" s="3">
        <f>RANDBETWEEN(1,10)</f>
      </c>
      <c r="F679" s="9">
        <f>SUM(E679*RANDBETWEEN(1,500))</f>
      </c>
      <c r="G679" s="9">
        <f>SUM(F679-RANDBETWEEN(1,100))</f>
      </c>
    </row>
    <row r="680">
      <c r="A680" s="3">
        <f>RANDBETWEEN(10000,99999)</f>
      </c>
      <c r="B680" s="3">
        <f>RANDBETWEEN(10000,99999)</f>
      </c>
      <c r="C680" s="3">
        <f>RANDBETWEEN(10000,99999)</f>
      </c>
      <c r="D68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80" s="3">
        <f>RANDBETWEEN(1,10)</f>
      </c>
      <c r="F680" s="9">
        <f>SUM(E680*RANDBETWEEN(1,500))</f>
      </c>
      <c r="G680" s="9">
        <f>SUM(F680-RANDBETWEEN(1,100))</f>
      </c>
    </row>
    <row r="681">
      <c r="A681" s="3">
        <f>RANDBETWEEN(10000,99999)</f>
      </c>
      <c r="B681" s="3">
        <f>RANDBETWEEN(10000,99999)</f>
      </c>
      <c r="C681" s="3">
        <f>RANDBETWEEN(10000,99999)</f>
      </c>
      <c r="D68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81" s="3">
        <f>RANDBETWEEN(1,10)</f>
      </c>
      <c r="F681" s="9">
        <f>SUM(E681*RANDBETWEEN(1,500))</f>
      </c>
      <c r="G681" s="9">
        <f>SUM(F681-RANDBETWEEN(1,100))</f>
      </c>
    </row>
    <row r="682">
      <c r="A682" s="3">
        <f>RANDBETWEEN(10000,99999)</f>
      </c>
      <c r="B682" s="3">
        <f>RANDBETWEEN(10000,99999)</f>
      </c>
      <c r="C682" s="3">
        <f>RANDBETWEEN(10000,99999)</f>
      </c>
      <c r="D68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82" s="3">
        <f>RANDBETWEEN(1,10)</f>
      </c>
      <c r="F682" s="9">
        <f>SUM(E682*RANDBETWEEN(1,500))</f>
      </c>
      <c r="G682" s="9">
        <f>SUM(F682-RANDBETWEEN(1,100))</f>
      </c>
    </row>
    <row r="683">
      <c r="A683" s="3">
        <f>RANDBETWEEN(10000,99999)</f>
      </c>
      <c r="B683" s="3">
        <f>RANDBETWEEN(10000,99999)</f>
      </c>
      <c r="C683" s="3">
        <f>RANDBETWEEN(10000,99999)</f>
      </c>
      <c r="D68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83" s="3">
        <f>RANDBETWEEN(1,10)</f>
      </c>
      <c r="F683" s="9">
        <f>SUM(E683*RANDBETWEEN(1,500))</f>
      </c>
      <c r="G683" s="9">
        <f>SUM(F683-RANDBETWEEN(1,100))</f>
      </c>
    </row>
    <row r="684">
      <c r="A684" s="3">
        <f>RANDBETWEEN(10000,99999)</f>
      </c>
      <c r="B684" s="3">
        <f>RANDBETWEEN(10000,99999)</f>
      </c>
      <c r="C684" s="3">
        <f>RANDBETWEEN(10000,99999)</f>
      </c>
      <c r="D68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84" s="3">
        <f>RANDBETWEEN(1,10)</f>
      </c>
      <c r="F684" s="9">
        <f>SUM(E684*RANDBETWEEN(1,500))</f>
      </c>
      <c r="G684" s="9">
        <f>SUM(F684-RANDBETWEEN(1,100))</f>
      </c>
    </row>
    <row r="685">
      <c r="A685" s="3">
        <f>RANDBETWEEN(10000,99999)</f>
      </c>
      <c r="B685" s="3">
        <f>RANDBETWEEN(10000,99999)</f>
      </c>
      <c r="C685" s="3">
        <f>RANDBETWEEN(10000,99999)</f>
      </c>
      <c r="D68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85" s="3">
        <f>RANDBETWEEN(1,10)</f>
      </c>
      <c r="F685" s="9">
        <f>SUM(E685*RANDBETWEEN(1,500))</f>
      </c>
      <c r="G685" s="9">
        <f>SUM(F685-RANDBETWEEN(1,100))</f>
      </c>
    </row>
    <row r="686">
      <c r="A686" s="3">
        <f>RANDBETWEEN(10000,99999)</f>
      </c>
      <c r="B686" s="3">
        <f>RANDBETWEEN(10000,99999)</f>
      </c>
      <c r="C686" s="3">
        <f>RANDBETWEEN(10000,99999)</f>
      </c>
      <c r="D68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86" s="3">
        <f>RANDBETWEEN(1,10)</f>
      </c>
      <c r="F686" s="9">
        <f>SUM(E686*RANDBETWEEN(1,500))</f>
      </c>
      <c r="G686" s="9">
        <f>SUM(F686-RANDBETWEEN(1,100))</f>
      </c>
    </row>
    <row r="687">
      <c r="A687" s="3">
        <f>RANDBETWEEN(10000,99999)</f>
      </c>
      <c r="B687" s="3">
        <f>RANDBETWEEN(10000,99999)</f>
      </c>
      <c r="C687" s="3">
        <f>RANDBETWEEN(10000,99999)</f>
      </c>
      <c r="D68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87" s="3">
        <f>RANDBETWEEN(1,10)</f>
      </c>
      <c r="F687" s="9">
        <f>SUM(E687*RANDBETWEEN(1,500))</f>
      </c>
      <c r="G687" s="9">
        <f>SUM(F687-RANDBETWEEN(1,100))</f>
      </c>
    </row>
    <row r="688">
      <c r="A688" s="3">
        <f>RANDBETWEEN(10000,99999)</f>
      </c>
      <c r="B688" s="3">
        <f>RANDBETWEEN(10000,99999)</f>
      </c>
      <c r="C688" s="3">
        <f>RANDBETWEEN(10000,99999)</f>
      </c>
      <c r="D68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88" s="3">
        <f>RANDBETWEEN(1,10)</f>
      </c>
      <c r="F688" s="9">
        <f>SUM(E688*RANDBETWEEN(1,500))</f>
      </c>
      <c r="G688" s="9">
        <f>SUM(F688-RANDBETWEEN(1,100))</f>
      </c>
    </row>
    <row r="689">
      <c r="A689" s="3">
        <f>RANDBETWEEN(10000,99999)</f>
      </c>
      <c r="B689" s="3">
        <f>RANDBETWEEN(10000,99999)</f>
      </c>
      <c r="C689" s="3">
        <f>RANDBETWEEN(10000,99999)</f>
      </c>
      <c r="D68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89" s="3">
        <f>RANDBETWEEN(1,10)</f>
      </c>
      <c r="F689" s="9">
        <f>SUM(E689*RANDBETWEEN(1,500))</f>
      </c>
      <c r="G689" s="9">
        <f>SUM(F689-RANDBETWEEN(1,100))</f>
      </c>
    </row>
    <row r="690">
      <c r="A690" s="3">
        <f>RANDBETWEEN(10000,99999)</f>
      </c>
      <c r="B690" s="3">
        <f>RANDBETWEEN(10000,99999)</f>
      </c>
      <c r="C690" s="3">
        <f>RANDBETWEEN(10000,99999)</f>
      </c>
      <c r="D69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90" s="3">
        <f>RANDBETWEEN(1,10)</f>
      </c>
      <c r="F690" s="9">
        <f>SUM(E690*RANDBETWEEN(1,500))</f>
      </c>
      <c r="G690" s="9">
        <f>SUM(F690-RANDBETWEEN(1,100))</f>
      </c>
    </row>
    <row r="691">
      <c r="A691" s="3">
        <f>RANDBETWEEN(10000,99999)</f>
      </c>
      <c r="B691" s="3">
        <f>RANDBETWEEN(10000,99999)</f>
      </c>
      <c r="C691" s="3">
        <f>RANDBETWEEN(10000,99999)</f>
      </c>
      <c r="D69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91" s="3">
        <f>RANDBETWEEN(1,10)</f>
      </c>
      <c r="F691" s="9">
        <f>SUM(E691*RANDBETWEEN(1,500))</f>
      </c>
      <c r="G691" s="9">
        <f>SUM(F691-RANDBETWEEN(1,100))</f>
      </c>
    </row>
    <row r="692">
      <c r="A692" s="3">
        <f>RANDBETWEEN(10000,99999)</f>
      </c>
      <c r="B692" s="3">
        <f>RANDBETWEEN(10000,99999)</f>
      </c>
      <c r="C692" s="3">
        <f>RANDBETWEEN(10000,99999)</f>
      </c>
      <c r="D69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92" s="3">
        <f>RANDBETWEEN(1,10)</f>
      </c>
      <c r="F692" s="9">
        <f>SUM(E692*RANDBETWEEN(1,500))</f>
      </c>
      <c r="G692" s="9">
        <f>SUM(F692-RANDBETWEEN(1,100))</f>
      </c>
    </row>
    <row r="693">
      <c r="A693" s="3">
        <f>RANDBETWEEN(10000,99999)</f>
      </c>
      <c r="B693" s="3">
        <f>RANDBETWEEN(10000,99999)</f>
      </c>
      <c r="C693" s="3">
        <f>RANDBETWEEN(10000,99999)</f>
      </c>
      <c r="D69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93" s="3">
        <f>RANDBETWEEN(1,10)</f>
      </c>
      <c r="F693" s="9">
        <f>SUM(E693*RANDBETWEEN(1,500))</f>
      </c>
      <c r="G693" s="9">
        <f>SUM(F693-RANDBETWEEN(1,100))</f>
      </c>
    </row>
    <row r="694">
      <c r="A694" s="3">
        <f>RANDBETWEEN(10000,99999)</f>
      </c>
      <c r="B694" s="3">
        <f>RANDBETWEEN(10000,99999)</f>
      </c>
      <c r="C694" s="3">
        <f>RANDBETWEEN(10000,99999)</f>
      </c>
      <c r="D69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94" s="3">
        <f>RANDBETWEEN(1,10)</f>
      </c>
      <c r="F694" s="9">
        <f>SUM(E694*RANDBETWEEN(1,500))</f>
      </c>
      <c r="G694" s="9">
        <f>SUM(F694-RANDBETWEEN(1,100))</f>
      </c>
    </row>
    <row r="695">
      <c r="A695" s="3">
        <f>RANDBETWEEN(10000,99999)</f>
      </c>
      <c r="B695" s="3">
        <f>RANDBETWEEN(10000,99999)</f>
      </c>
      <c r="C695" s="3">
        <f>RANDBETWEEN(10000,99999)</f>
      </c>
      <c r="D69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95" s="3">
        <f>RANDBETWEEN(1,10)</f>
      </c>
      <c r="F695" s="9">
        <f>SUM(E695*RANDBETWEEN(1,500))</f>
      </c>
      <c r="G695" s="9">
        <f>SUM(F695-RANDBETWEEN(1,100))</f>
      </c>
    </row>
    <row r="696">
      <c r="A696" s="3">
        <f>RANDBETWEEN(10000,99999)</f>
      </c>
      <c r="B696" s="3">
        <f>RANDBETWEEN(10000,99999)</f>
      </c>
      <c r="C696" s="3">
        <f>RANDBETWEEN(10000,99999)</f>
      </c>
      <c r="D69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96" s="3">
        <f>RANDBETWEEN(1,10)</f>
      </c>
      <c r="F696" s="9">
        <f>SUM(E696*RANDBETWEEN(1,500))</f>
      </c>
      <c r="G696" s="9">
        <f>SUM(F696-RANDBETWEEN(1,100))</f>
      </c>
    </row>
    <row r="697">
      <c r="A697" s="3">
        <f>RANDBETWEEN(10000,99999)</f>
      </c>
      <c r="B697" s="3">
        <f>RANDBETWEEN(10000,99999)</f>
      </c>
      <c r="C697" s="3">
        <f>RANDBETWEEN(10000,99999)</f>
      </c>
      <c r="D69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97" s="3">
        <f>RANDBETWEEN(1,10)</f>
      </c>
      <c r="F697" s="9">
        <f>SUM(E697*RANDBETWEEN(1,500))</f>
      </c>
      <c r="G697" s="9">
        <f>SUM(F697-RANDBETWEEN(1,100))</f>
      </c>
    </row>
    <row r="698">
      <c r="A698" s="3">
        <f>RANDBETWEEN(10000,99999)</f>
      </c>
      <c r="B698" s="3">
        <f>RANDBETWEEN(10000,99999)</f>
      </c>
      <c r="C698" s="3">
        <f>RANDBETWEEN(10000,99999)</f>
      </c>
      <c r="D69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98" s="3">
        <f>RANDBETWEEN(1,10)</f>
      </c>
      <c r="F698" s="9">
        <f>SUM(E698*RANDBETWEEN(1,500))</f>
      </c>
      <c r="G698" s="9">
        <f>SUM(F698-RANDBETWEEN(1,100))</f>
      </c>
    </row>
    <row r="699">
      <c r="A699" s="3">
        <f>RANDBETWEEN(10000,99999)</f>
      </c>
      <c r="B699" s="3">
        <f>RANDBETWEEN(10000,99999)</f>
      </c>
      <c r="C699" s="3">
        <f>RANDBETWEEN(10000,99999)</f>
      </c>
      <c r="D69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699" s="3">
        <f>RANDBETWEEN(1,10)</f>
      </c>
      <c r="F699" s="9">
        <f>SUM(E699*RANDBETWEEN(1,500))</f>
      </c>
      <c r="G699" s="9">
        <f>SUM(F699-RANDBETWEEN(1,100))</f>
      </c>
    </row>
    <row r="700">
      <c r="A700" s="3">
        <f>RANDBETWEEN(10000,99999)</f>
      </c>
      <c r="B700" s="3">
        <f>RANDBETWEEN(10000,99999)</f>
      </c>
      <c r="C700" s="3">
        <f>RANDBETWEEN(10000,99999)</f>
      </c>
      <c r="D70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00" s="3">
        <f>RANDBETWEEN(1,10)</f>
      </c>
      <c r="F700" s="9">
        <f>SUM(E700*RANDBETWEEN(1,500))</f>
      </c>
      <c r="G700" s="9">
        <f>SUM(F700-RANDBETWEEN(1,100))</f>
      </c>
    </row>
    <row r="701">
      <c r="A701" s="3">
        <f>RANDBETWEEN(10000,99999)</f>
      </c>
      <c r="B701" s="3">
        <f>RANDBETWEEN(10000,99999)</f>
      </c>
      <c r="C701" s="3">
        <f>RANDBETWEEN(10000,99999)</f>
      </c>
      <c r="D70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01" s="3">
        <f>RANDBETWEEN(1,10)</f>
      </c>
      <c r="F701" s="9">
        <f>SUM(E701*RANDBETWEEN(1,500))</f>
      </c>
      <c r="G701" s="9">
        <f>SUM(F701-RANDBETWEEN(1,100))</f>
      </c>
    </row>
    <row r="702">
      <c r="A702" s="3">
        <f>RANDBETWEEN(10000,99999)</f>
      </c>
      <c r="B702" s="3">
        <f>RANDBETWEEN(10000,99999)</f>
      </c>
      <c r="C702" s="3">
        <f>RANDBETWEEN(10000,99999)</f>
      </c>
      <c r="D70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02" s="3">
        <f>RANDBETWEEN(1,10)</f>
      </c>
      <c r="F702" s="9">
        <f>SUM(E702*RANDBETWEEN(1,500))</f>
      </c>
      <c r="G702" s="9">
        <f>SUM(F702-RANDBETWEEN(1,100))</f>
      </c>
    </row>
    <row r="703">
      <c r="A703" s="3">
        <f>RANDBETWEEN(10000,99999)</f>
      </c>
      <c r="B703" s="3">
        <f>RANDBETWEEN(10000,99999)</f>
      </c>
      <c r="C703" s="3">
        <f>RANDBETWEEN(10000,99999)</f>
      </c>
      <c r="D70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03" s="3">
        <f>RANDBETWEEN(1,10)</f>
      </c>
      <c r="F703" s="9">
        <f>SUM(E703*RANDBETWEEN(1,500))</f>
      </c>
      <c r="G703" s="9">
        <f>SUM(F703-RANDBETWEEN(1,100))</f>
      </c>
    </row>
    <row r="704">
      <c r="A704" s="3">
        <f>RANDBETWEEN(10000,99999)</f>
      </c>
      <c r="B704" s="3">
        <f>RANDBETWEEN(10000,99999)</f>
      </c>
      <c r="C704" s="3">
        <f>RANDBETWEEN(10000,99999)</f>
      </c>
      <c r="D70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04" s="3">
        <f>RANDBETWEEN(1,10)</f>
      </c>
      <c r="F704" s="9">
        <f>SUM(E704*RANDBETWEEN(1,500))</f>
      </c>
      <c r="G704" s="9">
        <f>SUM(F704-RANDBETWEEN(1,100))</f>
      </c>
    </row>
    <row r="705">
      <c r="A705" s="3">
        <f>RANDBETWEEN(10000,99999)</f>
      </c>
      <c r="B705" s="3">
        <f>RANDBETWEEN(10000,99999)</f>
      </c>
      <c r="C705" s="3">
        <f>RANDBETWEEN(10000,99999)</f>
      </c>
      <c r="D70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05" s="3">
        <f>RANDBETWEEN(1,10)</f>
      </c>
      <c r="F705" s="9">
        <f>SUM(E705*RANDBETWEEN(1,500))</f>
      </c>
      <c r="G705" s="9">
        <f>SUM(F705-RANDBETWEEN(1,100))</f>
      </c>
    </row>
    <row r="706">
      <c r="A706" s="3">
        <f>RANDBETWEEN(10000,99999)</f>
      </c>
      <c r="B706" s="3">
        <f>RANDBETWEEN(10000,99999)</f>
      </c>
      <c r="C706" s="3">
        <f>RANDBETWEEN(10000,99999)</f>
      </c>
      <c r="D70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06" s="3">
        <f>RANDBETWEEN(1,10)</f>
      </c>
      <c r="F706" s="9">
        <f>SUM(E706*RANDBETWEEN(1,500))</f>
      </c>
      <c r="G706" s="9">
        <f>SUM(F706-RANDBETWEEN(1,100))</f>
      </c>
    </row>
    <row r="707">
      <c r="A707" s="3">
        <f>RANDBETWEEN(10000,99999)</f>
      </c>
      <c r="B707" s="3">
        <f>RANDBETWEEN(10000,99999)</f>
      </c>
      <c r="C707" s="3">
        <f>RANDBETWEEN(10000,99999)</f>
      </c>
      <c r="D70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07" s="3">
        <f>RANDBETWEEN(1,10)</f>
      </c>
      <c r="F707" s="9">
        <f>SUM(E707*RANDBETWEEN(1,500))</f>
      </c>
      <c r="G707" s="9">
        <f>SUM(F707-RANDBETWEEN(1,100))</f>
      </c>
    </row>
    <row r="708">
      <c r="A708" s="3">
        <f>RANDBETWEEN(10000,99999)</f>
      </c>
      <c r="B708" s="3">
        <f>RANDBETWEEN(10000,99999)</f>
      </c>
      <c r="C708" s="3">
        <f>RANDBETWEEN(10000,99999)</f>
      </c>
      <c r="D70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08" s="3">
        <f>RANDBETWEEN(1,10)</f>
      </c>
      <c r="F708" s="9">
        <f>SUM(E708*RANDBETWEEN(1,500))</f>
      </c>
      <c r="G708" s="9">
        <f>SUM(F708-RANDBETWEEN(1,100))</f>
      </c>
    </row>
    <row r="709">
      <c r="A709" s="3">
        <f>RANDBETWEEN(10000,99999)</f>
      </c>
      <c r="B709" s="3">
        <f>RANDBETWEEN(10000,99999)</f>
      </c>
      <c r="C709" s="3">
        <f>RANDBETWEEN(10000,99999)</f>
      </c>
      <c r="D70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09" s="3">
        <f>RANDBETWEEN(1,10)</f>
      </c>
      <c r="F709" s="9">
        <f>SUM(E709*RANDBETWEEN(1,500))</f>
      </c>
      <c r="G709" s="9">
        <f>SUM(F709-RANDBETWEEN(1,100))</f>
      </c>
    </row>
    <row r="710">
      <c r="A710" s="3">
        <f>RANDBETWEEN(10000,99999)</f>
      </c>
      <c r="B710" s="3">
        <f>RANDBETWEEN(10000,99999)</f>
      </c>
      <c r="C710" s="3">
        <f>RANDBETWEEN(10000,99999)</f>
      </c>
      <c r="D71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10" s="3">
        <f>RANDBETWEEN(1,10)</f>
      </c>
      <c r="F710" s="9">
        <f>SUM(E710*RANDBETWEEN(1,500))</f>
      </c>
      <c r="G710" s="9">
        <f>SUM(F710-RANDBETWEEN(1,100))</f>
      </c>
    </row>
    <row r="711">
      <c r="A711" s="3">
        <f>RANDBETWEEN(10000,99999)</f>
      </c>
      <c r="B711" s="3">
        <f>RANDBETWEEN(10000,99999)</f>
      </c>
      <c r="C711" s="3">
        <f>RANDBETWEEN(10000,99999)</f>
      </c>
      <c r="D71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11" s="3">
        <f>RANDBETWEEN(1,10)</f>
      </c>
      <c r="F711" s="9">
        <f>SUM(E711*RANDBETWEEN(1,500))</f>
      </c>
      <c r="G711" s="9">
        <f>SUM(F711-RANDBETWEEN(1,100))</f>
      </c>
    </row>
    <row r="712">
      <c r="A712" s="3">
        <f>RANDBETWEEN(10000,99999)</f>
      </c>
      <c r="B712" s="3">
        <f>RANDBETWEEN(10000,99999)</f>
      </c>
      <c r="C712" s="3">
        <f>RANDBETWEEN(10000,99999)</f>
      </c>
      <c r="D71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12" s="3">
        <f>RANDBETWEEN(1,10)</f>
      </c>
      <c r="F712" s="9">
        <f>SUM(E712*RANDBETWEEN(1,500))</f>
      </c>
      <c r="G712" s="9">
        <f>SUM(F712-RANDBETWEEN(1,100))</f>
      </c>
    </row>
    <row r="713">
      <c r="A713" s="3">
        <f>RANDBETWEEN(10000,99999)</f>
      </c>
      <c r="B713" s="3">
        <f>RANDBETWEEN(10000,99999)</f>
      </c>
      <c r="C713" s="3">
        <f>RANDBETWEEN(10000,99999)</f>
      </c>
      <c r="D71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13" s="3">
        <f>RANDBETWEEN(1,10)</f>
      </c>
      <c r="F713" s="9">
        <f>SUM(E713*RANDBETWEEN(1,500))</f>
      </c>
      <c r="G713" s="9">
        <f>SUM(F713-RANDBETWEEN(1,100))</f>
      </c>
    </row>
    <row r="714">
      <c r="A714" s="3">
        <f>RANDBETWEEN(10000,99999)</f>
      </c>
      <c r="B714" s="3">
        <f>RANDBETWEEN(10000,99999)</f>
      </c>
      <c r="C714" s="3">
        <f>RANDBETWEEN(10000,99999)</f>
      </c>
      <c r="D71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14" s="3">
        <f>RANDBETWEEN(1,10)</f>
      </c>
      <c r="F714" s="9">
        <f>SUM(E714*RANDBETWEEN(1,500))</f>
      </c>
      <c r="G714" s="9">
        <f>SUM(F714-RANDBETWEEN(1,100))</f>
      </c>
    </row>
    <row r="715">
      <c r="A715" s="3">
        <f>RANDBETWEEN(10000,99999)</f>
      </c>
      <c r="B715" s="3">
        <f>RANDBETWEEN(10000,99999)</f>
      </c>
      <c r="C715" s="3">
        <f>RANDBETWEEN(10000,99999)</f>
      </c>
      <c r="D71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15" s="3">
        <f>RANDBETWEEN(1,10)</f>
      </c>
      <c r="F715" s="9">
        <f>SUM(E715*RANDBETWEEN(1,500))</f>
      </c>
      <c r="G715" s="9">
        <f>SUM(F715-RANDBETWEEN(1,100))</f>
      </c>
    </row>
    <row r="716">
      <c r="A716" s="3">
        <f>RANDBETWEEN(10000,99999)</f>
      </c>
      <c r="B716" s="3">
        <f>RANDBETWEEN(10000,99999)</f>
      </c>
      <c r="C716" s="3">
        <f>RANDBETWEEN(10000,99999)</f>
      </c>
      <c r="D71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16" s="3">
        <f>RANDBETWEEN(1,10)</f>
      </c>
      <c r="F716" s="9">
        <f>SUM(E716*RANDBETWEEN(1,500))</f>
      </c>
      <c r="G716" s="9">
        <f>SUM(F716-RANDBETWEEN(1,100))</f>
      </c>
    </row>
    <row r="717">
      <c r="A717" s="3">
        <f>RANDBETWEEN(10000,99999)</f>
      </c>
      <c r="B717" s="3">
        <f>RANDBETWEEN(10000,99999)</f>
      </c>
      <c r="C717" s="3">
        <f>RANDBETWEEN(10000,99999)</f>
      </c>
      <c r="D71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17" s="3">
        <f>RANDBETWEEN(1,10)</f>
      </c>
      <c r="F717" s="9">
        <f>SUM(E717*RANDBETWEEN(1,500))</f>
      </c>
      <c r="G717" s="9">
        <f>SUM(F717-RANDBETWEEN(1,100))</f>
      </c>
    </row>
    <row r="718">
      <c r="A718" s="3">
        <f>RANDBETWEEN(10000,99999)</f>
      </c>
      <c r="B718" s="3">
        <f>RANDBETWEEN(10000,99999)</f>
      </c>
      <c r="C718" s="3">
        <f>RANDBETWEEN(10000,99999)</f>
      </c>
      <c r="D71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18" s="3">
        <f>RANDBETWEEN(1,10)</f>
      </c>
      <c r="F718" s="9">
        <f>SUM(E718*RANDBETWEEN(1,500))</f>
      </c>
      <c r="G718" s="9">
        <f>SUM(F718-RANDBETWEEN(1,100))</f>
      </c>
    </row>
    <row r="719">
      <c r="A719" s="3">
        <f>RANDBETWEEN(10000,99999)</f>
      </c>
      <c r="B719" s="3">
        <f>RANDBETWEEN(10000,99999)</f>
      </c>
      <c r="C719" s="3">
        <f>RANDBETWEEN(10000,99999)</f>
      </c>
      <c r="D71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19" s="3">
        <f>RANDBETWEEN(1,10)</f>
      </c>
      <c r="F719" s="9">
        <f>SUM(E719*RANDBETWEEN(1,500))</f>
      </c>
      <c r="G719" s="9">
        <f>SUM(F719-RANDBETWEEN(1,100))</f>
      </c>
    </row>
    <row r="720">
      <c r="A720" s="3">
        <f>RANDBETWEEN(10000,99999)</f>
      </c>
      <c r="B720" s="3">
        <f>RANDBETWEEN(10000,99999)</f>
      </c>
      <c r="C720" s="3">
        <f>RANDBETWEEN(10000,99999)</f>
      </c>
      <c r="D72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20" s="3">
        <f>RANDBETWEEN(1,10)</f>
      </c>
      <c r="F720" s="9">
        <f>SUM(E720*RANDBETWEEN(1,500))</f>
      </c>
      <c r="G720" s="9">
        <f>SUM(F720-RANDBETWEEN(1,100))</f>
      </c>
    </row>
    <row r="721">
      <c r="A721" s="3">
        <f>RANDBETWEEN(10000,99999)</f>
      </c>
      <c r="B721" s="3">
        <f>RANDBETWEEN(10000,99999)</f>
      </c>
      <c r="C721" s="3">
        <f>RANDBETWEEN(10000,99999)</f>
      </c>
      <c r="D72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21" s="3">
        <f>RANDBETWEEN(1,10)</f>
      </c>
      <c r="F721" s="9">
        <f>SUM(E721*RANDBETWEEN(1,500))</f>
      </c>
      <c r="G721" s="9">
        <f>SUM(F721-RANDBETWEEN(1,100))</f>
      </c>
    </row>
    <row r="722">
      <c r="A722" s="3">
        <f>RANDBETWEEN(10000,99999)</f>
      </c>
      <c r="B722" s="3">
        <f>RANDBETWEEN(10000,99999)</f>
      </c>
      <c r="C722" s="3">
        <f>RANDBETWEEN(10000,99999)</f>
      </c>
      <c r="D72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22" s="3">
        <f>RANDBETWEEN(1,10)</f>
      </c>
      <c r="F722" s="9">
        <f>SUM(E722*RANDBETWEEN(1,500))</f>
      </c>
      <c r="G722" s="9">
        <f>SUM(F722-RANDBETWEEN(1,100))</f>
      </c>
    </row>
    <row r="723">
      <c r="A723" s="3">
        <f>RANDBETWEEN(10000,99999)</f>
      </c>
      <c r="B723" s="3">
        <f>RANDBETWEEN(10000,99999)</f>
      </c>
      <c r="C723" s="3">
        <f>RANDBETWEEN(10000,99999)</f>
      </c>
      <c r="D72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23" s="3">
        <f>RANDBETWEEN(1,10)</f>
      </c>
      <c r="F723" s="9">
        <f>SUM(E723*RANDBETWEEN(1,500))</f>
      </c>
      <c r="G723" s="9">
        <f>SUM(F723-RANDBETWEEN(1,100))</f>
      </c>
    </row>
    <row r="724">
      <c r="A724" s="3">
        <f>RANDBETWEEN(10000,99999)</f>
      </c>
      <c r="B724" s="3">
        <f>RANDBETWEEN(10000,99999)</f>
      </c>
      <c r="C724" s="3">
        <f>RANDBETWEEN(10000,99999)</f>
      </c>
      <c r="D72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24" s="3">
        <f>RANDBETWEEN(1,10)</f>
      </c>
      <c r="F724" s="9">
        <f>SUM(E724*RANDBETWEEN(1,500))</f>
      </c>
      <c r="G724" s="9">
        <f>SUM(F724-RANDBETWEEN(1,100))</f>
      </c>
    </row>
    <row r="725">
      <c r="A725" s="3">
        <f>RANDBETWEEN(10000,99999)</f>
      </c>
      <c r="B725" s="3">
        <f>RANDBETWEEN(10000,99999)</f>
      </c>
      <c r="C725" s="3">
        <f>RANDBETWEEN(10000,99999)</f>
      </c>
      <c r="D72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25" s="3">
        <f>RANDBETWEEN(1,10)</f>
      </c>
      <c r="F725" s="9">
        <f>SUM(E725*RANDBETWEEN(1,500))</f>
      </c>
      <c r="G725" s="9">
        <f>SUM(F725-RANDBETWEEN(1,100))</f>
      </c>
    </row>
    <row r="726">
      <c r="A726" s="3">
        <f>RANDBETWEEN(10000,99999)</f>
      </c>
      <c r="B726" s="3">
        <f>RANDBETWEEN(10000,99999)</f>
      </c>
      <c r="C726" s="3">
        <f>RANDBETWEEN(10000,99999)</f>
      </c>
      <c r="D72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26" s="3">
        <f>RANDBETWEEN(1,10)</f>
      </c>
      <c r="F726" s="9">
        <f>SUM(E726*RANDBETWEEN(1,500))</f>
      </c>
      <c r="G726" s="9">
        <f>SUM(F726-RANDBETWEEN(1,100))</f>
      </c>
    </row>
    <row r="727">
      <c r="A727" s="3">
        <f>RANDBETWEEN(10000,99999)</f>
      </c>
      <c r="B727" s="3">
        <f>RANDBETWEEN(10000,99999)</f>
      </c>
      <c r="C727" s="3">
        <f>RANDBETWEEN(10000,99999)</f>
      </c>
      <c r="D72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27" s="3">
        <f>RANDBETWEEN(1,10)</f>
      </c>
      <c r="F727" s="9">
        <f>SUM(E727*RANDBETWEEN(1,500))</f>
      </c>
      <c r="G727" s="9">
        <f>SUM(F727-RANDBETWEEN(1,100))</f>
      </c>
    </row>
    <row r="728">
      <c r="A728" s="3">
        <f>RANDBETWEEN(10000,99999)</f>
      </c>
      <c r="B728" s="3">
        <f>RANDBETWEEN(10000,99999)</f>
      </c>
      <c r="C728" s="3">
        <f>RANDBETWEEN(10000,99999)</f>
      </c>
      <c r="D72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28" s="3">
        <f>RANDBETWEEN(1,10)</f>
      </c>
      <c r="F728" s="9">
        <f>SUM(E728*RANDBETWEEN(1,500))</f>
      </c>
      <c r="G728" s="9">
        <f>SUM(F728-RANDBETWEEN(1,100))</f>
      </c>
    </row>
    <row r="729">
      <c r="A729" s="3">
        <f>RANDBETWEEN(10000,99999)</f>
      </c>
      <c r="B729" s="3">
        <f>RANDBETWEEN(10000,99999)</f>
      </c>
      <c r="C729" s="3">
        <f>RANDBETWEEN(10000,99999)</f>
      </c>
      <c r="D72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29" s="3">
        <f>RANDBETWEEN(1,10)</f>
      </c>
      <c r="F729" s="9">
        <f>SUM(E729*RANDBETWEEN(1,500))</f>
      </c>
      <c r="G729" s="9">
        <f>SUM(F729-RANDBETWEEN(1,100))</f>
      </c>
    </row>
    <row r="730">
      <c r="A730" s="3">
        <f>RANDBETWEEN(10000,99999)</f>
      </c>
      <c r="B730" s="3">
        <f>RANDBETWEEN(10000,99999)</f>
      </c>
      <c r="C730" s="3">
        <f>RANDBETWEEN(10000,99999)</f>
      </c>
      <c r="D73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30" s="3">
        <f>RANDBETWEEN(1,10)</f>
      </c>
      <c r="F730" s="9">
        <f>SUM(E730*RANDBETWEEN(1,500))</f>
      </c>
      <c r="G730" s="9">
        <f>SUM(F730-RANDBETWEEN(1,100))</f>
      </c>
    </row>
    <row r="731">
      <c r="A731" s="3">
        <f>RANDBETWEEN(10000,99999)</f>
      </c>
      <c r="B731" s="3">
        <f>RANDBETWEEN(10000,99999)</f>
      </c>
      <c r="C731" s="3">
        <f>RANDBETWEEN(10000,99999)</f>
      </c>
      <c r="D73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31" s="3">
        <f>RANDBETWEEN(1,10)</f>
      </c>
      <c r="F731" s="9">
        <f>SUM(E731*RANDBETWEEN(1,500))</f>
      </c>
      <c r="G731" s="9">
        <f>SUM(F731-RANDBETWEEN(1,100))</f>
      </c>
    </row>
    <row r="732">
      <c r="A732" s="3">
        <f>RANDBETWEEN(10000,99999)</f>
      </c>
      <c r="B732" s="3">
        <f>RANDBETWEEN(10000,99999)</f>
      </c>
      <c r="C732" s="3">
        <f>RANDBETWEEN(10000,99999)</f>
      </c>
      <c r="D73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32" s="3">
        <f>RANDBETWEEN(1,10)</f>
      </c>
      <c r="F732" s="9">
        <f>SUM(E732*RANDBETWEEN(1,500))</f>
      </c>
      <c r="G732" s="9">
        <f>SUM(F732-RANDBETWEEN(1,100))</f>
      </c>
    </row>
    <row r="733">
      <c r="A733" s="3">
        <f>RANDBETWEEN(10000,99999)</f>
      </c>
      <c r="B733" s="3">
        <f>RANDBETWEEN(10000,99999)</f>
      </c>
      <c r="C733" s="3">
        <f>RANDBETWEEN(10000,99999)</f>
      </c>
      <c r="D73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33" s="3">
        <f>RANDBETWEEN(1,10)</f>
      </c>
      <c r="F733" s="9">
        <f>SUM(E733*RANDBETWEEN(1,500))</f>
      </c>
      <c r="G733" s="9">
        <f>SUM(F733-RANDBETWEEN(1,100))</f>
      </c>
    </row>
    <row r="734">
      <c r="A734" s="3">
        <f>RANDBETWEEN(10000,99999)</f>
      </c>
      <c r="B734" s="3">
        <f>RANDBETWEEN(10000,99999)</f>
      </c>
      <c r="C734" s="3">
        <f>RANDBETWEEN(10000,99999)</f>
      </c>
      <c r="D73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34" s="3">
        <f>RANDBETWEEN(1,10)</f>
      </c>
      <c r="F734" s="9">
        <f>SUM(E734*RANDBETWEEN(1,500))</f>
      </c>
      <c r="G734" s="9">
        <f>SUM(F734-RANDBETWEEN(1,100))</f>
      </c>
    </row>
    <row r="735">
      <c r="A735" s="3">
        <f>RANDBETWEEN(10000,99999)</f>
      </c>
      <c r="B735" s="3">
        <f>RANDBETWEEN(10000,99999)</f>
      </c>
      <c r="C735" s="3">
        <f>RANDBETWEEN(10000,99999)</f>
      </c>
      <c r="D73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35" s="3">
        <f>RANDBETWEEN(1,10)</f>
      </c>
      <c r="F735" s="9">
        <f>SUM(E735*RANDBETWEEN(1,500))</f>
      </c>
      <c r="G735" s="9">
        <f>SUM(F735-RANDBETWEEN(1,100))</f>
      </c>
    </row>
    <row r="736">
      <c r="A736" s="3">
        <f>RANDBETWEEN(10000,99999)</f>
      </c>
      <c r="B736" s="3">
        <f>RANDBETWEEN(10000,99999)</f>
      </c>
      <c r="C736" s="3">
        <f>RANDBETWEEN(10000,99999)</f>
      </c>
      <c r="D73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36" s="3">
        <f>RANDBETWEEN(1,10)</f>
      </c>
      <c r="F736" s="9">
        <f>SUM(E736*RANDBETWEEN(1,500))</f>
      </c>
      <c r="G736" s="9">
        <f>SUM(F736-RANDBETWEEN(1,100))</f>
      </c>
    </row>
    <row r="737">
      <c r="A737" s="3">
        <f>RANDBETWEEN(10000,99999)</f>
      </c>
      <c r="B737" s="3">
        <f>RANDBETWEEN(10000,99999)</f>
      </c>
      <c r="C737" s="3">
        <f>RANDBETWEEN(10000,99999)</f>
      </c>
      <c r="D73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37" s="3">
        <f>RANDBETWEEN(1,10)</f>
      </c>
      <c r="F737" s="9">
        <f>SUM(E737*RANDBETWEEN(1,500))</f>
      </c>
      <c r="G737" s="9">
        <f>SUM(F737-RANDBETWEEN(1,100))</f>
      </c>
    </row>
    <row r="738">
      <c r="A738" s="3">
        <f>RANDBETWEEN(10000,99999)</f>
      </c>
      <c r="B738" s="3">
        <f>RANDBETWEEN(10000,99999)</f>
      </c>
      <c r="C738" s="3">
        <f>RANDBETWEEN(10000,99999)</f>
      </c>
      <c r="D73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38" s="3">
        <f>RANDBETWEEN(1,10)</f>
      </c>
      <c r="F738" s="9">
        <f>SUM(E738*RANDBETWEEN(1,500))</f>
      </c>
      <c r="G738" s="9">
        <f>SUM(F738-RANDBETWEEN(1,100))</f>
      </c>
    </row>
    <row r="739">
      <c r="A739" s="3">
        <f>RANDBETWEEN(10000,99999)</f>
      </c>
      <c r="B739" s="3">
        <f>RANDBETWEEN(10000,99999)</f>
      </c>
      <c r="C739" s="3">
        <f>RANDBETWEEN(10000,99999)</f>
      </c>
      <c r="D73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39" s="3">
        <f>RANDBETWEEN(1,10)</f>
      </c>
      <c r="F739" s="9">
        <f>SUM(E739*RANDBETWEEN(1,500))</f>
      </c>
      <c r="G739" s="9">
        <f>SUM(F739-RANDBETWEEN(1,100))</f>
      </c>
    </row>
    <row r="740">
      <c r="A740" s="3">
        <f>RANDBETWEEN(10000,99999)</f>
      </c>
      <c r="B740" s="3">
        <f>RANDBETWEEN(10000,99999)</f>
      </c>
      <c r="C740" s="3">
        <f>RANDBETWEEN(10000,99999)</f>
      </c>
      <c r="D74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40" s="3">
        <f>RANDBETWEEN(1,10)</f>
      </c>
      <c r="F740" s="9">
        <f>SUM(E740*RANDBETWEEN(1,500))</f>
      </c>
      <c r="G740" s="9">
        <f>SUM(F740-RANDBETWEEN(1,100))</f>
      </c>
    </row>
    <row r="741">
      <c r="A741" s="3">
        <f>RANDBETWEEN(10000,99999)</f>
      </c>
      <c r="B741" s="3">
        <f>RANDBETWEEN(10000,99999)</f>
      </c>
      <c r="C741" s="3">
        <f>RANDBETWEEN(10000,99999)</f>
      </c>
      <c r="D74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41" s="3">
        <f>RANDBETWEEN(1,10)</f>
      </c>
      <c r="F741" s="9">
        <f>SUM(E741*RANDBETWEEN(1,500))</f>
      </c>
      <c r="G741" s="9">
        <f>SUM(F741-RANDBETWEEN(1,100))</f>
      </c>
    </row>
    <row r="742">
      <c r="A742" s="3">
        <f>RANDBETWEEN(10000,99999)</f>
      </c>
      <c r="B742" s="3">
        <f>RANDBETWEEN(10000,99999)</f>
      </c>
      <c r="C742" s="3">
        <f>RANDBETWEEN(10000,99999)</f>
      </c>
      <c r="D74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42" s="3">
        <f>RANDBETWEEN(1,10)</f>
      </c>
      <c r="F742" s="9">
        <f>SUM(E742*RANDBETWEEN(1,500))</f>
      </c>
      <c r="G742" s="9">
        <f>SUM(F742-RANDBETWEEN(1,100))</f>
      </c>
    </row>
    <row r="743">
      <c r="A743" s="3">
        <f>RANDBETWEEN(10000,99999)</f>
      </c>
      <c r="B743" s="3">
        <f>RANDBETWEEN(10000,99999)</f>
      </c>
      <c r="C743" s="3">
        <f>RANDBETWEEN(10000,99999)</f>
      </c>
      <c r="D74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43" s="3">
        <f>RANDBETWEEN(1,10)</f>
      </c>
      <c r="F743" s="9">
        <f>SUM(E743*RANDBETWEEN(1,500))</f>
      </c>
      <c r="G743" s="9">
        <f>SUM(F743-RANDBETWEEN(1,100))</f>
      </c>
    </row>
    <row r="744">
      <c r="A744" s="3">
        <f>RANDBETWEEN(10000,99999)</f>
      </c>
      <c r="B744" s="3">
        <f>RANDBETWEEN(10000,99999)</f>
      </c>
      <c r="C744" s="3">
        <f>RANDBETWEEN(10000,99999)</f>
      </c>
      <c r="D74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44" s="3">
        <f>RANDBETWEEN(1,10)</f>
      </c>
      <c r="F744" s="9">
        <f>SUM(E744*RANDBETWEEN(1,500))</f>
      </c>
      <c r="G744" s="9">
        <f>SUM(F744-RANDBETWEEN(1,100))</f>
      </c>
    </row>
    <row r="745">
      <c r="A745" s="3">
        <f>RANDBETWEEN(10000,99999)</f>
      </c>
      <c r="B745" s="3">
        <f>RANDBETWEEN(10000,99999)</f>
      </c>
      <c r="C745" s="3">
        <f>RANDBETWEEN(10000,99999)</f>
      </c>
      <c r="D74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45" s="3">
        <f>RANDBETWEEN(1,10)</f>
      </c>
      <c r="F745" s="9">
        <f>SUM(E745*RANDBETWEEN(1,500))</f>
      </c>
      <c r="G745" s="9">
        <f>SUM(F745-RANDBETWEEN(1,100))</f>
      </c>
    </row>
    <row r="746">
      <c r="A746" s="3">
        <f>RANDBETWEEN(10000,99999)</f>
      </c>
      <c r="B746" s="3">
        <f>RANDBETWEEN(10000,99999)</f>
      </c>
      <c r="C746" s="3">
        <f>RANDBETWEEN(10000,99999)</f>
      </c>
      <c r="D74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46" s="3">
        <f>RANDBETWEEN(1,10)</f>
      </c>
      <c r="F746" s="9">
        <f>SUM(E746*RANDBETWEEN(1,500))</f>
      </c>
      <c r="G746" s="9">
        <f>SUM(F746-RANDBETWEEN(1,100))</f>
      </c>
    </row>
    <row r="747">
      <c r="A747" s="3">
        <f>RANDBETWEEN(10000,99999)</f>
      </c>
      <c r="B747" s="3">
        <f>RANDBETWEEN(10000,99999)</f>
      </c>
      <c r="C747" s="3">
        <f>RANDBETWEEN(10000,99999)</f>
      </c>
      <c r="D74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47" s="3">
        <f>RANDBETWEEN(1,10)</f>
      </c>
      <c r="F747" s="9">
        <f>SUM(E747*RANDBETWEEN(1,500))</f>
      </c>
      <c r="G747" s="9">
        <f>SUM(F747-RANDBETWEEN(1,100))</f>
      </c>
    </row>
    <row r="748">
      <c r="A748" s="3">
        <f>RANDBETWEEN(10000,99999)</f>
      </c>
      <c r="B748" s="3">
        <f>RANDBETWEEN(10000,99999)</f>
      </c>
      <c r="C748" s="3">
        <f>RANDBETWEEN(10000,99999)</f>
      </c>
      <c r="D74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48" s="3">
        <f>RANDBETWEEN(1,10)</f>
      </c>
      <c r="F748" s="9">
        <f>SUM(E748*RANDBETWEEN(1,500))</f>
      </c>
      <c r="G748" s="9">
        <f>SUM(F748-RANDBETWEEN(1,100))</f>
      </c>
    </row>
    <row r="749">
      <c r="A749" s="3">
        <f>RANDBETWEEN(10000,99999)</f>
      </c>
      <c r="B749" s="3">
        <f>RANDBETWEEN(10000,99999)</f>
      </c>
      <c r="C749" s="3">
        <f>RANDBETWEEN(10000,99999)</f>
      </c>
      <c r="D74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49" s="3">
        <f>RANDBETWEEN(1,10)</f>
      </c>
      <c r="F749" s="9">
        <f>SUM(E749*RANDBETWEEN(1,500))</f>
      </c>
      <c r="G749" s="9">
        <f>SUM(F749-RANDBETWEEN(1,100))</f>
      </c>
    </row>
    <row r="750">
      <c r="A750" s="3">
        <f>RANDBETWEEN(10000,99999)</f>
      </c>
      <c r="B750" s="3">
        <f>RANDBETWEEN(10000,99999)</f>
      </c>
      <c r="C750" s="3">
        <f>RANDBETWEEN(10000,99999)</f>
      </c>
      <c r="D75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50" s="3">
        <f>RANDBETWEEN(1,10)</f>
      </c>
      <c r="F750" s="9">
        <f>SUM(E750*RANDBETWEEN(1,500))</f>
      </c>
      <c r="G750" s="9">
        <f>SUM(F750-RANDBETWEEN(1,100))</f>
      </c>
    </row>
    <row r="751">
      <c r="A751" s="3">
        <f>RANDBETWEEN(10000,99999)</f>
      </c>
      <c r="B751" s="3">
        <f>RANDBETWEEN(10000,99999)</f>
      </c>
      <c r="C751" s="3">
        <f>RANDBETWEEN(10000,99999)</f>
      </c>
      <c r="D75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51" s="3">
        <f>RANDBETWEEN(1,10)</f>
      </c>
      <c r="F751" s="9">
        <f>SUM(E751*RANDBETWEEN(1,500))</f>
      </c>
      <c r="G751" s="9">
        <f>SUM(F751-RANDBETWEEN(1,100))</f>
      </c>
    </row>
    <row r="752">
      <c r="A752" s="3">
        <f>RANDBETWEEN(10000,99999)</f>
      </c>
      <c r="B752" s="3">
        <f>RANDBETWEEN(10000,99999)</f>
      </c>
      <c r="C752" s="3">
        <f>RANDBETWEEN(10000,99999)</f>
      </c>
      <c r="D75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52" s="3">
        <f>RANDBETWEEN(1,10)</f>
      </c>
      <c r="F752" s="9">
        <f>SUM(E752*RANDBETWEEN(1,500))</f>
      </c>
      <c r="G752" s="9">
        <f>SUM(F752-RANDBETWEEN(1,100))</f>
      </c>
    </row>
    <row r="753">
      <c r="A753" s="3">
        <f>RANDBETWEEN(10000,99999)</f>
      </c>
      <c r="B753" s="3">
        <f>RANDBETWEEN(10000,99999)</f>
      </c>
      <c r="C753" s="3">
        <f>RANDBETWEEN(10000,99999)</f>
      </c>
      <c r="D75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53" s="3">
        <f>RANDBETWEEN(1,10)</f>
      </c>
      <c r="F753" s="9">
        <f>SUM(E753*RANDBETWEEN(1,500))</f>
      </c>
      <c r="G753" s="9">
        <f>SUM(F753-RANDBETWEEN(1,100))</f>
      </c>
    </row>
    <row r="754">
      <c r="A754" s="3">
        <f>RANDBETWEEN(10000,99999)</f>
      </c>
      <c r="B754" s="3">
        <f>RANDBETWEEN(10000,99999)</f>
      </c>
      <c r="C754" s="3">
        <f>RANDBETWEEN(10000,99999)</f>
      </c>
      <c r="D75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54" s="3">
        <f>RANDBETWEEN(1,10)</f>
      </c>
      <c r="F754" s="9">
        <f>SUM(E754*RANDBETWEEN(1,500))</f>
      </c>
      <c r="G754" s="9">
        <f>SUM(F754-RANDBETWEEN(1,100))</f>
      </c>
    </row>
    <row r="755">
      <c r="A755" s="3">
        <f>RANDBETWEEN(10000,99999)</f>
      </c>
      <c r="B755" s="3">
        <f>RANDBETWEEN(10000,99999)</f>
      </c>
      <c r="C755" s="3">
        <f>RANDBETWEEN(10000,99999)</f>
      </c>
      <c r="D75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55" s="3">
        <f>RANDBETWEEN(1,10)</f>
      </c>
      <c r="F755" s="9">
        <f>SUM(E755*RANDBETWEEN(1,500))</f>
      </c>
      <c r="G755" s="9">
        <f>SUM(F755-RANDBETWEEN(1,100))</f>
      </c>
    </row>
    <row r="756">
      <c r="A756" s="3">
        <f>RANDBETWEEN(10000,99999)</f>
      </c>
      <c r="B756" s="3">
        <f>RANDBETWEEN(10000,99999)</f>
      </c>
      <c r="C756" s="3">
        <f>RANDBETWEEN(10000,99999)</f>
      </c>
      <c r="D75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56" s="3">
        <f>RANDBETWEEN(1,10)</f>
      </c>
      <c r="F756" s="9">
        <f>SUM(E756*RANDBETWEEN(1,500))</f>
      </c>
      <c r="G756" s="9">
        <f>SUM(F756-RANDBETWEEN(1,100))</f>
      </c>
    </row>
    <row r="757">
      <c r="A757" s="3">
        <f>RANDBETWEEN(10000,99999)</f>
      </c>
      <c r="B757" s="3">
        <f>RANDBETWEEN(10000,99999)</f>
      </c>
      <c r="C757" s="3">
        <f>RANDBETWEEN(10000,99999)</f>
      </c>
      <c r="D75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57" s="3">
        <f>RANDBETWEEN(1,10)</f>
      </c>
      <c r="F757" s="9">
        <f>SUM(E757*RANDBETWEEN(1,500))</f>
      </c>
      <c r="G757" s="9">
        <f>SUM(F757-RANDBETWEEN(1,100))</f>
      </c>
    </row>
    <row r="758">
      <c r="A758" s="3">
        <f>RANDBETWEEN(10000,99999)</f>
      </c>
      <c r="B758" s="3">
        <f>RANDBETWEEN(10000,99999)</f>
      </c>
      <c r="C758" s="3">
        <f>RANDBETWEEN(10000,99999)</f>
      </c>
      <c r="D75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58" s="3">
        <f>RANDBETWEEN(1,10)</f>
      </c>
      <c r="F758" s="9">
        <f>SUM(E758*RANDBETWEEN(1,500))</f>
      </c>
      <c r="G758" s="9">
        <f>SUM(F758-RANDBETWEEN(1,100))</f>
      </c>
    </row>
    <row r="759">
      <c r="A759" s="3">
        <f>RANDBETWEEN(10000,99999)</f>
      </c>
      <c r="B759" s="3">
        <f>RANDBETWEEN(10000,99999)</f>
      </c>
      <c r="C759" s="3">
        <f>RANDBETWEEN(10000,99999)</f>
      </c>
      <c r="D75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59" s="3">
        <f>RANDBETWEEN(1,10)</f>
      </c>
      <c r="F759" s="9">
        <f>SUM(E759*RANDBETWEEN(1,500))</f>
      </c>
      <c r="G759" s="9">
        <f>SUM(F759-RANDBETWEEN(1,100))</f>
      </c>
    </row>
    <row r="760">
      <c r="A760" s="3">
        <f>RANDBETWEEN(10000,99999)</f>
      </c>
      <c r="B760" s="3">
        <f>RANDBETWEEN(10000,99999)</f>
      </c>
      <c r="C760" s="3">
        <f>RANDBETWEEN(10000,99999)</f>
      </c>
      <c r="D76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60" s="3">
        <f>RANDBETWEEN(1,10)</f>
      </c>
      <c r="F760" s="9">
        <f>SUM(E760*RANDBETWEEN(1,500))</f>
      </c>
      <c r="G760" s="9">
        <f>SUM(F760-RANDBETWEEN(1,100))</f>
      </c>
    </row>
    <row r="761">
      <c r="A761" s="3">
        <f>RANDBETWEEN(10000,99999)</f>
      </c>
      <c r="B761" s="3">
        <f>RANDBETWEEN(10000,99999)</f>
      </c>
      <c r="C761" s="3">
        <f>RANDBETWEEN(10000,99999)</f>
      </c>
      <c r="D76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61" s="3">
        <f>RANDBETWEEN(1,10)</f>
      </c>
      <c r="F761" s="9">
        <f>SUM(E761*RANDBETWEEN(1,500))</f>
      </c>
      <c r="G761" s="9">
        <f>SUM(F761-RANDBETWEEN(1,100))</f>
      </c>
    </row>
    <row r="762">
      <c r="A762" s="3">
        <f>RANDBETWEEN(10000,99999)</f>
      </c>
      <c r="B762" s="3">
        <f>RANDBETWEEN(10000,99999)</f>
      </c>
      <c r="C762" s="3">
        <f>RANDBETWEEN(10000,99999)</f>
      </c>
      <c r="D76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62" s="3">
        <f>RANDBETWEEN(1,10)</f>
      </c>
      <c r="F762" s="9">
        <f>SUM(E762*RANDBETWEEN(1,500))</f>
      </c>
      <c r="G762" s="9">
        <f>SUM(F762-RANDBETWEEN(1,100))</f>
      </c>
    </row>
    <row r="763">
      <c r="A763" s="3">
        <f>RANDBETWEEN(10000,99999)</f>
      </c>
      <c r="B763" s="3">
        <f>RANDBETWEEN(10000,99999)</f>
      </c>
      <c r="C763" s="3">
        <f>RANDBETWEEN(10000,99999)</f>
      </c>
      <c r="D76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63" s="3">
        <f>RANDBETWEEN(1,10)</f>
      </c>
      <c r="F763" s="9">
        <f>SUM(E763*RANDBETWEEN(1,500))</f>
      </c>
      <c r="G763" s="9">
        <f>SUM(F763-RANDBETWEEN(1,100))</f>
      </c>
    </row>
    <row r="764">
      <c r="A764" s="3">
        <f>RANDBETWEEN(10000,99999)</f>
      </c>
      <c r="B764" s="3">
        <f>RANDBETWEEN(10000,99999)</f>
      </c>
      <c r="C764" s="3">
        <f>RANDBETWEEN(10000,99999)</f>
      </c>
      <c r="D76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64" s="3">
        <f>RANDBETWEEN(1,10)</f>
      </c>
      <c r="F764" s="9">
        <f>SUM(E764*RANDBETWEEN(1,500))</f>
      </c>
      <c r="G764" s="9">
        <f>SUM(F764-RANDBETWEEN(1,100))</f>
      </c>
    </row>
    <row r="765">
      <c r="A765" s="3">
        <f>RANDBETWEEN(10000,99999)</f>
      </c>
      <c r="B765" s="3">
        <f>RANDBETWEEN(10000,99999)</f>
      </c>
      <c r="C765" s="3">
        <f>RANDBETWEEN(10000,99999)</f>
      </c>
      <c r="D76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65" s="3">
        <f>RANDBETWEEN(1,10)</f>
      </c>
      <c r="F765" s="9">
        <f>SUM(E765*RANDBETWEEN(1,500))</f>
      </c>
      <c r="G765" s="9">
        <f>SUM(F765-RANDBETWEEN(1,100))</f>
      </c>
    </row>
    <row r="766">
      <c r="A766" s="3">
        <f>RANDBETWEEN(10000,99999)</f>
      </c>
      <c r="B766" s="3">
        <f>RANDBETWEEN(10000,99999)</f>
      </c>
      <c r="C766" s="3">
        <f>RANDBETWEEN(10000,99999)</f>
      </c>
      <c r="D76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66" s="3">
        <f>RANDBETWEEN(1,10)</f>
      </c>
      <c r="F766" s="9">
        <f>SUM(E766*RANDBETWEEN(1,500))</f>
      </c>
      <c r="G766" s="9">
        <f>SUM(F766-RANDBETWEEN(1,100))</f>
      </c>
    </row>
    <row r="767">
      <c r="A767" s="3">
        <f>RANDBETWEEN(10000,99999)</f>
      </c>
      <c r="B767" s="3">
        <f>RANDBETWEEN(10000,99999)</f>
      </c>
      <c r="C767" s="3">
        <f>RANDBETWEEN(10000,99999)</f>
      </c>
      <c r="D76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67" s="3">
        <f>RANDBETWEEN(1,10)</f>
      </c>
      <c r="F767" s="9">
        <f>SUM(E767*RANDBETWEEN(1,500))</f>
      </c>
      <c r="G767" s="9">
        <f>SUM(F767-RANDBETWEEN(1,100))</f>
      </c>
    </row>
    <row r="768">
      <c r="A768" s="3">
        <f>RANDBETWEEN(10000,99999)</f>
      </c>
      <c r="B768" s="3">
        <f>RANDBETWEEN(10000,99999)</f>
      </c>
      <c r="C768" s="3">
        <f>RANDBETWEEN(10000,99999)</f>
      </c>
      <c r="D76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68" s="3">
        <f>RANDBETWEEN(1,10)</f>
      </c>
      <c r="F768" s="9">
        <f>SUM(E768*RANDBETWEEN(1,500))</f>
      </c>
      <c r="G768" s="9">
        <f>SUM(F768-RANDBETWEEN(1,100))</f>
      </c>
    </row>
    <row r="769">
      <c r="A769" s="3">
        <f>RANDBETWEEN(10000,99999)</f>
      </c>
      <c r="B769" s="3">
        <f>RANDBETWEEN(10000,99999)</f>
      </c>
      <c r="C769" s="3">
        <f>RANDBETWEEN(10000,99999)</f>
      </c>
      <c r="D76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69" s="3">
        <f>RANDBETWEEN(1,10)</f>
      </c>
      <c r="F769" s="9">
        <f>SUM(E769*RANDBETWEEN(1,500))</f>
      </c>
      <c r="G769" s="9">
        <f>SUM(F769-RANDBETWEEN(1,100))</f>
      </c>
    </row>
    <row r="770">
      <c r="A770" s="3">
        <f>RANDBETWEEN(10000,99999)</f>
      </c>
      <c r="B770" s="3">
        <f>RANDBETWEEN(10000,99999)</f>
      </c>
      <c r="C770" s="3">
        <f>RANDBETWEEN(10000,99999)</f>
      </c>
      <c r="D77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70" s="3">
        <f>RANDBETWEEN(1,10)</f>
      </c>
      <c r="F770" s="9">
        <f>SUM(E770*RANDBETWEEN(1,500))</f>
      </c>
      <c r="G770" s="9">
        <f>SUM(F770-RANDBETWEEN(1,100))</f>
      </c>
    </row>
    <row r="771">
      <c r="A771" s="3">
        <f>RANDBETWEEN(10000,99999)</f>
      </c>
      <c r="B771" s="3">
        <f>RANDBETWEEN(10000,99999)</f>
      </c>
      <c r="C771" s="3">
        <f>RANDBETWEEN(10000,99999)</f>
      </c>
      <c r="D77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71" s="3">
        <f>RANDBETWEEN(1,10)</f>
      </c>
      <c r="F771" s="9">
        <f>SUM(E771*RANDBETWEEN(1,500))</f>
      </c>
      <c r="G771" s="9">
        <f>SUM(F771-RANDBETWEEN(1,100))</f>
      </c>
    </row>
    <row r="772">
      <c r="A772" s="3">
        <f>RANDBETWEEN(10000,99999)</f>
      </c>
      <c r="B772" s="3">
        <f>RANDBETWEEN(10000,99999)</f>
      </c>
      <c r="C772" s="3">
        <f>RANDBETWEEN(10000,99999)</f>
      </c>
      <c r="D77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72" s="3">
        <f>RANDBETWEEN(1,10)</f>
      </c>
      <c r="F772" s="9">
        <f>SUM(E772*RANDBETWEEN(1,500))</f>
      </c>
      <c r="G772" s="9">
        <f>SUM(F772-RANDBETWEEN(1,100))</f>
      </c>
    </row>
    <row r="773">
      <c r="A773" s="3">
        <f>RANDBETWEEN(10000,99999)</f>
      </c>
      <c r="B773" s="3">
        <f>RANDBETWEEN(10000,99999)</f>
      </c>
      <c r="C773" s="3">
        <f>RANDBETWEEN(10000,99999)</f>
      </c>
      <c r="D77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73" s="3">
        <f>RANDBETWEEN(1,10)</f>
      </c>
      <c r="F773" s="9">
        <f>SUM(E773*RANDBETWEEN(1,500))</f>
      </c>
      <c r="G773" s="9">
        <f>SUM(F773-RANDBETWEEN(1,100))</f>
      </c>
    </row>
    <row r="774">
      <c r="A774" s="3">
        <f>RANDBETWEEN(10000,99999)</f>
      </c>
      <c r="B774" s="3">
        <f>RANDBETWEEN(10000,99999)</f>
      </c>
      <c r="C774" s="3">
        <f>RANDBETWEEN(10000,99999)</f>
      </c>
      <c r="D77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74" s="3">
        <f>RANDBETWEEN(1,10)</f>
      </c>
      <c r="F774" s="9">
        <f>SUM(E774*RANDBETWEEN(1,500))</f>
      </c>
      <c r="G774" s="9">
        <f>SUM(F774-RANDBETWEEN(1,100))</f>
      </c>
    </row>
    <row r="775">
      <c r="A775" s="3">
        <f>RANDBETWEEN(10000,99999)</f>
      </c>
      <c r="B775" s="3">
        <f>RANDBETWEEN(10000,99999)</f>
      </c>
      <c r="C775" s="3">
        <f>RANDBETWEEN(10000,99999)</f>
      </c>
      <c r="D77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75" s="3">
        <f>RANDBETWEEN(1,10)</f>
      </c>
      <c r="F775" s="9">
        <f>SUM(E775*RANDBETWEEN(1,500))</f>
      </c>
      <c r="G775" s="9">
        <f>SUM(F775-RANDBETWEEN(1,100))</f>
      </c>
    </row>
    <row r="776">
      <c r="A776" s="3">
        <f>RANDBETWEEN(10000,99999)</f>
      </c>
      <c r="B776" s="3">
        <f>RANDBETWEEN(10000,99999)</f>
      </c>
      <c r="C776" s="3">
        <f>RANDBETWEEN(10000,99999)</f>
      </c>
      <c r="D77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76" s="3">
        <f>RANDBETWEEN(1,10)</f>
      </c>
      <c r="F776" s="9">
        <f>SUM(E776*RANDBETWEEN(1,500))</f>
      </c>
      <c r="G776" s="9">
        <f>SUM(F776-RANDBETWEEN(1,100))</f>
      </c>
    </row>
    <row r="777">
      <c r="A777" s="3">
        <f>RANDBETWEEN(10000,99999)</f>
      </c>
      <c r="B777" s="3">
        <f>RANDBETWEEN(10000,99999)</f>
      </c>
      <c r="C777" s="3">
        <f>RANDBETWEEN(10000,99999)</f>
      </c>
      <c r="D77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77" s="3">
        <f>RANDBETWEEN(1,10)</f>
      </c>
      <c r="F777" s="9">
        <f>SUM(E777*RANDBETWEEN(1,500))</f>
      </c>
      <c r="G777" s="9">
        <f>SUM(F777-RANDBETWEEN(1,100))</f>
      </c>
    </row>
    <row r="778">
      <c r="A778" s="3">
        <f>RANDBETWEEN(10000,99999)</f>
      </c>
      <c r="B778" s="3">
        <f>RANDBETWEEN(10000,99999)</f>
      </c>
      <c r="C778" s="3">
        <f>RANDBETWEEN(10000,99999)</f>
      </c>
      <c r="D77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78" s="3">
        <f>RANDBETWEEN(1,10)</f>
      </c>
      <c r="F778" s="9">
        <f>SUM(E778*RANDBETWEEN(1,500))</f>
      </c>
      <c r="G778" s="9">
        <f>SUM(F778-RANDBETWEEN(1,100))</f>
      </c>
    </row>
    <row r="779">
      <c r="A779" s="3">
        <f>RANDBETWEEN(10000,99999)</f>
      </c>
      <c r="B779" s="3">
        <f>RANDBETWEEN(10000,99999)</f>
      </c>
      <c r="C779" s="3">
        <f>RANDBETWEEN(10000,99999)</f>
      </c>
      <c r="D77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79" s="3">
        <f>RANDBETWEEN(1,10)</f>
      </c>
      <c r="F779" s="9">
        <f>SUM(E779*RANDBETWEEN(1,500))</f>
      </c>
      <c r="G779" s="9">
        <f>SUM(F779-RANDBETWEEN(1,100))</f>
      </c>
    </row>
    <row r="780">
      <c r="A780" s="3">
        <f>RANDBETWEEN(10000,99999)</f>
      </c>
      <c r="B780" s="3">
        <f>RANDBETWEEN(10000,99999)</f>
      </c>
      <c r="C780" s="3">
        <f>RANDBETWEEN(10000,99999)</f>
      </c>
      <c r="D78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80" s="3">
        <f>RANDBETWEEN(1,10)</f>
      </c>
      <c r="F780" s="9">
        <f>SUM(E780*RANDBETWEEN(1,500))</f>
      </c>
      <c r="G780" s="9">
        <f>SUM(F780-RANDBETWEEN(1,100))</f>
      </c>
    </row>
    <row r="781">
      <c r="A781" s="3">
        <f>RANDBETWEEN(10000,99999)</f>
      </c>
      <c r="B781" s="3">
        <f>RANDBETWEEN(10000,99999)</f>
      </c>
      <c r="C781" s="3">
        <f>RANDBETWEEN(10000,99999)</f>
      </c>
      <c r="D78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81" s="3">
        <f>RANDBETWEEN(1,10)</f>
      </c>
      <c r="F781" s="9">
        <f>SUM(E781*RANDBETWEEN(1,500))</f>
      </c>
      <c r="G781" s="9">
        <f>SUM(F781-RANDBETWEEN(1,100))</f>
      </c>
    </row>
    <row r="782">
      <c r="A782" s="3">
        <f>RANDBETWEEN(10000,99999)</f>
      </c>
      <c r="B782" s="3">
        <f>RANDBETWEEN(10000,99999)</f>
      </c>
      <c r="C782" s="3">
        <f>RANDBETWEEN(10000,99999)</f>
      </c>
      <c r="D78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82" s="3">
        <f>RANDBETWEEN(1,10)</f>
      </c>
      <c r="F782" s="9">
        <f>SUM(E782*RANDBETWEEN(1,500))</f>
      </c>
      <c r="G782" s="9">
        <f>SUM(F782-RANDBETWEEN(1,100))</f>
      </c>
    </row>
    <row r="783">
      <c r="A783" s="3">
        <f>RANDBETWEEN(10000,99999)</f>
      </c>
      <c r="B783" s="3">
        <f>RANDBETWEEN(10000,99999)</f>
      </c>
      <c r="C783" s="3">
        <f>RANDBETWEEN(10000,99999)</f>
      </c>
      <c r="D78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83" s="3">
        <f>RANDBETWEEN(1,10)</f>
      </c>
      <c r="F783" s="9">
        <f>SUM(E783*RANDBETWEEN(1,500))</f>
      </c>
      <c r="G783" s="9">
        <f>SUM(F783-RANDBETWEEN(1,100))</f>
      </c>
    </row>
    <row r="784">
      <c r="A784" s="3">
        <f>RANDBETWEEN(10000,99999)</f>
      </c>
      <c r="B784" s="3">
        <f>RANDBETWEEN(10000,99999)</f>
      </c>
      <c r="C784" s="3">
        <f>RANDBETWEEN(10000,99999)</f>
      </c>
      <c r="D78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84" s="3">
        <f>RANDBETWEEN(1,10)</f>
      </c>
      <c r="F784" s="9">
        <f>SUM(E784*RANDBETWEEN(1,500))</f>
      </c>
      <c r="G784" s="9">
        <f>SUM(F784-RANDBETWEEN(1,100))</f>
      </c>
    </row>
    <row r="785">
      <c r="A785" s="3">
        <f>RANDBETWEEN(10000,99999)</f>
      </c>
      <c r="B785" s="3">
        <f>RANDBETWEEN(10000,99999)</f>
      </c>
      <c r="C785" s="3">
        <f>RANDBETWEEN(10000,99999)</f>
      </c>
      <c r="D78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85" s="3">
        <f>RANDBETWEEN(1,10)</f>
      </c>
      <c r="F785" s="9">
        <f>SUM(E785*RANDBETWEEN(1,500))</f>
      </c>
      <c r="G785" s="9">
        <f>SUM(F785-RANDBETWEEN(1,100))</f>
      </c>
    </row>
    <row r="786">
      <c r="A786" s="3">
        <f>RANDBETWEEN(10000,99999)</f>
      </c>
      <c r="B786" s="3">
        <f>RANDBETWEEN(10000,99999)</f>
      </c>
      <c r="C786" s="3">
        <f>RANDBETWEEN(10000,99999)</f>
      </c>
      <c r="D78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86" s="3">
        <f>RANDBETWEEN(1,10)</f>
      </c>
      <c r="F786" s="9">
        <f>SUM(E786*RANDBETWEEN(1,500))</f>
      </c>
      <c r="G786" s="9">
        <f>SUM(F786-RANDBETWEEN(1,100))</f>
      </c>
    </row>
    <row r="787">
      <c r="A787" s="3">
        <f>RANDBETWEEN(10000,99999)</f>
      </c>
      <c r="B787" s="3">
        <f>RANDBETWEEN(10000,99999)</f>
      </c>
      <c r="C787" s="3">
        <f>RANDBETWEEN(10000,99999)</f>
      </c>
      <c r="D78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87" s="3">
        <f>RANDBETWEEN(1,10)</f>
      </c>
      <c r="F787" s="9">
        <f>SUM(E787*RANDBETWEEN(1,500))</f>
      </c>
      <c r="G787" s="9">
        <f>SUM(F787-RANDBETWEEN(1,100))</f>
      </c>
    </row>
    <row r="788">
      <c r="A788" s="3">
        <f>RANDBETWEEN(10000,99999)</f>
      </c>
      <c r="B788" s="3">
        <f>RANDBETWEEN(10000,99999)</f>
      </c>
      <c r="C788" s="3">
        <f>RANDBETWEEN(10000,99999)</f>
      </c>
      <c r="D78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88" s="3">
        <f>RANDBETWEEN(1,10)</f>
      </c>
      <c r="F788" s="9">
        <f>SUM(E788*RANDBETWEEN(1,500))</f>
      </c>
      <c r="G788" s="9">
        <f>SUM(F788-RANDBETWEEN(1,100))</f>
      </c>
    </row>
    <row r="789">
      <c r="A789" s="3">
        <f>RANDBETWEEN(10000,99999)</f>
      </c>
      <c r="B789" s="3">
        <f>RANDBETWEEN(10000,99999)</f>
      </c>
      <c r="C789" s="3">
        <f>RANDBETWEEN(10000,99999)</f>
      </c>
      <c r="D78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89" s="3">
        <f>RANDBETWEEN(1,10)</f>
      </c>
      <c r="F789" s="9">
        <f>SUM(E789*RANDBETWEEN(1,500))</f>
      </c>
      <c r="G789" s="9">
        <f>SUM(F789-RANDBETWEEN(1,100))</f>
      </c>
    </row>
    <row r="790">
      <c r="A790" s="3">
        <f>RANDBETWEEN(10000,99999)</f>
      </c>
      <c r="B790" s="3">
        <f>RANDBETWEEN(10000,99999)</f>
      </c>
      <c r="C790" s="3">
        <f>RANDBETWEEN(10000,99999)</f>
      </c>
      <c r="D79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90" s="3">
        <f>RANDBETWEEN(1,10)</f>
      </c>
      <c r="F790" s="9">
        <f>SUM(E790*RANDBETWEEN(1,500))</f>
      </c>
      <c r="G790" s="9">
        <f>SUM(F790-RANDBETWEEN(1,100))</f>
      </c>
    </row>
    <row r="791">
      <c r="A791" s="3">
        <f>RANDBETWEEN(10000,99999)</f>
      </c>
      <c r="B791" s="3">
        <f>RANDBETWEEN(10000,99999)</f>
      </c>
      <c r="C791" s="3">
        <f>RANDBETWEEN(10000,99999)</f>
      </c>
      <c r="D79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91" s="3">
        <f>RANDBETWEEN(1,10)</f>
      </c>
      <c r="F791" s="9">
        <f>SUM(E791*RANDBETWEEN(1,500))</f>
      </c>
      <c r="G791" s="9">
        <f>SUM(F791-RANDBETWEEN(1,100))</f>
      </c>
    </row>
    <row r="792">
      <c r="A792" s="3">
        <f>RANDBETWEEN(10000,99999)</f>
      </c>
      <c r="B792" s="3">
        <f>RANDBETWEEN(10000,99999)</f>
      </c>
      <c r="C792" s="3">
        <f>RANDBETWEEN(10000,99999)</f>
      </c>
      <c r="D79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92" s="3">
        <f>RANDBETWEEN(1,10)</f>
      </c>
      <c r="F792" s="9">
        <f>SUM(E792*RANDBETWEEN(1,500))</f>
      </c>
      <c r="G792" s="9">
        <f>SUM(F792-RANDBETWEEN(1,100))</f>
      </c>
    </row>
    <row r="793">
      <c r="A793" s="3">
        <f>RANDBETWEEN(10000,99999)</f>
      </c>
      <c r="B793" s="3">
        <f>RANDBETWEEN(10000,99999)</f>
      </c>
      <c r="C793" s="3">
        <f>RANDBETWEEN(10000,99999)</f>
      </c>
      <c r="D79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93" s="3">
        <f>RANDBETWEEN(1,10)</f>
      </c>
      <c r="F793" s="9">
        <f>SUM(E793*RANDBETWEEN(1,500))</f>
      </c>
      <c r="G793" s="9">
        <f>SUM(F793-RANDBETWEEN(1,100))</f>
      </c>
    </row>
    <row r="794">
      <c r="A794" s="3">
        <f>RANDBETWEEN(10000,99999)</f>
      </c>
      <c r="B794" s="3">
        <f>RANDBETWEEN(10000,99999)</f>
      </c>
      <c r="C794" s="3">
        <f>RANDBETWEEN(10000,99999)</f>
      </c>
      <c r="D79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94" s="3">
        <f>RANDBETWEEN(1,10)</f>
      </c>
      <c r="F794" s="9">
        <f>SUM(E794*RANDBETWEEN(1,500))</f>
      </c>
      <c r="G794" s="9">
        <f>SUM(F794-RANDBETWEEN(1,100))</f>
      </c>
    </row>
    <row r="795">
      <c r="A795" s="3">
        <f>RANDBETWEEN(10000,99999)</f>
      </c>
      <c r="B795" s="3">
        <f>RANDBETWEEN(10000,99999)</f>
      </c>
      <c r="C795" s="3">
        <f>RANDBETWEEN(10000,99999)</f>
      </c>
      <c r="D79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95" s="3">
        <f>RANDBETWEEN(1,10)</f>
      </c>
      <c r="F795" s="9">
        <f>SUM(E795*RANDBETWEEN(1,500))</f>
      </c>
      <c r="G795" s="9">
        <f>SUM(F795-RANDBETWEEN(1,100))</f>
      </c>
    </row>
    <row r="796">
      <c r="A796" s="3">
        <f>RANDBETWEEN(10000,99999)</f>
      </c>
      <c r="B796" s="3">
        <f>RANDBETWEEN(10000,99999)</f>
      </c>
      <c r="C796" s="3">
        <f>RANDBETWEEN(10000,99999)</f>
      </c>
      <c r="D79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96" s="3">
        <f>RANDBETWEEN(1,10)</f>
      </c>
      <c r="F796" s="9">
        <f>SUM(E796*RANDBETWEEN(1,500))</f>
      </c>
      <c r="G796" s="9">
        <f>SUM(F796-RANDBETWEEN(1,100))</f>
      </c>
    </row>
    <row r="797">
      <c r="A797" s="3">
        <f>RANDBETWEEN(10000,99999)</f>
      </c>
      <c r="B797" s="3">
        <f>RANDBETWEEN(10000,99999)</f>
      </c>
      <c r="C797" s="3">
        <f>RANDBETWEEN(10000,99999)</f>
      </c>
      <c r="D79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97" s="3">
        <f>RANDBETWEEN(1,10)</f>
      </c>
      <c r="F797" s="9">
        <f>SUM(E797*RANDBETWEEN(1,500))</f>
      </c>
      <c r="G797" s="9">
        <f>SUM(F797-RANDBETWEEN(1,100))</f>
      </c>
    </row>
    <row r="798">
      <c r="A798" s="3">
        <f>RANDBETWEEN(10000,99999)</f>
      </c>
      <c r="B798" s="3">
        <f>RANDBETWEEN(10000,99999)</f>
      </c>
      <c r="C798" s="3">
        <f>RANDBETWEEN(10000,99999)</f>
      </c>
      <c r="D79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98" s="3">
        <f>RANDBETWEEN(1,10)</f>
      </c>
      <c r="F798" s="9">
        <f>SUM(E798*RANDBETWEEN(1,500))</f>
      </c>
      <c r="G798" s="9">
        <f>SUM(F798-RANDBETWEEN(1,100))</f>
      </c>
    </row>
    <row r="799">
      <c r="A799" s="3">
        <f>RANDBETWEEN(10000,99999)</f>
      </c>
      <c r="B799" s="3">
        <f>RANDBETWEEN(10000,99999)</f>
      </c>
      <c r="C799" s="3">
        <f>RANDBETWEEN(10000,99999)</f>
      </c>
      <c r="D79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799" s="3">
        <f>RANDBETWEEN(1,10)</f>
      </c>
      <c r="F799" s="9">
        <f>SUM(E799*RANDBETWEEN(1,500))</f>
      </c>
      <c r="G799" s="9">
        <f>SUM(F799-RANDBETWEEN(1,100))</f>
      </c>
    </row>
    <row r="800">
      <c r="A800" s="3">
        <f>RANDBETWEEN(10000,99999)</f>
      </c>
      <c r="B800" s="3">
        <f>RANDBETWEEN(10000,99999)</f>
      </c>
      <c r="C800" s="3">
        <f>RANDBETWEEN(10000,99999)</f>
      </c>
      <c r="D80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00" s="3">
        <f>RANDBETWEEN(1,10)</f>
      </c>
      <c r="F800" s="9">
        <f>SUM(E800*RANDBETWEEN(1,500))</f>
      </c>
      <c r="G800" s="9">
        <f>SUM(F800-RANDBETWEEN(1,100))</f>
      </c>
    </row>
    <row r="801">
      <c r="A801" s="3">
        <f>RANDBETWEEN(10000,99999)</f>
      </c>
      <c r="B801" s="3">
        <f>RANDBETWEEN(10000,99999)</f>
      </c>
      <c r="C801" s="3">
        <f>RANDBETWEEN(10000,99999)</f>
      </c>
      <c r="D80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01" s="3">
        <f>RANDBETWEEN(1,10)</f>
      </c>
      <c r="F801" s="9">
        <f>SUM(E801*RANDBETWEEN(1,500))</f>
      </c>
      <c r="G801" s="9">
        <f>SUM(F801-RANDBETWEEN(1,100))</f>
      </c>
    </row>
    <row r="802">
      <c r="A802" s="3">
        <f>RANDBETWEEN(10000,99999)</f>
      </c>
      <c r="B802" s="3">
        <f>RANDBETWEEN(10000,99999)</f>
      </c>
      <c r="C802" s="3">
        <f>RANDBETWEEN(10000,99999)</f>
      </c>
      <c r="D80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02" s="3">
        <f>RANDBETWEEN(1,10)</f>
      </c>
      <c r="F802" s="9">
        <f>SUM(E802*RANDBETWEEN(1,500))</f>
      </c>
      <c r="G802" s="9">
        <f>SUM(F802-RANDBETWEEN(1,100))</f>
      </c>
    </row>
    <row r="803">
      <c r="A803" s="3">
        <f>RANDBETWEEN(10000,99999)</f>
      </c>
      <c r="B803" s="3">
        <f>RANDBETWEEN(10000,99999)</f>
      </c>
      <c r="C803" s="3">
        <f>RANDBETWEEN(10000,99999)</f>
      </c>
      <c r="D80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03" s="3">
        <f>RANDBETWEEN(1,10)</f>
      </c>
      <c r="F803" s="9">
        <f>SUM(E803*RANDBETWEEN(1,500))</f>
      </c>
      <c r="G803" s="9">
        <f>SUM(F803-RANDBETWEEN(1,100))</f>
      </c>
    </row>
    <row r="804">
      <c r="A804" s="3">
        <f>RANDBETWEEN(10000,99999)</f>
      </c>
      <c r="B804" s="3">
        <f>RANDBETWEEN(10000,99999)</f>
      </c>
      <c r="C804" s="3">
        <f>RANDBETWEEN(10000,99999)</f>
      </c>
      <c r="D80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04" s="3">
        <f>RANDBETWEEN(1,10)</f>
      </c>
      <c r="F804" s="9">
        <f>SUM(E804*RANDBETWEEN(1,500))</f>
      </c>
      <c r="G804" s="9">
        <f>SUM(F804-RANDBETWEEN(1,100))</f>
      </c>
    </row>
    <row r="805">
      <c r="A805" s="3">
        <f>RANDBETWEEN(10000,99999)</f>
      </c>
      <c r="B805" s="3">
        <f>RANDBETWEEN(10000,99999)</f>
      </c>
      <c r="C805" s="3">
        <f>RANDBETWEEN(10000,99999)</f>
      </c>
      <c r="D80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05" s="3">
        <f>RANDBETWEEN(1,10)</f>
      </c>
      <c r="F805" s="9">
        <f>SUM(E805*RANDBETWEEN(1,500))</f>
      </c>
      <c r="G805" s="9">
        <f>SUM(F805-RANDBETWEEN(1,100))</f>
      </c>
    </row>
    <row r="806">
      <c r="A806" s="3">
        <f>RANDBETWEEN(10000,99999)</f>
      </c>
      <c r="B806" s="3">
        <f>RANDBETWEEN(10000,99999)</f>
      </c>
      <c r="C806" s="3">
        <f>RANDBETWEEN(10000,99999)</f>
      </c>
      <c r="D80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06" s="3">
        <f>RANDBETWEEN(1,10)</f>
      </c>
      <c r="F806" s="9">
        <f>SUM(E806*RANDBETWEEN(1,500))</f>
      </c>
      <c r="G806" s="9">
        <f>SUM(F806-RANDBETWEEN(1,100))</f>
      </c>
    </row>
    <row r="807">
      <c r="A807" s="3">
        <f>RANDBETWEEN(10000,99999)</f>
      </c>
      <c r="B807" s="3">
        <f>RANDBETWEEN(10000,99999)</f>
      </c>
      <c r="C807" s="3">
        <f>RANDBETWEEN(10000,99999)</f>
      </c>
      <c r="D80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07" s="3">
        <f>RANDBETWEEN(1,10)</f>
      </c>
      <c r="F807" s="9">
        <f>SUM(E807*RANDBETWEEN(1,500))</f>
      </c>
      <c r="G807" s="9">
        <f>SUM(F807-RANDBETWEEN(1,100))</f>
      </c>
    </row>
    <row r="808">
      <c r="A808" s="3">
        <f>RANDBETWEEN(10000,99999)</f>
      </c>
      <c r="B808" s="3">
        <f>RANDBETWEEN(10000,99999)</f>
      </c>
      <c r="C808" s="3">
        <f>RANDBETWEEN(10000,99999)</f>
      </c>
      <c r="D80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08" s="3">
        <f>RANDBETWEEN(1,10)</f>
      </c>
      <c r="F808" s="9">
        <f>SUM(E808*RANDBETWEEN(1,500))</f>
      </c>
      <c r="G808" s="9">
        <f>SUM(F808-RANDBETWEEN(1,100))</f>
      </c>
    </row>
    <row r="809">
      <c r="A809" s="3">
        <f>RANDBETWEEN(10000,99999)</f>
      </c>
      <c r="B809" s="3">
        <f>RANDBETWEEN(10000,99999)</f>
      </c>
      <c r="C809" s="3">
        <f>RANDBETWEEN(10000,99999)</f>
      </c>
      <c r="D80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09" s="3">
        <f>RANDBETWEEN(1,10)</f>
      </c>
      <c r="F809" s="9">
        <f>SUM(E809*RANDBETWEEN(1,500))</f>
      </c>
      <c r="G809" s="9">
        <f>SUM(F809-RANDBETWEEN(1,100))</f>
      </c>
    </row>
    <row r="810">
      <c r="A810" s="3">
        <f>RANDBETWEEN(10000,99999)</f>
      </c>
      <c r="B810" s="3">
        <f>RANDBETWEEN(10000,99999)</f>
      </c>
      <c r="C810" s="3">
        <f>RANDBETWEEN(10000,99999)</f>
      </c>
      <c r="D81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10" s="3">
        <f>RANDBETWEEN(1,10)</f>
      </c>
      <c r="F810" s="9">
        <f>SUM(E810*RANDBETWEEN(1,500))</f>
      </c>
      <c r="G810" s="9">
        <f>SUM(F810-RANDBETWEEN(1,100))</f>
      </c>
    </row>
    <row r="811">
      <c r="A811" s="3">
        <f>RANDBETWEEN(10000,99999)</f>
      </c>
      <c r="B811" s="3">
        <f>RANDBETWEEN(10000,99999)</f>
      </c>
      <c r="C811" s="3">
        <f>RANDBETWEEN(10000,99999)</f>
      </c>
      <c r="D81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11" s="3">
        <f>RANDBETWEEN(1,10)</f>
      </c>
      <c r="F811" s="9">
        <f>SUM(E811*RANDBETWEEN(1,500))</f>
      </c>
      <c r="G811" s="9">
        <f>SUM(F811-RANDBETWEEN(1,100))</f>
      </c>
    </row>
    <row r="812">
      <c r="A812" s="3">
        <f>RANDBETWEEN(10000,99999)</f>
      </c>
      <c r="B812" s="3">
        <f>RANDBETWEEN(10000,99999)</f>
      </c>
      <c r="C812" s="3">
        <f>RANDBETWEEN(10000,99999)</f>
      </c>
      <c r="D81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12" s="3">
        <f>RANDBETWEEN(1,10)</f>
      </c>
      <c r="F812" s="9">
        <f>SUM(E812*RANDBETWEEN(1,500))</f>
      </c>
      <c r="G812" s="9">
        <f>SUM(F812-RANDBETWEEN(1,100))</f>
      </c>
    </row>
    <row r="813">
      <c r="A813" s="3">
        <f>RANDBETWEEN(10000,99999)</f>
      </c>
      <c r="B813" s="3">
        <f>RANDBETWEEN(10000,99999)</f>
      </c>
      <c r="C813" s="3">
        <f>RANDBETWEEN(10000,99999)</f>
      </c>
      <c r="D81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13" s="3">
        <f>RANDBETWEEN(1,10)</f>
      </c>
      <c r="F813" s="9">
        <f>SUM(E813*RANDBETWEEN(1,500))</f>
      </c>
      <c r="G813" s="9">
        <f>SUM(F813-RANDBETWEEN(1,100))</f>
      </c>
    </row>
    <row r="814">
      <c r="A814" s="3">
        <f>RANDBETWEEN(10000,99999)</f>
      </c>
      <c r="B814" s="3">
        <f>RANDBETWEEN(10000,99999)</f>
      </c>
      <c r="C814" s="3">
        <f>RANDBETWEEN(10000,99999)</f>
      </c>
      <c r="D81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14" s="3">
        <f>RANDBETWEEN(1,10)</f>
      </c>
      <c r="F814" s="9">
        <f>SUM(E814*RANDBETWEEN(1,500))</f>
      </c>
      <c r="G814" s="9">
        <f>SUM(F814-RANDBETWEEN(1,100))</f>
      </c>
    </row>
    <row r="815">
      <c r="A815" s="3">
        <f>RANDBETWEEN(10000,99999)</f>
      </c>
      <c r="B815" s="3">
        <f>RANDBETWEEN(10000,99999)</f>
      </c>
      <c r="C815" s="3">
        <f>RANDBETWEEN(10000,99999)</f>
      </c>
      <c r="D81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15" s="3">
        <f>RANDBETWEEN(1,10)</f>
      </c>
      <c r="F815" s="9">
        <f>SUM(E815*RANDBETWEEN(1,500))</f>
      </c>
      <c r="G815" s="9">
        <f>SUM(F815-RANDBETWEEN(1,100))</f>
      </c>
    </row>
    <row r="816">
      <c r="A816" s="3">
        <f>RANDBETWEEN(10000,99999)</f>
      </c>
      <c r="B816" s="3">
        <f>RANDBETWEEN(10000,99999)</f>
      </c>
      <c r="C816" s="3">
        <f>RANDBETWEEN(10000,99999)</f>
      </c>
      <c r="D81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16" s="3">
        <f>RANDBETWEEN(1,10)</f>
      </c>
      <c r="F816" s="9">
        <f>SUM(E816*RANDBETWEEN(1,500))</f>
      </c>
      <c r="G816" s="9">
        <f>SUM(F816-RANDBETWEEN(1,100))</f>
      </c>
    </row>
    <row r="817">
      <c r="A817" s="3">
        <f>RANDBETWEEN(10000,99999)</f>
      </c>
      <c r="B817" s="3">
        <f>RANDBETWEEN(10000,99999)</f>
      </c>
      <c r="C817" s="3">
        <f>RANDBETWEEN(10000,99999)</f>
      </c>
      <c r="D81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17" s="3">
        <f>RANDBETWEEN(1,10)</f>
      </c>
      <c r="F817" s="9">
        <f>SUM(E817*RANDBETWEEN(1,500))</f>
      </c>
      <c r="G817" s="9">
        <f>SUM(F817-RANDBETWEEN(1,100))</f>
      </c>
    </row>
    <row r="818">
      <c r="A818" s="3">
        <f>RANDBETWEEN(10000,99999)</f>
      </c>
      <c r="B818" s="3">
        <f>RANDBETWEEN(10000,99999)</f>
      </c>
      <c r="C818" s="3">
        <f>RANDBETWEEN(10000,99999)</f>
      </c>
      <c r="D81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18" s="3">
        <f>RANDBETWEEN(1,10)</f>
      </c>
      <c r="F818" s="9">
        <f>SUM(E818*RANDBETWEEN(1,500))</f>
      </c>
      <c r="G818" s="9">
        <f>SUM(F818-RANDBETWEEN(1,100))</f>
      </c>
    </row>
    <row r="819">
      <c r="A819" s="3">
        <f>RANDBETWEEN(10000,99999)</f>
      </c>
      <c r="B819" s="3">
        <f>RANDBETWEEN(10000,99999)</f>
      </c>
      <c r="C819" s="3">
        <f>RANDBETWEEN(10000,99999)</f>
      </c>
      <c r="D81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19" s="3">
        <f>RANDBETWEEN(1,10)</f>
      </c>
      <c r="F819" s="9">
        <f>SUM(E819*RANDBETWEEN(1,500))</f>
      </c>
      <c r="G819" s="9">
        <f>SUM(F819-RANDBETWEEN(1,100))</f>
      </c>
    </row>
    <row r="820">
      <c r="A820" s="3">
        <f>RANDBETWEEN(10000,99999)</f>
      </c>
      <c r="B820" s="3">
        <f>RANDBETWEEN(10000,99999)</f>
      </c>
      <c r="C820" s="3">
        <f>RANDBETWEEN(10000,99999)</f>
      </c>
      <c r="D82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20" s="3">
        <f>RANDBETWEEN(1,10)</f>
      </c>
      <c r="F820" s="9">
        <f>SUM(E820*RANDBETWEEN(1,500))</f>
      </c>
      <c r="G820" s="9">
        <f>SUM(F820-RANDBETWEEN(1,100))</f>
      </c>
    </row>
    <row r="821">
      <c r="A821" s="3">
        <f>RANDBETWEEN(10000,99999)</f>
      </c>
      <c r="B821" s="3">
        <f>RANDBETWEEN(10000,99999)</f>
      </c>
      <c r="C821" s="3">
        <f>RANDBETWEEN(10000,99999)</f>
      </c>
      <c r="D82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21" s="3">
        <f>RANDBETWEEN(1,10)</f>
      </c>
      <c r="F821" s="9">
        <f>SUM(E821*RANDBETWEEN(1,500))</f>
      </c>
      <c r="G821" s="9">
        <f>SUM(F821-RANDBETWEEN(1,100))</f>
      </c>
    </row>
    <row r="822">
      <c r="A822" s="3">
        <f>RANDBETWEEN(10000,99999)</f>
      </c>
      <c r="B822" s="3">
        <f>RANDBETWEEN(10000,99999)</f>
      </c>
      <c r="C822" s="3">
        <f>RANDBETWEEN(10000,99999)</f>
      </c>
      <c r="D82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22" s="3">
        <f>RANDBETWEEN(1,10)</f>
      </c>
      <c r="F822" s="9">
        <f>SUM(E822*RANDBETWEEN(1,500))</f>
      </c>
      <c r="G822" s="9">
        <f>SUM(F822-RANDBETWEEN(1,100))</f>
      </c>
    </row>
    <row r="823">
      <c r="A823" s="3">
        <f>RANDBETWEEN(10000,99999)</f>
      </c>
      <c r="B823" s="3">
        <f>RANDBETWEEN(10000,99999)</f>
      </c>
      <c r="C823" s="3">
        <f>RANDBETWEEN(10000,99999)</f>
      </c>
      <c r="D82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23" s="3">
        <f>RANDBETWEEN(1,10)</f>
      </c>
      <c r="F823" s="9">
        <f>SUM(E823*RANDBETWEEN(1,500))</f>
      </c>
      <c r="G823" s="9">
        <f>SUM(F823-RANDBETWEEN(1,100))</f>
      </c>
    </row>
    <row r="824">
      <c r="A824" s="3">
        <f>RANDBETWEEN(10000,99999)</f>
      </c>
      <c r="B824" s="3">
        <f>RANDBETWEEN(10000,99999)</f>
      </c>
      <c r="C824" s="3">
        <f>RANDBETWEEN(10000,99999)</f>
      </c>
      <c r="D82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24" s="3">
        <f>RANDBETWEEN(1,10)</f>
      </c>
      <c r="F824" s="9">
        <f>SUM(E824*RANDBETWEEN(1,500))</f>
      </c>
      <c r="G824" s="9">
        <f>SUM(F824-RANDBETWEEN(1,100))</f>
      </c>
    </row>
    <row r="825">
      <c r="A825" s="3">
        <f>RANDBETWEEN(10000,99999)</f>
      </c>
      <c r="B825" s="3">
        <f>RANDBETWEEN(10000,99999)</f>
      </c>
      <c r="C825" s="3">
        <f>RANDBETWEEN(10000,99999)</f>
      </c>
      <c r="D82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25" s="3">
        <f>RANDBETWEEN(1,10)</f>
      </c>
      <c r="F825" s="9">
        <f>SUM(E825*RANDBETWEEN(1,500))</f>
      </c>
      <c r="G825" s="9">
        <f>SUM(F825-RANDBETWEEN(1,100))</f>
      </c>
    </row>
    <row r="826">
      <c r="A826" s="3">
        <f>RANDBETWEEN(10000,99999)</f>
      </c>
      <c r="B826" s="3">
        <f>RANDBETWEEN(10000,99999)</f>
      </c>
      <c r="C826" s="3">
        <f>RANDBETWEEN(10000,99999)</f>
      </c>
      <c r="D82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26" s="3">
        <f>RANDBETWEEN(1,10)</f>
      </c>
      <c r="F826" s="9">
        <f>SUM(E826*RANDBETWEEN(1,500))</f>
      </c>
      <c r="G826" s="9">
        <f>SUM(F826-RANDBETWEEN(1,100))</f>
      </c>
    </row>
    <row r="827">
      <c r="A827" s="3">
        <f>RANDBETWEEN(10000,99999)</f>
      </c>
      <c r="B827" s="3">
        <f>RANDBETWEEN(10000,99999)</f>
      </c>
      <c r="C827" s="3">
        <f>RANDBETWEEN(10000,99999)</f>
      </c>
      <c r="D82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27" s="3">
        <f>RANDBETWEEN(1,10)</f>
      </c>
      <c r="F827" s="9">
        <f>SUM(E827*RANDBETWEEN(1,500))</f>
      </c>
      <c r="G827" s="9">
        <f>SUM(F827-RANDBETWEEN(1,100))</f>
      </c>
    </row>
    <row r="828">
      <c r="A828" s="3">
        <f>RANDBETWEEN(10000,99999)</f>
      </c>
      <c r="B828" s="3">
        <f>RANDBETWEEN(10000,99999)</f>
      </c>
      <c r="C828" s="3">
        <f>RANDBETWEEN(10000,99999)</f>
      </c>
      <c r="D82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28" s="3">
        <f>RANDBETWEEN(1,10)</f>
      </c>
      <c r="F828" s="9">
        <f>SUM(E828*RANDBETWEEN(1,500))</f>
      </c>
      <c r="G828" s="9">
        <f>SUM(F828-RANDBETWEEN(1,100))</f>
      </c>
    </row>
    <row r="829">
      <c r="A829" s="3">
        <f>RANDBETWEEN(10000,99999)</f>
      </c>
      <c r="B829" s="3">
        <f>RANDBETWEEN(10000,99999)</f>
      </c>
      <c r="C829" s="3">
        <f>RANDBETWEEN(10000,99999)</f>
      </c>
      <c r="D82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29" s="3">
        <f>RANDBETWEEN(1,10)</f>
      </c>
      <c r="F829" s="9">
        <f>SUM(E829*RANDBETWEEN(1,500))</f>
      </c>
      <c r="G829" s="9">
        <f>SUM(F829-RANDBETWEEN(1,100))</f>
      </c>
    </row>
    <row r="830">
      <c r="A830" s="3">
        <f>RANDBETWEEN(10000,99999)</f>
      </c>
      <c r="B830" s="3">
        <f>RANDBETWEEN(10000,99999)</f>
      </c>
      <c r="C830" s="3">
        <f>RANDBETWEEN(10000,99999)</f>
      </c>
      <c r="D83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30" s="3">
        <f>RANDBETWEEN(1,10)</f>
      </c>
      <c r="F830" s="9">
        <f>SUM(E830*RANDBETWEEN(1,500))</f>
      </c>
      <c r="G830" s="9">
        <f>SUM(F830-RANDBETWEEN(1,100))</f>
      </c>
    </row>
    <row r="831">
      <c r="A831" s="3">
        <f>RANDBETWEEN(10000,99999)</f>
      </c>
      <c r="B831" s="3">
        <f>RANDBETWEEN(10000,99999)</f>
      </c>
      <c r="C831" s="3">
        <f>RANDBETWEEN(10000,99999)</f>
      </c>
      <c r="D83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31" s="3">
        <f>RANDBETWEEN(1,10)</f>
      </c>
      <c r="F831" s="9">
        <f>SUM(E831*RANDBETWEEN(1,500))</f>
      </c>
      <c r="G831" s="9">
        <f>SUM(F831-RANDBETWEEN(1,100))</f>
      </c>
    </row>
    <row r="832">
      <c r="A832" s="3">
        <f>RANDBETWEEN(10000,99999)</f>
      </c>
      <c r="B832" s="3">
        <f>RANDBETWEEN(10000,99999)</f>
      </c>
      <c r="C832" s="3">
        <f>RANDBETWEEN(10000,99999)</f>
      </c>
      <c r="D83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32" s="3">
        <f>RANDBETWEEN(1,10)</f>
      </c>
      <c r="F832" s="9">
        <f>SUM(E832*RANDBETWEEN(1,500))</f>
      </c>
      <c r="G832" s="9">
        <f>SUM(F832-RANDBETWEEN(1,100))</f>
      </c>
    </row>
    <row r="833">
      <c r="A833" s="3">
        <f>RANDBETWEEN(10000,99999)</f>
      </c>
      <c r="B833" s="3">
        <f>RANDBETWEEN(10000,99999)</f>
      </c>
      <c r="C833" s="3">
        <f>RANDBETWEEN(10000,99999)</f>
      </c>
      <c r="D83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33" s="3">
        <f>RANDBETWEEN(1,10)</f>
      </c>
      <c r="F833" s="9">
        <f>SUM(E833*RANDBETWEEN(1,500))</f>
      </c>
      <c r="G833" s="9">
        <f>SUM(F833-RANDBETWEEN(1,100))</f>
      </c>
    </row>
    <row r="834">
      <c r="A834" s="3">
        <f>RANDBETWEEN(10000,99999)</f>
      </c>
      <c r="B834" s="3">
        <f>RANDBETWEEN(10000,99999)</f>
      </c>
      <c r="C834" s="3">
        <f>RANDBETWEEN(10000,99999)</f>
      </c>
      <c r="D83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34" s="3">
        <f>RANDBETWEEN(1,10)</f>
      </c>
      <c r="F834" s="9">
        <f>SUM(E834*RANDBETWEEN(1,500))</f>
      </c>
      <c r="G834" s="9">
        <f>SUM(F834-RANDBETWEEN(1,100))</f>
      </c>
    </row>
    <row r="835">
      <c r="A835" s="3">
        <f>RANDBETWEEN(10000,99999)</f>
      </c>
      <c r="B835" s="3">
        <f>RANDBETWEEN(10000,99999)</f>
      </c>
      <c r="C835" s="3">
        <f>RANDBETWEEN(10000,99999)</f>
      </c>
      <c r="D83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35" s="3">
        <f>RANDBETWEEN(1,10)</f>
      </c>
      <c r="F835" s="9">
        <f>SUM(E835*RANDBETWEEN(1,500))</f>
      </c>
      <c r="G835" s="9">
        <f>SUM(F835-RANDBETWEEN(1,100))</f>
      </c>
    </row>
    <row r="836">
      <c r="A836" s="3">
        <f>RANDBETWEEN(10000,99999)</f>
      </c>
      <c r="B836" s="3">
        <f>RANDBETWEEN(10000,99999)</f>
      </c>
      <c r="C836" s="3">
        <f>RANDBETWEEN(10000,99999)</f>
      </c>
      <c r="D83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36" s="3">
        <f>RANDBETWEEN(1,10)</f>
      </c>
      <c r="F836" s="9">
        <f>SUM(E836*RANDBETWEEN(1,500))</f>
      </c>
      <c r="G836" s="9">
        <f>SUM(F836-RANDBETWEEN(1,100))</f>
      </c>
    </row>
    <row r="837">
      <c r="A837" s="3">
        <f>RANDBETWEEN(10000,99999)</f>
      </c>
      <c r="B837" s="3">
        <f>RANDBETWEEN(10000,99999)</f>
      </c>
      <c r="C837" s="3">
        <f>RANDBETWEEN(10000,99999)</f>
      </c>
      <c r="D83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37" s="3">
        <f>RANDBETWEEN(1,10)</f>
      </c>
      <c r="F837" s="9">
        <f>SUM(E837*RANDBETWEEN(1,500))</f>
      </c>
      <c r="G837" s="9">
        <f>SUM(F837-RANDBETWEEN(1,100))</f>
      </c>
    </row>
    <row r="838">
      <c r="A838" s="3">
        <f>RANDBETWEEN(10000,99999)</f>
      </c>
      <c r="B838" s="3">
        <f>RANDBETWEEN(10000,99999)</f>
      </c>
      <c r="C838" s="3">
        <f>RANDBETWEEN(10000,99999)</f>
      </c>
      <c r="D83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38" s="3">
        <f>RANDBETWEEN(1,10)</f>
      </c>
      <c r="F838" s="9">
        <f>SUM(E838*RANDBETWEEN(1,500))</f>
      </c>
      <c r="G838" s="9">
        <f>SUM(F838-RANDBETWEEN(1,100))</f>
      </c>
    </row>
    <row r="839">
      <c r="A839" s="3">
        <f>RANDBETWEEN(10000,99999)</f>
      </c>
      <c r="B839" s="3">
        <f>RANDBETWEEN(10000,99999)</f>
      </c>
      <c r="C839" s="3">
        <f>RANDBETWEEN(10000,99999)</f>
      </c>
      <c r="D83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39" s="3">
        <f>RANDBETWEEN(1,10)</f>
      </c>
      <c r="F839" s="9">
        <f>SUM(E839*RANDBETWEEN(1,500))</f>
      </c>
      <c r="G839" s="9">
        <f>SUM(F839-RANDBETWEEN(1,100))</f>
      </c>
    </row>
    <row r="840">
      <c r="A840" s="3">
        <f>RANDBETWEEN(10000,99999)</f>
      </c>
      <c r="B840" s="3">
        <f>RANDBETWEEN(10000,99999)</f>
      </c>
      <c r="C840" s="3">
        <f>RANDBETWEEN(10000,99999)</f>
      </c>
      <c r="D84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40" s="3">
        <f>RANDBETWEEN(1,10)</f>
      </c>
      <c r="F840" s="9">
        <f>SUM(E840*RANDBETWEEN(1,500))</f>
      </c>
      <c r="G840" s="9">
        <f>SUM(F840-RANDBETWEEN(1,100))</f>
      </c>
    </row>
    <row r="841">
      <c r="A841" s="3">
        <f>RANDBETWEEN(10000,99999)</f>
      </c>
      <c r="B841" s="3">
        <f>RANDBETWEEN(10000,99999)</f>
      </c>
      <c r="C841" s="3">
        <f>RANDBETWEEN(10000,99999)</f>
      </c>
      <c r="D84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41" s="3">
        <f>RANDBETWEEN(1,10)</f>
      </c>
      <c r="F841" s="9">
        <f>SUM(E841*RANDBETWEEN(1,500))</f>
      </c>
      <c r="G841" s="9">
        <f>SUM(F841-RANDBETWEEN(1,100))</f>
      </c>
    </row>
    <row r="842">
      <c r="A842" s="3">
        <f>RANDBETWEEN(10000,99999)</f>
      </c>
      <c r="B842" s="3">
        <f>RANDBETWEEN(10000,99999)</f>
      </c>
      <c r="C842" s="3">
        <f>RANDBETWEEN(10000,99999)</f>
      </c>
      <c r="D84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42" s="3">
        <f>RANDBETWEEN(1,10)</f>
      </c>
      <c r="F842" s="9">
        <f>SUM(E842*RANDBETWEEN(1,500))</f>
      </c>
      <c r="G842" s="9">
        <f>SUM(F842-RANDBETWEEN(1,100))</f>
      </c>
    </row>
    <row r="843">
      <c r="A843" s="3">
        <f>RANDBETWEEN(10000,99999)</f>
      </c>
      <c r="B843" s="3">
        <f>RANDBETWEEN(10000,99999)</f>
      </c>
      <c r="C843" s="3">
        <f>RANDBETWEEN(10000,99999)</f>
      </c>
      <c r="D84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43" s="3">
        <f>RANDBETWEEN(1,10)</f>
      </c>
      <c r="F843" s="9">
        <f>SUM(E843*RANDBETWEEN(1,500))</f>
      </c>
      <c r="G843" s="9">
        <f>SUM(F843-RANDBETWEEN(1,100))</f>
      </c>
    </row>
    <row r="844">
      <c r="A844" s="3">
        <f>RANDBETWEEN(10000,99999)</f>
      </c>
      <c r="B844" s="3">
        <f>RANDBETWEEN(10000,99999)</f>
      </c>
      <c r="C844" s="3">
        <f>RANDBETWEEN(10000,99999)</f>
      </c>
      <c r="D84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44" s="3">
        <f>RANDBETWEEN(1,10)</f>
      </c>
      <c r="F844" s="9">
        <f>SUM(E844*RANDBETWEEN(1,500))</f>
      </c>
      <c r="G844" s="9">
        <f>SUM(F844-RANDBETWEEN(1,100))</f>
      </c>
    </row>
    <row r="845">
      <c r="A845" s="3">
        <f>RANDBETWEEN(10000,99999)</f>
      </c>
      <c r="B845" s="3">
        <f>RANDBETWEEN(10000,99999)</f>
      </c>
      <c r="C845" s="3">
        <f>RANDBETWEEN(10000,99999)</f>
      </c>
      <c r="D84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45" s="3">
        <f>RANDBETWEEN(1,10)</f>
      </c>
      <c r="F845" s="9">
        <f>SUM(E845*RANDBETWEEN(1,500))</f>
      </c>
      <c r="G845" s="9">
        <f>SUM(F845-RANDBETWEEN(1,100))</f>
      </c>
    </row>
    <row r="846">
      <c r="A846" s="3">
        <f>RANDBETWEEN(10000,99999)</f>
      </c>
      <c r="B846" s="3">
        <f>RANDBETWEEN(10000,99999)</f>
      </c>
      <c r="C846" s="3">
        <f>RANDBETWEEN(10000,99999)</f>
      </c>
      <c r="D84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46" s="3">
        <f>RANDBETWEEN(1,10)</f>
      </c>
      <c r="F846" s="9">
        <f>SUM(E846*RANDBETWEEN(1,500))</f>
      </c>
      <c r="G846" s="9">
        <f>SUM(F846-RANDBETWEEN(1,100))</f>
      </c>
    </row>
    <row r="847">
      <c r="A847" s="3">
        <f>RANDBETWEEN(10000,99999)</f>
      </c>
      <c r="B847" s="3">
        <f>RANDBETWEEN(10000,99999)</f>
      </c>
      <c r="C847" s="3">
        <f>RANDBETWEEN(10000,99999)</f>
      </c>
      <c r="D84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47" s="3">
        <f>RANDBETWEEN(1,10)</f>
      </c>
      <c r="F847" s="9">
        <f>SUM(E847*RANDBETWEEN(1,500))</f>
      </c>
      <c r="G847" s="9">
        <f>SUM(F847-RANDBETWEEN(1,100))</f>
      </c>
    </row>
    <row r="848">
      <c r="A848" s="3">
        <f>RANDBETWEEN(10000,99999)</f>
      </c>
      <c r="B848" s="3">
        <f>RANDBETWEEN(10000,99999)</f>
      </c>
      <c r="C848" s="3">
        <f>RANDBETWEEN(10000,99999)</f>
      </c>
      <c r="D84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48" s="3">
        <f>RANDBETWEEN(1,10)</f>
      </c>
      <c r="F848" s="9">
        <f>SUM(E848*RANDBETWEEN(1,500))</f>
      </c>
      <c r="G848" s="9">
        <f>SUM(F848-RANDBETWEEN(1,100))</f>
      </c>
    </row>
    <row r="849">
      <c r="A849" s="3">
        <f>RANDBETWEEN(10000,99999)</f>
      </c>
      <c r="B849" s="3">
        <f>RANDBETWEEN(10000,99999)</f>
      </c>
      <c r="C849" s="3">
        <f>RANDBETWEEN(10000,99999)</f>
      </c>
      <c r="D84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49" s="3">
        <f>RANDBETWEEN(1,10)</f>
      </c>
      <c r="F849" s="9">
        <f>SUM(E849*RANDBETWEEN(1,500))</f>
      </c>
      <c r="G849" s="9">
        <f>SUM(F849-RANDBETWEEN(1,100))</f>
      </c>
    </row>
    <row r="850">
      <c r="A850" s="3">
        <f>RANDBETWEEN(10000,99999)</f>
      </c>
      <c r="B850" s="3">
        <f>RANDBETWEEN(10000,99999)</f>
      </c>
      <c r="C850" s="3">
        <f>RANDBETWEEN(10000,99999)</f>
      </c>
      <c r="D85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50" s="3">
        <f>RANDBETWEEN(1,10)</f>
      </c>
      <c r="F850" s="9">
        <f>SUM(E850*RANDBETWEEN(1,500))</f>
      </c>
      <c r="G850" s="9">
        <f>SUM(F850-RANDBETWEEN(1,100))</f>
      </c>
    </row>
    <row r="851">
      <c r="A851" s="3">
        <f>RANDBETWEEN(10000,99999)</f>
      </c>
      <c r="B851" s="3">
        <f>RANDBETWEEN(10000,99999)</f>
      </c>
      <c r="C851" s="3">
        <f>RANDBETWEEN(10000,99999)</f>
      </c>
      <c r="D85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51" s="3">
        <f>RANDBETWEEN(1,10)</f>
      </c>
      <c r="F851" s="9">
        <f>SUM(E851*RANDBETWEEN(1,500))</f>
      </c>
      <c r="G851" s="9">
        <f>SUM(F851-RANDBETWEEN(1,100))</f>
      </c>
    </row>
    <row r="852">
      <c r="A852" s="3">
        <f>RANDBETWEEN(10000,99999)</f>
      </c>
      <c r="B852" s="3">
        <f>RANDBETWEEN(10000,99999)</f>
      </c>
      <c r="C852" s="3">
        <f>RANDBETWEEN(10000,99999)</f>
      </c>
      <c r="D85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52" s="3">
        <f>RANDBETWEEN(1,10)</f>
      </c>
      <c r="F852" s="9">
        <f>SUM(E852*RANDBETWEEN(1,500))</f>
      </c>
      <c r="G852" s="9">
        <f>SUM(F852-RANDBETWEEN(1,100))</f>
      </c>
    </row>
    <row r="853">
      <c r="A853" s="3">
        <f>RANDBETWEEN(10000,99999)</f>
      </c>
      <c r="B853" s="3">
        <f>RANDBETWEEN(10000,99999)</f>
      </c>
      <c r="C853" s="3">
        <f>RANDBETWEEN(10000,99999)</f>
      </c>
      <c r="D85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53" s="3">
        <f>RANDBETWEEN(1,10)</f>
      </c>
      <c r="F853" s="9">
        <f>SUM(E853*RANDBETWEEN(1,500))</f>
      </c>
      <c r="G853" s="9">
        <f>SUM(F853-RANDBETWEEN(1,100))</f>
      </c>
    </row>
    <row r="854">
      <c r="A854" s="3">
        <f>RANDBETWEEN(10000,99999)</f>
      </c>
      <c r="B854" s="3">
        <f>RANDBETWEEN(10000,99999)</f>
      </c>
      <c r="C854" s="3">
        <f>RANDBETWEEN(10000,99999)</f>
      </c>
      <c r="D85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54" s="3">
        <f>RANDBETWEEN(1,10)</f>
      </c>
      <c r="F854" s="9">
        <f>SUM(E854*RANDBETWEEN(1,500))</f>
      </c>
      <c r="G854" s="9">
        <f>SUM(F854-RANDBETWEEN(1,100))</f>
      </c>
    </row>
    <row r="855">
      <c r="A855" s="3">
        <f>RANDBETWEEN(10000,99999)</f>
      </c>
      <c r="B855" s="3">
        <f>RANDBETWEEN(10000,99999)</f>
      </c>
      <c r="C855" s="3">
        <f>RANDBETWEEN(10000,99999)</f>
      </c>
      <c r="D85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55" s="3">
        <f>RANDBETWEEN(1,10)</f>
      </c>
      <c r="F855" s="9">
        <f>SUM(E855*RANDBETWEEN(1,500))</f>
      </c>
      <c r="G855" s="9">
        <f>SUM(F855-RANDBETWEEN(1,100))</f>
      </c>
    </row>
    <row r="856">
      <c r="A856" s="3">
        <f>RANDBETWEEN(10000,99999)</f>
      </c>
      <c r="B856" s="3">
        <f>RANDBETWEEN(10000,99999)</f>
      </c>
      <c r="C856" s="3">
        <f>RANDBETWEEN(10000,99999)</f>
      </c>
      <c r="D85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56" s="3">
        <f>RANDBETWEEN(1,10)</f>
      </c>
      <c r="F856" s="9">
        <f>SUM(E856*RANDBETWEEN(1,500))</f>
      </c>
      <c r="G856" s="9">
        <f>SUM(F856-RANDBETWEEN(1,100))</f>
      </c>
    </row>
    <row r="857">
      <c r="A857" s="3">
        <f>RANDBETWEEN(10000,99999)</f>
      </c>
      <c r="B857" s="3">
        <f>RANDBETWEEN(10000,99999)</f>
      </c>
      <c r="C857" s="3">
        <f>RANDBETWEEN(10000,99999)</f>
      </c>
      <c r="D85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57" s="3">
        <f>RANDBETWEEN(1,10)</f>
      </c>
      <c r="F857" s="9">
        <f>SUM(E857*RANDBETWEEN(1,500))</f>
      </c>
      <c r="G857" s="9">
        <f>SUM(F857-RANDBETWEEN(1,100))</f>
      </c>
    </row>
    <row r="858">
      <c r="A858" s="3">
        <f>RANDBETWEEN(10000,99999)</f>
      </c>
      <c r="B858" s="3">
        <f>RANDBETWEEN(10000,99999)</f>
      </c>
      <c r="C858" s="3">
        <f>RANDBETWEEN(10000,99999)</f>
      </c>
      <c r="D85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58" s="3">
        <f>RANDBETWEEN(1,10)</f>
      </c>
      <c r="F858" s="9">
        <f>SUM(E858*RANDBETWEEN(1,500))</f>
      </c>
      <c r="G858" s="9">
        <f>SUM(F858-RANDBETWEEN(1,100))</f>
      </c>
    </row>
    <row r="859">
      <c r="A859" s="3">
        <f>RANDBETWEEN(10000,99999)</f>
      </c>
      <c r="B859" s="3">
        <f>RANDBETWEEN(10000,99999)</f>
      </c>
      <c r="C859" s="3">
        <f>RANDBETWEEN(10000,99999)</f>
      </c>
      <c r="D85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59" s="3">
        <f>RANDBETWEEN(1,10)</f>
      </c>
      <c r="F859" s="9">
        <f>SUM(E859*RANDBETWEEN(1,500))</f>
      </c>
      <c r="G859" s="9">
        <f>SUM(F859-RANDBETWEEN(1,100))</f>
      </c>
    </row>
    <row r="860">
      <c r="A860" s="3">
        <f>RANDBETWEEN(10000,99999)</f>
      </c>
      <c r="B860" s="3">
        <f>RANDBETWEEN(10000,99999)</f>
      </c>
      <c r="C860" s="3">
        <f>RANDBETWEEN(10000,99999)</f>
      </c>
      <c r="D86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60" s="3">
        <f>RANDBETWEEN(1,10)</f>
      </c>
      <c r="F860" s="9">
        <f>SUM(E860*RANDBETWEEN(1,500))</f>
      </c>
      <c r="G860" s="9">
        <f>SUM(F860-RANDBETWEEN(1,100))</f>
      </c>
    </row>
    <row r="861">
      <c r="A861" s="3">
        <f>RANDBETWEEN(10000,99999)</f>
      </c>
      <c r="B861" s="3">
        <f>RANDBETWEEN(10000,99999)</f>
      </c>
      <c r="C861" s="3">
        <f>RANDBETWEEN(10000,99999)</f>
      </c>
      <c r="D86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61" s="3">
        <f>RANDBETWEEN(1,10)</f>
      </c>
      <c r="F861" s="9">
        <f>SUM(E861*RANDBETWEEN(1,500))</f>
      </c>
      <c r="G861" s="9">
        <f>SUM(F861-RANDBETWEEN(1,100))</f>
      </c>
    </row>
    <row r="862">
      <c r="A862" s="3">
        <f>RANDBETWEEN(10000,99999)</f>
      </c>
      <c r="B862" s="3">
        <f>RANDBETWEEN(10000,99999)</f>
      </c>
      <c r="C862" s="3">
        <f>RANDBETWEEN(10000,99999)</f>
      </c>
      <c r="D86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62" s="3">
        <f>RANDBETWEEN(1,10)</f>
      </c>
      <c r="F862" s="9">
        <f>SUM(E862*RANDBETWEEN(1,500))</f>
      </c>
      <c r="G862" s="9">
        <f>SUM(F862-RANDBETWEEN(1,100))</f>
      </c>
    </row>
    <row r="863">
      <c r="A863" s="3">
        <f>RANDBETWEEN(10000,99999)</f>
      </c>
      <c r="B863" s="3">
        <f>RANDBETWEEN(10000,99999)</f>
      </c>
      <c r="C863" s="3">
        <f>RANDBETWEEN(10000,99999)</f>
      </c>
      <c r="D86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63" s="3">
        <f>RANDBETWEEN(1,10)</f>
      </c>
      <c r="F863" s="9">
        <f>SUM(E863*RANDBETWEEN(1,500))</f>
      </c>
      <c r="G863" s="9">
        <f>SUM(F863-RANDBETWEEN(1,100))</f>
      </c>
    </row>
    <row r="864">
      <c r="A864" s="3">
        <f>RANDBETWEEN(10000,99999)</f>
      </c>
      <c r="B864" s="3">
        <f>RANDBETWEEN(10000,99999)</f>
      </c>
      <c r="C864" s="3">
        <f>RANDBETWEEN(10000,99999)</f>
      </c>
      <c r="D86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64" s="3">
        <f>RANDBETWEEN(1,10)</f>
      </c>
      <c r="F864" s="9">
        <f>SUM(E864*RANDBETWEEN(1,500))</f>
      </c>
      <c r="G864" s="9">
        <f>SUM(F864-RANDBETWEEN(1,100))</f>
      </c>
    </row>
    <row r="865">
      <c r="A865" s="3">
        <f>RANDBETWEEN(10000,99999)</f>
      </c>
      <c r="B865" s="3">
        <f>RANDBETWEEN(10000,99999)</f>
      </c>
      <c r="C865" s="3">
        <f>RANDBETWEEN(10000,99999)</f>
      </c>
      <c r="D86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65" s="3">
        <f>RANDBETWEEN(1,10)</f>
      </c>
      <c r="F865" s="9">
        <f>SUM(E865*RANDBETWEEN(1,500))</f>
      </c>
      <c r="G865" s="9">
        <f>SUM(F865-RANDBETWEEN(1,100))</f>
      </c>
    </row>
    <row r="866">
      <c r="A866" s="3">
        <f>RANDBETWEEN(10000,99999)</f>
      </c>
      <c r="B866" s="3">
        <f>RANDBETWEEN(10000,99999)</f>
      </c>
      <c r="C866" s="3">
        <f>RANDBETWEEN(10000,99999)</f>
      </c>
      <c r="D86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66" s="3">
        <f>RANDBETWEEN(1,10)</f>
      </c>
      <c r="F866" s="9">
        <f>SUM(E866*RANDBETWEEN(1,500))</f>
      </c>
      <c r="G866" s="9">
        <f>SUM(F866-RANDBETWEEN(1,100))</f>
      </c>
    </row>
    <row r="867">
      <c r="A867" s="3">
        <f>RANDBETWEEN(10000,99999)</f>
      </c>
      <c r="B867" s="3">
        <f>RANDBETWEEN(10000,99999)</f>
      </c>
      <c r="C867" s="3">
        <f>RANDBETWEEN(10000,99999)</f>
      </c>
      <c r="D86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67" s="3">
        <f>RANDBETWEEN(1,10)</f>
      </c>
      <c r="F867" s="9">
        <f>SUM(E867*RANDBETWEEN(1,500))</f>
      </c>
      <c r="G867" s="9">
        <f>SUM(F867-RANDBETWEEN(1,100))</f>
      </c>
    </row>
    <row r="868">
      <c r="A868" s="3">
        <f>RANDBETWEEN(10000,99999)</f>
      </c>
      <c r="B868" s="3">
        <f>RANDBETWEEN(10000,99999)</f>
      </c>
      <c r="C868" s="3">
        <f>RANDBETWEEN(10000,99999)</f>
      </c>
      <c r="D86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68" s="3">
        <f>RANDBETWEEN(1,10)</f>
      </c>
      <c r="F868" s="9">
        <f>SUM(E868*RANDBETWEEN(1,500))</f>
      </c>
      <c r="G868" s="9">
        <f>SUM(F868-RANDBETWEEN(1,100))</f>
      </c>
    </row>
    <row r="869">
      <c r="A869" s="3">
        <f>RANDBETWEEN(10000,99999)</f>
      </c>
      <c r="B869" s="3">
        <f>RANDBETWEEN(10000,99999)</f>
      </c>
      <c r="C869" s="3">
        <f>RANDBETWEEN(10000,99999)</f>
      </c>
      <c r="D86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69" s="3">
        <f>RANDBETWEEN(1,10)</f>
      </c>
      <c r="F869" s="9">
        <f>SUM(E869*RANDBETWEEN(1,500))</f>
      </c>
      <c r="G869" s="9">
        <f>SUM(F869-RANDBETWEEN(1,100))</f>
      </c>
    </row>
    <row r="870">
      <c r="A870" s="3">
        <f>RANDBETWEEN(10000,99999)</f>
      </c>
      <c r="B870" s="3">
        <f>RANDBETWEEN(10000,99999)</f>
      </c>
      <c r="C870" s="3">
        <f>RANDBETWEEN(10000,99999)</f>
      </c>
      <c r="D87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70" s="3">
        <f>RANDBETWEEN(1,10)</f>
      </c>
      <c r="F870" s="9">
        <f>SUM(E870*RANDBETWEEN(1,500))</f>
      </c>
      <c r="G870" s="9">
        <f>SUM(F870-RANDBETWEEN(1,100))</f>
      </c>
    </row>
    <row r="871">
      <c r="A871" s="3">
        <f>RANDBETWEEN(10000,99999)</f>
      </c>
      <c r="B871" s="3">
        <f>RANDBETWEEN(10000,99999)</f>
      </c>
      <c r="C871" s="3">
        <f>RANDBETWEEN(10000,99999)</f>
      </c>
      <c r="D87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71" s="3">
        <f>RANDBETWEEN(1,10)</f>
      </c>
      <c r="F871" s="9">
        <f>SUM(E871*RANDBETWEEN(1,500))</f>
      </c>
      <c r="G871" s="9">
        <f>SUM(F871-RANDBETWEEN(1,100))</f>
      </c>
    </row>
    <row r="872">
      <c r="A872" s="3">
        <f>RANDBETWEEN(10000,99999)</f>
      </c>
      <c r="B872" s="3">
        <f>RANDBETWEEN(10000,99999)</f>
      </c>
      <c r="C872" s="3">
        <f>RANDBETWEEN(10000,99999)</f>
      </c>
      <c r="D87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72" s="3">
        <f>RANDBETWEEN(1,10)</f>
      </c>
      <c r="F872" s="9">
        <f>SUM(E872*RANDBETWEEN(1,500))</f>
      </c>
      <c r="G872" s="9">
        <f>SUM(F872-RANDBETWEEN(1,100))</f>
      </c>
    </row>
    <row r="873">
      <c r="A873" s="3">
        <f>RANDBETWEEN(10000,99999)</f>
      </c>
      <c r="B873" s="3">
        <f>RANDBETWEEN(10000,99999)</f>
      </c>
      <c r="C873" s="3">
        <f>RANDBETWEEN(10000,99999)</f>
      </c>
      <c r="D87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73" s="3">
        <f>RANDBETWEEN(1,10)</f>
      </c>
      <c r="F873" s="9">
        <f>SUM(E873*RANDBETWEEN(1,500))</f>
      </c>
      <c r="G873" s="9">
        <f>SUM(F873-RANDBETWEEN(1,100))</f>
      </c>
    </row>
    <row r="874">
      <c r="A874" s="3">
        <f>RANDBETWEEN(10000,99999)</f>
      </c>
      <c r="B874" s="3">
        <f>RANDBETWEEN(10000,99999)</f>
      </c>
      <c r="C874" s="3">
        <f>RANDBETWEEN(10000,99999)</f>
      </c>
      <c r="D87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74" s="3">
        <f>RANDBETWEEN(1,10)</f>
      </c>
      <c r="F874" s="9">
        <f>SUM(E874*RANDBETWEEN(1,500))</f>
      </c>
      <c r="G874" s="9">
        <f>SUM(F874-RANDBETWEEN(1,100))</f>
      </c>
    </row>
    <row r="875">
      <c r="A875" s="3">
        <f>RANDBETWEEN(10000,99999)</f>
      </c>
      <c r="B875" s="3">
        <f>RANDBETWEEN(10000,99999)</f>
      </c>
      <c r="C875" s="3">
        <f>RANDBETWEEN(10000,99999)</f>
      </c>
      <c r="D87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75" s="3">
        <f>RANDBETWEEN(1,10)</f>
      </c>
      <c r="F875" s="9">
        <f>SUM(E875*RANDBETWEEN(1,500))</f>
      </c>
      <c r="G875" s="9">
        <f>SUM(F875-RANDBETWEEN(1,100))</f>
      </c>
    </row>
    <row r="876">
      <c r="A876" s="3">
        <f>RANDBETWEEN(10000,99999)</f>
      </c>
      <c r="B876" s="3">
        <f>RANDBETWEEN(10000,99999)</f>
      </c>
      <c r="C876" s="3">
        <f>RANDBETWEEN(10000,99999)</f>
      </c>
      <c r="D87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76" s="3">
        <f>RANDBETWEEN(1,10)</f>
      </c>
      <c r="F876" s="9">
        <f>SUM(E876*RANDBETWEEN(1,500))</f>
      </c>
      <c r="G876" s="9">
        <f>SUM(F876-RANDBETWEEN(1,100))</f>
      </c>
    </row>
    <row r="877">
      <c r="A877" s="3">
        <f>RANDBETWEEN(10000,99999)</f>
      </c>
      <c r="B877" s="3">
        <f>RANDBETWEEN(10000,99999)</f>
      </c>
      <c r="C877" s="3">
        <f>RANDBETWEEN(10000,99999)</f>
      </c>
      <c r="D87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77" s="3">
        <f>RANDBETWEEN(1,10)</f>
      </c>
      <c r="F877" s="9">
        <f>SUM(E877*RANDBETWEEN(1,500))</f>
      </c>
      <c r="G877" s="9">
        <f>SUM(F877-RANDBETWEEN(1,100))</f>
      </c>
    </row>
    <row r="878">
      <c r="A878" s="3">
        <f>RANDBETWEEN(10000,99999)</f>
      </c>
      <c r="B878" s="3">
        <f>RANDBETWEEN(10000,99999)</f>
      </c>
      <c r="C878" s="3">
        <f>RANDBETWEEN(10000,99999)</f>
      </c>
      <c r="D87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78" s="3">
        <f>RANDBETWEEN(1,10)</f>
      </c>
      <c r="F878" s="9">
        <f>SUM(E878*RANDBETWEEN(1,500))</f>
      </c>
      <c r="G878" s="9">
        <f>SUM(F878-RANDBETWEEN(1,100))</f>
      </c>
    </row>
    <row r="879">
      <c r="A879" s="3">
        <f>RANDBETWEEN(10000,99999)</f>
      </c>
      <c r="B879" s="3">
        <f>RANDBETWEEN(10000,99999)</f>
      </c>
      <c r="C879" s="3">
        <f>RANDBETWEEN(10000,99999)</f>
      </c>
      <c r="D87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79" s="3">
        <f>RANDBETWEEN(1,10)</f>
      </c>
      <c r="F879" s="9">
        <f>SUM(E879*RANDBETWEEN(1,500))</f>
      </c>
      <c r="G879" s="9">
        <f>SUM(F879-RANDBETWEEN(1,100))</f>
      </c>
    </row>
    <row r="880">
      <c r="A880" s="3">
        <f>RANDBETWEEN(10000,99999)</f>
      </c>
      <c r="B880" s="3">
        <f>RANDBETWEEN(10000,99999)</f>
      </c>
      <c r="C880" s="3">
        <f>RANDBETWEEN(10000,99999)</f>
      </c>
      <c r="D88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80" s="3">
        <f>RANDBETWEEN(1,10)</f>
      </c>
      <c r="F880" s="9">
        <f>SUM(E880*RANDBETWEEN(1,500))</f>
      </c>
      <c r="G880" s="9">
        <f>SUM(F880-RANDBETWEEN(1,100))</f>
      </c>
    </row>
    <row r="881">
      <c r="A881" s="3">
        <f>RANDBETWEEN(10000,99999)</f>
      </c>
      <c r="B881" s="3">
        <f>RANDBETWEEN(10000,99999)</f>
      </c>
      <c r="C881" s="3">
        <f>RANDBETWEEN(10000,99999)</f>
      </c>
      <c r="D88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81" s="3">
        <f>RANDBETWEEN(1,10)</f>
      </c>
      <c r="F881" s="9">
        <f>SUM(E881*RANDBETWEEN(1,500))</f>
      </c>
      <c r="G881" s="9">
        <f>SUM(F881-RANDBETWEEN(1,100))</f>
      </c>
    </row>
    <row r="882">
      <c r="A882" s="3">
        <f>RANDBETWEEN(10000,99999)</f>
      </c>
      <c r="B882" s="3">
        <f>RANDBETWEEN(10000,99999)</f>
      </c>
      <c r="C882" s="3">
        <f>RANDBETWEEN(10000,99999)</f>
      </c>
      <c r="D88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82" s="3">
        <f>RANDBETWEEN(1,10)</f>
      </c>
      <c r="F882" s="9">
        <f>SUM(E882*RANDBETWEEN(1,500))</f>
      </c>
      <c r="G882" s="9">
        <f>SUM(F882-RANDBETWEEN(1,100))</f>
      </c>
    </row>
    <row r="883">
      <c r="A883" s="3">
        <f>RANDBETWEEN(10000,99999)</f>
      </c>
      <c r="B883" s="3">
        <f>RANDBETWEEN(10000,99999)</f>
      </c>
      <c r="C883" s="3">
        <f>RANDBETWEEN(10000,99999)</f>
      </c>
      <c r="D88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83" s="3">
        <f>RANDBETWEEN(1,10)</f>
      </c>
      <c r="F883" s="9">
        <f>SUM(E883*RANDBETWEEN(1,500))</f>
      </c>
      <c r="G883" s="9">
        <f>SUM(F883-RANDBETWEEN(1,100))</f>
      </c>
    </row>
    <row r="884">
      <c r="A884" s="3">
        <f>RANDBETWEEN(10000,99999)</f>
      </c>
      <c r="B884" s="3">
        <f>RANDBETWEEN(10000,99999)</f>
      </c>
      <c r="C884" s="3">
        <f>RANDBETWEEN(10000,99999)</f>
      </c>
      <c r="D88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84" s="3">
        <f>RANDBETWEEN(1,10)</f>
      </c>
      <c r="F884" s="9">
        <f>SUM(E884*RANDBETWEEN(1,500))</f>
      </c>
      <c r="G884" s="9">
        <f>SUM(F884-RANDBETWEEN(1,100))</f>
      </c>
    </row>
    <row r="885">
      <c r="A885" s="3">
        <f>RANDBETWEEN(10000,99999)</f>
      </c>
      <c r="B885" s="3">
        <f>RANDBETWEEN(10000,99999)</f>
      </c>
      <c r="C885" s="3">
        <f>RANDBETWEEN(10000,99999)</f>
      </c>
      <c r="D88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85" s="3">
        <f>RANDBETWEEN(1,10)</f>
      </c>
      <c r="F885" s="9">
        <f>SUM(E885*RANDBETWEEN(1,500))</f>
      </c>
      <c r="G885" s="9">
        <f>SUM(F885-RANDBETWEEN(1,100))</f>
      </c>
    </row>
    <row r="886">
      <c r="A886" s="3">
        <f>RANDBETWEEN(10000,99999)</f>
      </c>
      <c r="B886" s="3">
        <f>RANDBETWEEN(10000,99999)</f>
      </c>
      <c r="C886" s="3">
        <f>RANDBETWEEN(10000,99999)</f>
      </c>
      <c r="D88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86" s="3">
        <f>RANDBETWEEN(1,10)</f>
      </c>
      <c r="F886" s="9">
        <f>SUM(E886*RANDBETWEEN(1,500))</f>
      </c>
      <c r="G886" s="9">
        <f>SUM(F886-RANDBETWEEN(1,100))</f>
      </c>
    </row>
    <row r="887">
      <c r="A887" s="3">
        <f>RANDBETWEEN(10000,99999)</f>
      </c>
      <c r="B887" s="3">
        <f>RANDBETWEEN(10000,99999)</f>
      </c>
      <c r="C887" s="3">
        <f>RANDBETWEEN(10000,99999)</f>
      </c>
      <c r="D88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87" s="3">
        <f>RANDBETWEEN(1,10)</f>
      </c>
      <c r="F887" s="9">
        <f>SUM(E887*RANDBETWEEN(1,500))</f>
      </c>
      <c r="G887" s="9">
        <f>SUM(F887-RANDBETWEEN(1,100))</f>
      </c>
    </row>
    <row r="888">
      <c r="A888" s="3">
        <f>RANDBETWEEN(10000,99999)</f>
      </c>
      <c r="B888" s="3">
        <f>RANDBETWEEN(10000,99999)</f>
      </c>
      <c r="C888" s="3">
        <f>RANDBETWEEN(10000,99999)</f>
      </c>
      <c r="D88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88" s="3">
        <f>RANDBETWEEN(1,10)</f>
      </c>
      <c r="F888" s="9">
        <f>SUM(E888*RANDBETWEEN(1,500))</f>
      </c>
      <c r="G888" s="9">
        <f>SUM(F888-RANDBETWEEN(1,100))</f>
      </c>
    </row>
    <row r="889">
      <c r="A889" s="3">
        <f>RANDBETWEEN(10000,99999)</f>
      </c>
      <c r="B889" s="3">
        <f>RANDBETWEEN(10000,99999)</f>
      </c>
      <c r="C889" s="3">
        <f>RANDBETWEEN(10000,99999)</f>
      </c>
      <c r="D88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89" s="3">
        <f>RANDBETWEEN(1,10)</f>
      </c>
      <c r="F889" s="9">
        <f>SUM(E889*RANDBETWEEN(1,500))</f>
      </c>
      <c r="G889" s="9">
        <f>SUM(F889-RANDBETWEEN(1,100))</f>
      </c>
    </row>
    <row r="890">
      <c r="A890" s="3">
        <f>RANDBETWEEN(10000,99999)</f>
      </c>
      <c r="B890" s="3">
        <f>RANDBETWEEN(10000,99999)</f>
      </c>
      <c r="C890" s="3">
        <f>RANDBETWEEN(10000,99999)</f>
      </c>
      <c r="D89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90" s="3">
        <f>RANDBETWEEN(1,10)</f>
      </c>
      <c r="F890" s="9">
        <f>SUM(E890*RANDBETWEEN(1,500))</f>
      </c>
      <c r="G890" s="9">
        <f>SUM(F890-RANDBETWEEN(1,100))</f>
      </c>
    </row>
    <row r="891">
      <c r="A891" s="3">
        <f>RANDBETWEEN(10000,99999)</f>
      </c>
      <c r="B891" s="3">
        <f>RANDBETWEEN(10000,99999)</f>
      </c>
      <c r="C891" s="3">
        <f>RANDBETWEEN(10000,99999)</f>
      </c>
      <c r="D89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91" s="3">
        <f>RANDBETWEEN(1,10)</f>
      </c>
      <c r="F891" s="9">
        <f>SUM(E891*RANDBETWEEN(1,500))</f>
      </c>
      <c r="G891" s="9">
        <f>SUM(F891-RANDBETWEEN(1,100))</f>
      </c>
    </row>
    <row r="892">
      <c r="A892" s="3">
        <f>RANDBETWEEN(10000,99999)</f>
      </c>
      <c r="B892" s="3">
        <f>RANDBETWEEN(10000,99999)</f>
      </c>
      <c r="C892" s="3">
        <f>RANDBETWEEN(10000,99999)</f>
      </c>
      <c r="D89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92" s="3">
        <f>RANDBETWEEN(1,10)</f>
      </c>
      <c r="F892" s="9">
        <f>SUM(E892*RANDBETWEEN(1,500))</f>
      </c>
      <c r="G892" s="9">
        <f>SUM(F892-RANDBETWEEN(1,100))</f>
      </c>
    </row>
    <row r="893">
      <c r="A893" s="3">
        <f>RANDBETWEEN(10000,99999)</f>
      </c>
      <c r="B893" s="3">
        <f>RANDBETWEEN(10000,99999)</f>
      </c>
      <c r="C893" s="3">
        <f>RANDBETWEEN(10000,99999)</f>
      </c>
      <c r="D89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93" s="3">
        <f>RANDBETWEEN(1,10)</f>
      </c>
      <c r="F893" s="9">
        <f>SUM(E893*RANDBETWEEN(1,500))</f>
      </c>
      <c r="G893" s="9">
        <f>SUM(F893-RANDBETWEEN(1,100))</f>
      </c>
    </row>
    <row r="894">
      <c r="A894" s="3">
        <f>RANDBETWEEN(10000,99999)</f>
      </c>
      <c r="B894" s="3">
        <f>RANDBETWEEN(10000,99999)</f>
      </c>
      <c r="C894" s="3">
        <f>RANDBETWEEN(10000,99999)</f>
      </c>
      <c r="D89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94" s="3">
        <f>RANDBETWEEN(1,10)</f>
      </c>
      <c r="F894" s="9">
        <f>SUM(E894*RANDBETWEEN(1,500))</f>
      </c>
      <c r="G894" s="9">
        <f>SUM(F894-RANDBETWEEN(1,100))</f>
      </c>
    </row>
    <row r="895">
      <c r="A895" s="3">
        <f>RANDBETWEEN(10000,99999)</f>
      </c>
      <c r="B895" s="3">
        <f>RANDBETWEEN(10000,99999)</f>
      </c>
      <c r="C895" s="3">
        <f>RANDBETWEEN(10000,99999)</f>
      </c>
      <c r="D89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95" s="3">
        <f>RANDBETWEEN(1,10)</f>
      </c>
      <c r="F895" s="9">
        <f>SUM(E895*RANDBETWEEN(1,500))</f>
      </c>
      <c r="G895" s="9">
        <f>SUM(F895-RANDBETWEEN(1,100))</f>
      </c>
    </row>
    <row r="896">
      <c r="A896" s="3">
        <f>RANDBETWEEN(10000,99999)</f>
      </c>
      <c r="B896" s="3">
        <f>RANDBETWEEN(10000,99999)</f>
      </c>
      <c r="C896" s="3">
        <f>RANDBETWEEN(10000,99999)</f>
      </c>
      <c r="D89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96" s="3">
        <f>RANDBETWEEN(1,10)</f>
      </c>
      <c r="F896" s="9">
        <f>SUM(E896*RANDBETWEEN(1,500))</f>
      </c>
      <c r="G896" s="9">
        <f>SUM(F896-RANDBETWEEN(1,100))</f>
      </c>
    </row>
    <row r="897">
      <c r="A897" s="3">
        <f>RANDBETWEEN(10000,99999)</f>
      </c>
      <c r="B897" s="3">
        <f>RANDBETWEEN(10000,99999)</f>
      </c>
      <c r="C897" s="3">
        <f>RANDBETWEEN(10000,99999)</f>
      </c>
      <c r="D89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97" s="3">
        <f>RANDBETWEEN(1,10)</f>
      </c>
      <c r="F897" s="9">
        <f>SUM(E897*RANDBETWEEN(1,500))</f>
      </c>
      <c r="G897" s="9">
        <f>SUM(F897-RANDBETWEEN(1,100))</f>
      </c>
    </row>
    <row r="898">
      <c r="A898" s="3">
        <f>RANDBETWEEN(10000,99999)</f>
      </c>
      <c r="B898" s="3">
        <f>RANDBETWEEN(10000,99999)</f>
      </c>
      <c r="C898" s="3">
        <f>RANDBETWEEN(10000,99999)</f>
      </c>
      <c r="D89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98" s="3">
        <f>RANDBETWEEN(1,10)</f>
      </c>
      <c r="F898" s="9">
        <f>SUM(E898*RANDBETWEEN(1,500))</f>
      </c>
      <c r="G898" s="9">
        <f>SUM(F898-RANDBETWEEN(1,100))</f>
      </c>
    </row>
    <row r="899">
      <c r="A899" s="3">
        <f>RANDBETWEEN(10000,99999)</f>
      </c>
      <c r="B899" s="3">
        <f>RANDBETWEEN(10000,99999)</f>
      </c>
      <c r="C899" s="3">
        <f>RANDBETWEEN(10000,99999)</f>
      </c>
      <c r="D89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899" s="3">
        <f>RANDBETWEEN(1,10)</f>
      </c>
      <c r="F899" s="9">
        <f>SUM(E899*RANDBETWEEN(1,500))</f>
      </c>
      <c r="G899" s="9">
        <f>SUM(F899-RANDBETWEEN(1,100))</f>
      </c>
    </row>
    <row r="900">
      <c r="A900" s="3">
        <f>RANDBETWEEN(10000,99999)</f>
      </c>
      <c r="B900" s="3">
        <f>RANDBETWEEN(10000,99999)</f>
      </c>
      <c r="C900" s="3">
        <f>RANDBETWEEN(10000,99999)</f>
      </c>
      <c r="D90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00" s="3">
        <f>RANDBETWEEN(1,10)</f>
      </c>
      <c r="F900" s="9">
        <f>SUM(E900*RANDBETWEEN(1,500))</f>
      </c>
      <c r="G900" s="9">
        <f>SUM(F900-RANDBETWEEN(1,100))</f>
      </c>
    </row>
    <row r="901">
      <c r="A901" s="3">
        <f>RANDBETWEEN(10000,99999)</f>
      </c>
      <c r="B901" s="3">
        <f>RANDBETWEEN(10000,99999)</f>
      </c>
      <c r="C901" s="3">
        <f>RANDBETWEEN(10000,99999)</f>
      </c>
      <c r="D90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01" s="3">
        <f>RANDBETWEEN(1,10)</f>
      </c>
      <c r="F901" s="9">
        <f>SUM(E901*RANDBETWEEN(1,500))</f>
      </c>
      <c r="G901" s="9">
        <f>SUM(F901-RANDBETWEEN(1,100))</f>
      </c>
    </row>
    <row r="902">
      <c r="A902" s="3">
        <f>RANDBETWEEN(10000,99999)</f>
      </c>
      <c r="B902" s="3">
        <f>RANDBETWEEN(10000,99999)</f>
      </c>
      <c r="C902" s="3">
        <f>RANDBETWEEN(10000,99999)</f>
      </c>
      <c r="D90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02" s="3">
        <f>RANDBETWEEN(1,10)</f>
      </c>
      <c r="F902" s="9">
        <f>SUM(E902*RANDBETWEEN(1,500))</f>
      </c>
      <c r="G902" s="9">
        <f>SUM(F902-RANDBETWEEN(1,100))</f>
      </c>
    </row>
    <row r="903">
      <c r="A903" s="3">
        <f>RANDBETWEEN(10000,99999)</f>
      </c>
      <c r="B903" s="3">
        <f>RANDBETWEEN(10000,99999)</f>
      </c>
      <c r="C903" s="3">
        <f>RANDBETWEEN(10000,99999)</f>
      </c>
      <c r="D90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03" s="3">
        <f>RANDBETWEEN(1,10)</f>
      </c>
      <c r="F903" s="9">
        <f>SUM(E903*RANDBETWEEN(1,500))</f>
      </c>
      <c r="G903" s="9">
        <f>SUM(F903-RANDBETWEEN(1,100))</f>
      </c>
    </row>
    <row r="904">
      <c r="A904" s="3">
        <f>RANDBETWEEN(10000,99999)</f>
      </c>
      <c r="B904" s="3">
        <f>RANDBETWEEN(10000,99999)</f>
      </c>
      <c r="C904" s="3">
        <f>RANDBETWEEN(10000,99999)</f>
      </c>
      <c r="D90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04" s="3">
        <f>RANDBETWEEN(1,10)</f>
      </c>
      <c r="F904" s="9">
        <f>SUM(E904*RANDBETWEEN(1,500))</f>
      </c>
      <c r="G904" s="9">
        <f>SUM(F904-RANDBETWEEN(1,100))</f>
      </c>
    </row>
    <row r="905">
      <c r="A905" s="3">
        <f>RANDBETWEEN(10000,99999)</f>
      </c>
      <c r="B905" s="3">
        <f>RANDBETWEEN(10000,99999)</f>
      </c>
      <c r="C905" s="3">
        <f>RANDBETWEEN(10000,99999)</f>
      </c>
      <c r="D90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05" s="3">
        <f>RANDBETWEEN(1,10)</f>
      </c>
      <c r="F905" s="9">
        <f>SUM(E905*RANDBETWEEN(1,500))</f>
      </c>
      <c r="G905" s="9">
        <f>SUM(F905-RANDBETWEEN(1,100))</f>
      </c>
    </row>
    <row r="906">
      <c r="A906" s="3">
        <f>RANDBETWEEN(10000,99999)</f>
      </c>
      <c r="B906" s="3">
        <f>RANDBETWEEN(10000,99999)</f>
      </c>
      <c r="C906" s="3">
        <f>RANDBETWEEN(10000,99999)</f>
      </c>
      <c r="D90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06" s="3">
        <f>RANDBETWEEN(1,10)</f>
      </c>
      <c r="F906" s="9">
        <f>SUM(E906*RANDBETWEEN(1,500))</f>
      </c>
      <c r="G906" s="9">
        <f>SUM(F906-RANDBETWEEN(1,100))</f>
      </c>
    </row>
    <row r="907">
      <c r="A907" s="3">
        <f>RANDBETWEEN(10000,99999)</f>
      </c>
      <c r="B907" s="3">
        <f>RANDBETWEEN(10000,99999)</f>
      </c>
      <c r="C907" s="3">
        <f>RANDBETWEEN(10000,99999)</f>
      </c>
      <c r="D90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07" s="3">
        <f>RANDBETWEEN(1,10)</f>
      </c>
      <c r="F907" s="9">
        <f>SUM(E907*RANDBETWEEN(1,500))</f>
      </c>
      <c r="G907" s="9">
        <f>SUM(F907-RANDBETWEEN(1,100))</f>
      </c>
    </row>
    <row r="908">
      <c r="A908" s="3">
        <f>RANDBETWEEN(10000,99999)</f>
      </c>
      <c r="B908" s="3">
        <f>RANDBETWEEN(10000,99999)</f>
      </c>
      <c r="C908" s="3">
        <f>RANDBETWEEN(10000,99999)</f>
      </c>
      <c r="D90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08" s="3">
        <f>RANDBETWEEN(1,10)</f>
      </c>
      <c r="F908" s="9">
        <f>SUM(E908*RANDBETWEEN(1,500))</f>
      </c>
      <c r="G908" s="9">
        <f>SUM(F908-RANDBETWEEN(1,100))</f>
      </c>
    </row>
    <row r="909">
      <c r="A909" s="3">
        <f>RANDBETWEEN(10000,99999)</f>
      </c>
      <c r="B909" s="3">
        <f>RANDBETWEEN(10000,99999)</f>
      </c>
      <c r="C909" s="3">
        <f>RANDBETWEEN(10000,99999)</f>
      </c>
      <c r="D90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09" s="3">
        <f>RANDBETWEEN(1,10)</f>
      </c>
      <c r="F909" s="9">
        <f>SUM(E909*RANDBETWEEN(1,500))</f>
      </c>
      <c r="G909" s="9">
        <f>SUM(F909-RANDBETWEEN(1,100))</f>
      </c>
    </row>
    <row r="910">
      <c r="A910" s="3">
        <f>RANDBETWEEN(10000,99999)</f>
      </c>
      <c r="B910" s="3">
        <f>RANDBETWEEN(10000,99999)</f>
      </c>
      <c r="C910" s="3">
        <f>RANDBETWEEN(10000,99999)</f>
      </c>
      <c r="D91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10" s="3">
        <f>RANDBETWEEN(1,10)</f>
      </c>
      <c r="F910" s="9">
        <f>SUM(E910*RANDBETWEEN(1,500))</f>
      </c>
      <c r="G910" s="9">
        <f>SUM(F910-RANDBETWEEN(1,100))</f>
      </c>
    </row>
    <row r="911">
      <c r="A911" s="3">
        <f>RANDBETWEEN(10000,99999)</f>
      </c>
      <c r="B911" s="3">
        <f>RANDBETWEEN(10000,99999)</f>
      </c>
      <c r="C911" s="3">
        <f>RANDBETWEEN(10000,99999)</f>
      </c>
      <c r="D91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11" s="3">
        <f>RANDBETWEEN(1,10)</f>
      </c>
      <c r="F911" s="9">
        <f>SUM(E911*RANDBETWEEN(1,500))</f>
      </c>
      <c r="G911" s="9">
        <f>SUM(F911-RANDBETWEEN(1,100))</f>
      </c>
    </row>
    <row r="912">
      <c r="A912" s="3">
        <f>RANDBETWEEN(10000,99999)</f>
      </c>
      <c r="B912" s="3">
        <f>RANDBETWEEN(10000,99999)</f>
      </c>
      <c r="C912" s="3">
        <f>RANDBETWEEN(10000,99999)</f>
      </c>
      <c r="D91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12" s="3">
        <f>RANDBETWEEN(1,10)</f>
      </c>
      <c r="F912" s="9">
        <f>SUM(E912*RANDBETWEEN(1,500))</f>
      </c>
      <c r="G912" s="9">
        <f>SUM(F912-RANDBETWEEN(1,100))</f>
      </c>
    </row>
    <row r="913">
      <c r="A913" s="3">
        <f>RANDBETWEEN(10000,99999)</f>
      </c>
      <c r="B913" s="3">
        <f>RANDBETWEEN(10000,99999)</f>
      </c>
      <c r="C913" s="3">
        <f>RANDBETWEEN(10000,99999)</f>
      </c>
      <c r="D91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13" s="3">
        <f>RANDBETWEEN(1,10)</f>
      </c>
      <c r="F913" s="9">
        <f>SUM(E913*RANDBETWEEN(1,500))</f>
      </c>
      <c r="G913" s="9">
        <f>SUM(F913-RANDBETWEEN(1,100))</f>
      </c>
    </row>
    <row r="914">
      <c r="A914" s="3">
        <f>RANDBETWEEN(10000,99999)</f>
      </c>
      <c r="B914" s="3">
        <f>RANDBETWEEN(10000,99999)</f>
      </c>
      <c r="C914" s="3">
        <f>RANDBETWEEN(10000,99999)</f>
      </c>
      <c r="D91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14" s="3">
        <f>RANDBETWEEN(1,10)</f>
      </c>
      <c r="F914" s="9">
        <f>SUM(E914*RANDBETWEEN(1,500))</f>
      </c>
      <c r="G914" s="9">
        <f>SUM(F914-RANDBETWEEN(1,100))</f>
      </c>
    </row>
    <row r="915">
      <c r="A915" s="3">
        <f>RANDBETWEEN(10000,99999)</f>
      </c>
      <c r="B915" s="3">
        <f>RANDBETWEEN(10000,99999)</f>
      </c>
      <c r="C915" s="3">
        <f>RANDBETWEEN(10000,99999)</f>
      </c>
      <c r="D91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15" s="3">
        <f>RANDBETWEEN(1,10)</f>
      </c>
      <c r="F915" s="9">
        <f>SUM(E915*RANDBETWEEN(1,500))</f>
      </c>
      <c r="G915" s="9">
        <f>SUM(F915-RANDBETWEEN(1,100))</f>
      </c>
    </row>
    <row r="916">
      <c r="A916" s="3">
        <f>RANDBETWEEN(10000,99999)</f>
      </c>
      <c r="B916" s="3">
        <f>RANDBETWEEN(10000,99999)</f>
      </c>
      <c r="C916" s="3">
        <f>RANDBETWEEN(10000,99999)</f>
      </c>
      <c r="D91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16" s="3">
        <f>RANDBETWEEN(1,10)</f>
      </c>
      <c r="F916" s="9">
        <f>SUM(E916*RANDBETWEEN(1,500))</f>
      </c>
      <c r="G916" s="9">
        <f>SUM(F916-RANDBETWEEN(1,100))</f>
      </c>
    </row>
    <row r="917">
      <c r="A917" s="3">
        <f>RANDBETWEEN(10000,99999)</f>
      </c>
      <c r="B917" s="3">
        <f>RANDBETWEEN(10000,99999)</f>
      </c>
      <c r="C917" s="3">
        <f>RANDBETWEEN(10000,99999)</f>
      </c>
      <c r="D91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17" s="3">
        <f>RANDBETWEEN(1,10)</f>
      </c>
      <c r="F917" s="9">
        <f>SUM(E917*RANDBETWEEN(1,500))</f>
      </c>
      <c r="G917" s="9">
        <f>SUM(F917-RANDBETWEEN(1,100))</f>
      </c>
    </row>
    <row r="918">
      <c r="A918" s="3">
        <f>RANDBETWEEN(10000,99999)</f>
      </c>
      <c r="B918" s="3">
        <f>RANDBETWEEN(10000,99999)</f>
      </c>
      <c r="C918" s="3">
        <f>RANDBETWEEN(10000,99999)</f>
      </c>
      <c r="D91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18" s="3">
        <f>RANDBETWEEN(1,10)</f>
      </c>
      <c r="F918" s="9">
        <f>SUM(E918*RANDBETWEEN(1,500))</f>
      </c>
      <c r="G918" s="9">
        <f>SUM(F918-RANDBETWEEN(1,100))</f>
      </c>
    </row>
    <row r="919">
      <c r="A919" s="3">
        <f>RANDBETWEEN(10000,99999)</f>
      </c>
      <c r="B919" s="3">
        <f>RANDBETWEEN(10000,99999)</f>
      </c>
      <c r="C919" s="3">
        <f>RANDBETWEEN(10000,99999)</f>
      </c>
      <c r="D91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19" s="3">
        <f>RANDBETWEEN(1,10)</f>
      </c>
      <c r="F919" s="9">
        <f>SUM(E919*RANDBETWEEN(1,500))</f>
      </c>
      <c r="G919" s="9">
        <f>SUM(F919-RANDBETWEEN(1,100))</f>
      </c>
    </row>
    <row r="920">
      <c r="A920" s="3">
        <f>RANDBETWEEN(10000,99999)</f>
      </c>
      <c r="B920" s="3">
        <f>RANDBETWEEN(10000,99999)</f>
      </c>
      <c r="C920" s="3">
        <f>RANDBETWEEN(10000,99999)</f>
      </c>
      <c r="D92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20" s="3">
        <f>RANDBETWEEN(1,10)</f>
      </c>
      <c r="F920" s="9">
        <f>SUM(E920*RANDBETWEEN(1,500))</f>
      </c>
      <c r="G920" s="9">
        <f>SUM(F920-RANDBETWEEN(1,100))</f>
      </c>
    </row>
    <row r="921">
      <c r="A921" s="3">
        <f>RANDBETWEEN(10000,99999)</f>
      </c>
      <c r="B921" s="3">
        <f>RANDBETWEEN(10000,99999)</f>
      </c>
      <c r="C921" s="3">
        <f>RANDBETWEEN(10000,99999)</f>
      </c>
      <c r="D92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21" s="3">
        <f>RANDBETWEEN(1,10)</f>
      </c>
      <c r="F921" s="9">
        <f>SUM(E921*RANDBETWEEN(1,500))</f>
      </c>
      <c r="G921" s="9">
        <f>SUM(F921-RANDBETWEEN(1,100))</f>
      </c>
    </row>
    <row r="922">
      <c r="A922" s="3">
        <f>RANDBETWEEN(10000,99999)</f>
      </c>
      <c r="B922" s="3">
        <f>RANDBETWEEN(10000,99999)</f>
      </c>
      <c r="C922" s="3">
        <f>RANDBETWEEN(10000,99999)</f>
      </c>
      <c r="D92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22" s="3">
        <f>RANDBETWEEN(1,10)</f>
      </c>
      <c r="F922" s="9">
        <f>SUM(E922*RANDBETWEEN(1,500))</f>
      </c>
      <c r="G922" s="9">
        <f>SUM(F922-RANDBETWEEN(1,100))</f>
      </c>
    </row>
    <row r="923">
      <c r="A923" s="3">
        <f>RANDBETWEEN(10000,99999)</f>
      </c>
      <c r="B923" s="3">
        <f>RANDBETWEEN(10000,99999)</f>
      </c>
      <c r="C923" s="3">
        <f>RANDBETWEEN(10000,99999)</f>
      </c>
      <c r="D92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23" s="3">
        <f>RANDBETWEEN(1,10)</f>
      </c>
      <c r="F923" s="9">
        <f>SUM(E923*RANDBETWEEN(1,500))</f>
      </c>
      <c r="G923" s="9">
        <f>SUM(F923-RANDBETWEEN(1,100))</f>
      </c>
    </row>
    <row r="924">
      <c r="A924" s="3">
        <f>RANDBETWEEN(10000,99999)</f>
      </c>
      <c r="B924" s="3">
        <f>RANDBETWEEN(10000,99999)</f>
      </c>
      <c r="C924" s="3">
        <f>RANDBETWEEN(10000,99999)</f>
      </c>
      <c r="D92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24" s="3">
        <f>RANDBETWEEN(1,10)</f>
      </c>
      <c r="F924" s="9">
        <f>SUM(E924*RANDBETWEEN(1,500))</f>
      </c>
      <c r="G924" s="9">
        <f>SUM(F924-RANDBETWEEN(1,100))</f>
      </c>
    </row>
    <row r="925">
      <c r="A925" s="3">
        <f>RANDBETWEEN(10000,99999)</f>
      </c>
      <c r="B925" s="3">
        <f>RANDBETWEEN(10000,99999)</f>
      </c>
      <c r="C925" s="3">
        <f>RANDBETWEEN(10000,99999)</f>
      </c>
      <c r="D92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25" s="3">
        <f>RANDBETWEEN(1,10)</f>
      </c>
      <c r="F925" s="9">
        <f>SUM(E925*RANDBETWEEN(1,500))</f>
      </c>
      <c r="G925" s="9">
        <f>SUM(F925-RANDBETWEEN(1,100))</f>
      </c>
    </row>
    <row r="926">
      <c r="A926" s="3">
        <f>RANDBETWEEN(10000,99999)</f>
      </c>
      <c r="B926" s="3">
        <f>RANDBETWEEN(10000,99999)</f>
      </c>
      <c r="C926" s="3">
        <f>RANDBETWEEN(10000,99999)</f>
      </c>
      <c r="D92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26" s="3">
        <f>RANDBETWEEN(1,10)</f>
      </c>
      <c r="F926" s="9">
        <f>SUM(E926*RANDBETWEEN(1,500))</f>
      </c>
      <c r="G926" s="9">
        <f>SUM(F926-RANDBETWEEN(1,100))</f>
      </c>
    </row>
    <row r="927">
      <c r="A927" s="3">
        <f>RANDBETWEEN(10000,99999)</f>
      </c>
      <c r="B927" s="3">
        <f>RANDBETWEEN(10000,99999)</f>
      </c>
      <c r="C927" s="3">
        <f>RANDBETWEEN(10000,99999)</f>
      </c>
      <c r="D92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27" s="3">
        <f>RANDBETWEEN(1,10)</f>
      </c>
      <c r="F927" s="9">
        <f>SUM(E927*RANDBETWEEN(1,500))</f>
      </c>
      <c r="G927" s="9">
        <f>SUM(F927-RANDBETWEEN(1,100))</f>
      </c>
    </row>
    <row r="928">
      <c r="A928" s="3">
        <f>RANDBETWEEN(10000,99999)</f>
      </c>
      <c r="B928" s="3">
        <f>RANDBETWEEN(10000,99999)</f>
      </c>
      <c r="C928" s="3">
        <f>RANDBETWEEN(10000,99999)</f>
      </c>
      <c r="D92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28" s="3">
        <f>RANDBETWEEN(1,10)</f>
      </c>
      <c r="F928" s="9">
        <f>SUM(E928*RANDBETWEEN(1,500))</f>
      </c>
      <c r="G928" s="9">
        <f>SUM(F928-RANDBETWEEN(1,100))</f>
      </c>
    </row>
    <row r="929">
      <c r="A929" s="3">
        <f>RANDBETWEEN(10000,99999)</f>
      </c>
      <c r="B929" s="3">
        <f>RANDBETWEEN(10000,99999)</f>
      </c>
      <c r="C929" s="3">
        <f>RANDBETWEEN(10000,99999)</f>
      </c>
      <c r="D92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29" s="3">
        <f>RANDBETWEEN(1,10)</f>
      </c>
      <c r="F929" s="9">
        <f>SUM(E929*RANDBETWEEN(1,500))</f>
      </c>
      <c r="G929" s="9">
        <f>SUM(F929-RANDBETWEEN(1,100))</f>
      </c>
    </row>
    <row r="930">
      <c r="A930" s="3">
        <f>RANDBETWEEN(10000,99999)</f>
      </c>
      <c r="B930" s="3">
        <f>RANDBETWEEN(10000,99999)</f>
      </c>
      <c r="C930" s="3">
        <f>RANDBETWEEN(10000,99999)</f>
      </c>
      <c r="D93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30" s="3">
        <f>RANDBETWEEN(1,10)</f>
      </c>
      <c r="F930" s="9">
        <f>SUM(E930*RANDBETWEEN(1,500))</f>
      </c>
      <c r="G930" s="9">
        <f>SUM(F930-RANDBETWEEN(1,100))</f>
      </c>
    </row>
    <row r="931">
      <c r="A931" s="3">
        <f>RANDBETWEEN(10000,99999)</f>
      </c>
      <c r="B931" s="3">
        <f>RANDBETWEEN(10000,99999)</f>
      </c>
      <c r="C931" s="3">
        <f>RANDBETWEEN(10000,99999)</f>
      </c>
      <c r="D93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31" s="3">
        <f>RANDBETWEEN(1,10)</f>
      </c>
      <c r="F931" s="9">
        <f>SUM(E931*RANDBETWEEN(1,500))</f>
      </c>
      <c r="G931" s="9">
        <f>SUM(F931-RANDBETWEEN(1,100))</f>
      </c>
    </row>
    <row r="932">
      <c r="A932" s="3">
        <f>RANDBETWEEN(10000,99999)</f>
      </c>
      <c r="B932" s="3">
        <f>RANDBETWEEN(10000,99999)</f>
      </c>
      <c r="C932" s="3">
        <f>RANDBETWEEN(10000,99999)</f>
      </c>
      <c r="D93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32" s="3">
        <f>RANDBETWEEN(1,10)</f>
      </c>
      <c r="F932" s="9">
        <f>SUM(E932*RANDBETWEEN(1,500))</f>
      </c>
      <c r="G932" s="9">
        <f>SUM(F932-RANDBETWEEN(1,100))</f>
      </c>
    </row>
    <row r="933">
      <c r="A933" s="3">
        <f>RANDBETWEEN(10000,99999)</f>
      </c>
      <c r="B933" s="3">
        <f>RANDBETWEEN(10000,99999)</f>
      </c>
      <c r="C933" s="3">
        <f>RANDBETWEEN(10000,99999)</f>
      </c>
      <c r="D93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33" s="3">
        <f>RANDBETWEEN(1,10)</f>
      </c>
      <c r="F933" s="9">
        <f>SUM(E933*RANDBETWEEN(1,500))</f>
      </c>
      <c r="G933" s="9">
        <f>SUM(F933-RANDBETWEEN(1,100))</f>
      </c>
    </row>
    <row r="934">
      <c r="A934" s="3">
        <f>RANDBETWEEN(10000,99999)</f>
      </c>
      <c r="B934" s="3">
        <f>RANDBETWEEN(10000,99999)</f>
      </c>
      <c r="C934" s="3">
        <f>RANDBETWEEN(10000,99999)</f>
      </c>
      <c r="D93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34" s="3">
        <f>RANDBETWEEN(1,10)</f>
      </c>
      <c r="F934" s="9">
        <f>SUM(E934*RANDBETWEEN(1,500))</f>
      </c>
      <c r="G934" s="9">
        <f>SUM(F934-RANDBETWEEN(1,100))</f>
      </c>
    </row>
    <row r="935">
      <c r="A935" s="3">
        <f>RANDBETWEEN(10000,99999)</f>
      </c>
      <c r="B935" s="3">
        <f>RANDBETWEEN(10000,99999)</f>
      </c>
      <c r="C935" s="3">
        <f>RANDBETWEEN(10000,99999)</f>
      </c>
      <c r="D93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35" s="3">
        <f>RANDBETWEEN(1,10)</f>
      </c>
      <c r="F935" s="9">
        <f>SUM(E935*RANDBETWEEN(1,500))</f>
      </c>
      <c r="G935" s="9">
        <f>SUM(F935-RANDBETWEEN(1,100))</f>
      </c>
    </row>
    <row r="936">
      <c r="A936" s="3">
        <f>RANDBETWEEN(10000,99999)</f>
      </c>
      <c r="B936" s="3">
        <f>RANDBETWEEN(10000,99999)</f>
      </c>
      <c r="C936" s="3">
        <f>RANDBETWEEN(10000,99999)</f>
      </c>
      <c r="D93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36" s="3">
        <f>RANDBETWEEN(1,10)</f>
      </c>
      <c r="F936" s="9">
        <f>SUM(E936*RANDBETWEEN(1,500))</f>
      </c>
      <c r="G936" s="9">
        <f>SUM(F936-RANDBETWEEN(1,100))</f>
      </c>
    </row>
    <row r="937">
      <c r="A937" s="3">
        <f>RANDBETWEEN(10000,99999)</f>
      </c>
      <c r="B937" s="3">
        <f>RANDBETWEEN(10000,99999)</f>
      </c>
      <c r="C937" s="3">
        <f>RANDBETWEEN(10000,99999)</f>
      </c>
      <c r="D93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37" s="3">
        <f>RANDBETWEEN(1,10)</f>
      </c>
      <c r="F937" s="9">
        <f>SUM(E937*RANDBETWEEN(1,500))</f>
      </c>
      <c r="G937" s="9">
        <f>SUM(F937-RANDBETWEEN(1,100))</f>
      </c>
    </row>
    <row r="938">
      <c r="A938" s="3">
        <f>RANDBETWEEN(10000,99999)</f>
      </c>
      <c r="B938" s="3">
        <f>RANDBETWEEN(10000,99999)</f>
      </c>
      <c r="C938" s="3">
        <f>RANDBETWEEN(10000,99999)</f>
      </c>
      <c r="D93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38" s="3">
        <f>RANDBETWEEN(1,10)</f>
      </c>
      <c r="F938" s="9">
        <f>SUM(E938*RANDBETWEEN(1,500))</f>
      </c>
      <c r="G938" s="9">
        <f>SUM(F938-RANDBETWEEN(1,100))</f>
      </c>
    </row>
    <row r="939">
      <c r="A939" s="3">
        <f>RANDBETWEEN(10000,99999)</f>
      </c>
      <c r="B939" s="3">
        <f>RANDBETWEEN(10000,99999)</f>
      </c>
      <c r="C939" s="3">
        <f>RANDBETWEEN(10000,99999)</f>
      </c>
      <c r="D93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39" s="3">
        <f>RANDBETWEEN(1,10)</f>
      </c>
      <c r="F939" s="9">
        <f>SUM(E939*RANDBETWEEN(1,500))</f>
      </c>
      <c r="G939" s="9">
        <f>SUM(F939-RANDBETWEEN(1,100))</f>
      </c>
    </row>
    <row r="940">
      <c r="A940" s="3">
        <f>RANDBETWEEN(10000,99999)</f>
      </c>
      <c r="B940" s="3">
        <f>RANDBETWEEN(10000,99999)</f>
      </c>
      <c r="C940" s="3">
        <f>RANDBETWEEN(10000,99999)</f>
      </c>
      <c r="D94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40" s="3">
        <f>RANDBETWEEN(1,10)</f>
      </c>
      <c r="F940" s="9">
        <f>SUM(E940*RANDBETWEEN(1,500))</f>
      </c>
      <c r="G940" s="9">
        <f>SUM(F940-RANDBETWEEN(1,100))</f>
      </c>
    </row>
    <row r="941">
      <c r="A941" s="3">
        <f>RANDBETWEEN(10000,99999)</f>
      </c>
      <c r="B941" s="3">
        <f>RANDBETWEEN(10000,99999)</f>
      </c>
      <c r="C941" s="3">
        <f>RANDBETWEEN(10000,99999)</f>
      </c>
      <c r="D94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41" s="3">
        <f>RANDBETWEEN(1,10)</f>
      </c>
      <c r="F941" s="9">
        <f>SUM(E941*RANDBETWEEN(1,500))</f>
      </c>
      <c r="G941" s="9">
        <f>SUM(F941-RANDBETWEEN(1,100))</f>
      </c>
    </row>
    <row r="942">
      <c r="A942" s="3">
        <f>RANDBETWEEN(10000,99999)</f>
      </c>
      <c r="B942" s="3">
        <f>RANDBETWEEN(10000,99999)</f>
      </c>
      <c r="C942" s="3">
        <f>RANDBETWEEN(10000,99999)</f>
      </c>
      <c r="D94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42" s="3">
        <f>RANDBETWEEN(1,10)</f>
      </c>
      <c r="F942" s="9">
        <f>SUM(E942*RANDBETWEEN(1,500))</f>
      </c>
      <c r="G942" s="9">
        <f>SUM(F942-RANDBETWEEN(1,100))</f>
      </c>
    </row>
    <row r="943">
      <c r="A943" s="3">
        <f>RANDBETWEEN(10000,99999)</f>
      </c>
      <c r="B943" s="3">
        <f>RANDBETWEEN(10000,99999)</f>
      </c>
      <c r="C943" s="3">
        <f>RANDBETWEEN(10000,99999)</f>
      </c>
      <c r="D94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43" s="3">
        <f>RANDBETWEEN(1,10)</f>
      </c>
      <c r="F943" s="9">
        <f>SUM(E943*RANDBETWEEN(1,500))</f>
      </c>
      <c r="G943" s="9">
        <f>SUM(F943-RANDBETWEEN(1,100))</f>
      </c>
    </row>
    <row r="944">
      <c r="A944" s="3">
        <f>RANDBETWEEN(10000,99999)</f>
      </c>
      <c r="B944" s="3">
        <f>RANDBETWEEN(10000,99999)</f>
      </c>
      <c r="C944" s="3">
        <f>RANDBETWEEN(10000,99999)</f>
      </c>
      <c r="D94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44" s="3">
        <f>RANDBETWEEN(1,10)</f>
      </c>
      <c r="F944" s="9">
        <f>SUM(E944*RANDBETWEEN(1,500))</f>
      </c>
      <c r="G944" s="9">
        <f>SUM(F944-RANDBETWEEN(1,100))</f>
      </c>
    </row>
    <row r="945">
      <c r="A945" s="3">
        <f>RANDBETWEEN(10000,99999)</f>
      </c>
      <c r="B945" s="3">
        <f>RANDBETWEEN(10000,99999)</f>
      </c>
      <c r="C945" s="3">
        <f>RANDBETWEEN(10000,99999)</f>
      </c>
      <c r="D94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45" s="3">
        <f>RANDBETWEEN(1,10)</f>
      </c>
      <c r="F945" s="9">
        <f>SUM(E945*RANDBETWEEN(1,500))</f>
      </c>
      <c r="G945" s="9">
        <f>SUM(F945-RANDBETWEEN(1,100))</f>
      </c>
    </row>
    <row r="946">
      <c r="A946" s="3">
        <f>RANDBETWEEN(10000,99999)</f>
      </c>
      <c r="B946" s="3">
        <f>RANDBETWEEN(10000,99999)</f>
      </c>
      <c r="C946" s="3">
        <f>RANDBETWEEN(10000,99999)</f>
      </c>
      <c r="D94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46" s="3">
        <f>RANDBETWEEN(1,10)</f>
      </c>
      <c r="F946" s="9">
        <f>SUM(E946*RANDBETWEEN(1,500))</f>
      </c>
      <c r="G946" s="9">
        <f>SUM(F946-RANDBETWEEN(1,100))</f>
      </c>
    </row>
    <row r="947">
      <c r="A947" s="3">
        <f>RANDBETWEEN(10000,99999)</f>
      </c>
      <c r="B947" s="3">
        <f>RANDBETWEEN(10000,99999)</f>
      </c>
      <c r="C947" s="3">
        <f>RANDBETWEEN(10000,99999)</f>
      </c>
      <c r="D94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47" s="3">
        <f>RANDBETWEEN(1,10)</f>
      </c>
      <c r="F947" s="9">
        <f>SUM(E947*RANDBETWEEN(1,500))</f>
      </c>
      <c r="G947" s="9">
        <f>SUM(F947-RANDBETWEEN(1,100))</f>
      </c>
    </row>
    <row r="948">
      <c r="A948" s="3">
        <f>RANDBETWEEN(10000,99999)</f>
      </c>
      <c r="B948" s="3">
        <f>RANDBETWEEN(10000,99999)</f>
      </c>
      <c r="C948" s="3">
        <f>RANDBETWEEN(10000,99999)</f>
      </c>
      <c r="D94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48" s="3">
        <f>RANDBETWEEN(1,10)</f>
      </c>
      <c r="F948" s="9">
        <f>SUM(E948*RANDBETWEEN(1,500))</f>
      </c>
      <c r="G948" s="9">
        <f>SUM(F948-RANDBETWEEN(1,100))</f>
      </c>
    </row>
    <row r="949">
      <c r="A949" s="3">
        <f>RANDBETWEEN(10000,99999)</f>
      </c>
      <c r="B949" s="3">
        <f>RANDBETWEEN(10000,99999)</f>
      </c>
      <c r="C949" s="3">
        <f>RANDBETWEEN(10000,99999)</f>
      </c>
      <c r="D94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49" s="3">
        <f>RANDBETWEEN(1,10)</f>
      </c>
      <c r="F949" s="9">
        <f>SUM(E949*RANDBETWEEN(1,500))</f>
      </c>
      <c r="G949" s="9">
        <f>SUM(F949-RANDBETWEEN(1,100))</f>
      </c>
    </row>
    <row r="950">
      <c r="A950" s="3">
        <f>RANDBETWEEN(10000,99999)</f>
      </c>
      <c r="B950" s="3">
        <f>RANDBETWEEN(10000,99999)</f>
      </c>
      <c r="C950" s="3">
        <f>RANDBETWEEN(10000,99999)</f>
      </c>
      <c r="D95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50" s="3">
        <f>RANDBETWEEN(1,10)</f>
      </c>
      <c r="F950" s="9">
        <f>SUM(E950*RANDBETWEEN(1,500))</f>
      </c>
      <c r="G950" s="9">
        <f>SUM(F950-RANDBETWEEN(1,100))</f>
      </c>
    </row>
    <row r="951">
      <c r="A951" s="3">
        <f>RANDBETWEEN(10000,99999)</f>
      </c>
      <c r="B951" s="3">
        <f>RANDBETWEEN(10000,99999)</f>
      </c>
      <c r="C951" s="3">
        <f>RANDBETWEEN(10000,99999)</f>
      </c>
      <c r="D95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51" s="3">
        <f>RANDBETWEEN(1,10)</f>
      </c>
      <c r="F951" s="9">
        <f>SUM(E951*RANDBETWEEN(1,500))</f>
      </c>
      <c r="G951" s="9">
        <f>SUM(F951-RANDBETWEEN(1,100))</f>
      </c>
    </row>
    <row r="952">
      <c r="A952" s="3">
        <f>RANDBETWEEN(10000,99999)</f>
      </c>
      <c r="B952" s="3">
        <f>RANDBETWEEN(10000,99999)</f>
      </c>
      <c r="C952" s="3">
        <f>RANDBETWEEN(10000,99999)</f>
      </c>
      <c r="D95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52" s="3">
        <f>RANDBETWEEN(1,10)</f>
      </c>
      <c r="F952" s="9">
        <f>SUM(E952*RANDBETWEEN(1,500))</f>
      </c>
      <c r="G952" s="9">
        <f>SUM(F952-RANDBETWEEN(1,100))</f>
      </c>
    </row>
    <row r="953">
      <c r="A953" s="3">
        <f>RANDBETWEEN(10000,99999)</f>
      </c>
      <c r="B953" s="3">
        <f>RANDBETWEEN(10000,99999)</f>
      </c>
      <c r="C953" s="3">
        <f>RANDBETWEEN(10000,99999)</f>
      </c>
      <c r="D95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53" s="3">
        <f>RANDBETWEEN(1,10)</f>
      </c>
      <c r="F953" s="9">
        <f>SUM(E953*RANDBETWEEN(1,500))</f>
      </c>
      <c r="G953" s="9">
        <f>SUM(F953-RANDBETWEEN(1,100))</f>
      </c>
    </row>
    <row r="954">
      <c r="A954" s="3">
        <f>RANDBETWEEN(10000,99999)</f>
      </c>
      <c r="B954" s="3">
        <f>RANDBETWEEN(10000,99999)</f>
      </c>
      <c r="C954" s="3">
        <f>RANDBETWEEN(10000,99999)</f>
      </c>
      <c r="D95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54" s="3">
        <f>RANDBETWEEN(1,10)</f>
      </c>
      <c r="F954" s="9">
        <f>SUM(E954*RANDBETWEEN(1,500))</f>
      </c>
      <c r="G954" s="9">
        <f>SUM(F954-RANDBETWEEN(1,100))</f>
      </c>
    </row>
    <row r="955">
      <c r="A955" s="3">
        <f>RANDBETWEEN(10000,99999)</f>
      </c>
      <c r="B955" s="3">
        <f>RANDBETWEEN(10000,99999)</f>
      </c>
      <c r="C955" s="3">
        <f>RANDBETWEEN(10000,99999)</f>
      </c>
      <c r="D95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55" s="3">
        <f>RANDBETWEEN(1,10)</f>
      </c>
      <c r="F955" s="9">
        <f>SUM(E955*RANDBETWEEN(1,500))</f>
      </c>
      <c r="G955" s="9">
        <f>SUM(F955-RANDBETWEEN(1,100))</f>
      </c>
    </row>
    <row r="956">
      <c r="A956" s="3">
        <f>RANDBETWEEN(10000,99999)</f>
      </c>
      <c r="B956" s="3">
        <f>RANDBETWEEN(10000,99999)</f>
      </c>
      <c r="C956" s="3">
        <f>RANDBETWEEN(10000,99999)</f>
      </c>
      <c r="D95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56" s="3">
        <f>RANDBETWEEN(1,10)</f>
      </c>
      <c r="F956" s="9">
        <f>SUM(E956*RANDBETWEEN(1,500))</f>
      </c>
      <c r="G956" s="9">
        <f>SUM(F956-RANDBETWEEN(1,100))</f>
      </c>
    </row>
    <row r="957">
      <c r="A957" s="3">
        <f>RANDBETWEEN(10000,99999)</f>
      </c>
      <c r="B957" s="3">
        <f>RANDBETWEEN(10000,99999)</f>
      </c>
      <c r="C957" s="3">
        <f>RANDBETWEEN(10000,99999)</f>
      </c>
      <c r="D95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57" s="3">
        <f>RANDBETWEEN(1,10)</f>
      </c>
      <c r="F957" s="9">
        <f>SUM(E957*RANDBETWEEN(1,500))</f>
      </c>
      <c r="G957" s="9">
        <f>SUM(F957-RANDBETWEEN(1,100))</f>
      </c>
    </row>
    <row r="958">
      <c r="A958" s="3">
        <f>RANDBETWEEN(10000,99999)</f>
      </c>
      <c r="B958" s="3">
        <f>RANDBETWEEN(10000,99999)</f>
      </c>
      <c r="C958" s="3">
        <f>RANDBETWEEN(10000,99999)</f>
      </c>
      <c r="D95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58" s="3">
        <f>RANDBETWEEN(1,10)</f>
      </c>
      <c r="F958" s="9">
        <f>SUM(E958*RANDBETWEEN(1,500))</f>
      </c>
      <c r="G958" s="9">
        <f>SUM(F958-RANDBETWEEN(1,100))</f>
      </c>
    </row>
    <row r="959">
      <c r="A959" s="3">
        <f>RANDBETWEEN(10000,99999)</f>
      </c>
      <c r="B959" s="3">
        <f>RANDBETWEEN(10000,99999)</f>
      </c>
      <c r="C959" s="3">
        <f>RANDBETWEEN(10000,99999)</f>
      </c>
      <c r="D95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59" s="3">
        <f>RANDBETWEEN(1,10)</f>
      </c>
      <c r="F959" s="9">
        <f>SUM(E959*RANDBETWEEN(1,500))</f>
      </c>
      <c r="G959" s="9">
        <f>SUM(F959-RANDBETWEEN(1,100))</f>
      </c>
    </row>
    <row r="960">
      <c r="A960" s="3">
        <f>RANDBETWEEN(10000,99999)</f>
      </c>
      <c r="B960" s="3">
        <f>RANDBETWEEN(10000,99999)</f>
      </c>
      <c r="C960" s="3">
        <f>RANDBETWEEN(10000,99999)</f>
      </c>
      <c r="D96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60" s="3">
        <f>RANDBETWEEN(1,10)</f>
      </c>
      <c r="F960" s="9">
        <f>SUM(E960*RANDBETWEEN(1,500))</f>
      </c>
      <c r="G960" s="9">
        <f>SUM(F960-RANDBETWEEN(1,100))</f>
      </c>
    </row>
    <row r="961">
      <c r="A961" s="3">
        <f>RANDBETWEEN(10000,99999)</f>
      </c>
      <c r="B961" s="3">
        <f>RANDBETWEEN(10000,99999)</f>
      </c>
      <c r="C961" s="3">
        <f>RANDBETWEEN(10000,99999)</f>
      </c>
      <c r="D96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61" s="3">
        <f>RANDBETWEEN(1,10)</f>
      </c>
      <c r="F961" s="9">
        <f>SUM(E961*RANDBETWEEN(1,500))</f>
      </c>
      <c r="G961" s="9">
        <f>SUM(F961-RANDBETWEEN(1,100))</f>
      </c>
    </row>
    <row r="962">
      <c r="A962" s="3">
        <f>RANDBETWEEN(10000,99999)</f>
      </c>
      <c r="B962" s="3">
        <f>RANDBETWEEN(10000,99999)</f>
      </c>
      <c r="C962" s="3">
        <f>RANDBETWEEN(10000,99999)</f>
      </c>
      <c r="D96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62" s="3">
        <f>RANDBETWEEN(1,10)</f>
      </c>
      <c r="F962" s="9">
        <f>SUM(E962*RANDBETWEEN(1,500))</f>
      </c>
      <c r="G962" s="9">
        <f>SUM(F962-RANDBETWEEN(1,100))</f>
      </c>
    </row>
    <row r="963">
      <c r="A963" s="3">
        <f>RANDBETWEEN(10000,99999)</f>
      </c>
      <c r="B963" s="3">
        <f>RANDBETWEEN(10000,99999)</f>
      </c>
      <c r="C963" s="3">
        <f>RANDBETWEEN(10000,99999)</f>
      </c>
      <c r="D96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63" s="3">
        <f>RANDBETWEEN(1,10)</f>
      </c>
      <c r="F963" s="9">
        <f>SUM(E963*RANDBETWEEN(1,500))</f>
      </c>
      <c r="G963" s="9">
        <f>SUM(F963-RANDBETWEEN(1,100))</f>
      </c>
    </row>
    <row r="964">
      <c r="A964" s="3">
        <f>RANDBETWEEN(10000,99999)</f>
      </c>
      <c r="B964" s="3">
        <f>RANDBETWEEN(10000,99999)</f>
      </c>
      <c r="C964" s="3">
        <f>RANDBETWEEN(10000,99999)</f>
      </c>
      <c r="D96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64" s="3">
        <f>RANDBETWEEN(1,10)</f>
      </c>
      <c r="F964" s="9">
        <f>SUM(E964*RANDBETWEEN(1,500))</f>
      </c>
      <c r="G964" s="9">
        <f>SUM(F964-RANDBETWEEN(1,100))</f>
      </c>
    </row>
    <row r="965">
      <c r="A965" s="3">
        <f>RANDBETWEEN(10000,99999)</f>
      </c>
      <c r="B965" s="3">
        <f>RANDBETWEEN(10000,99999)</f>
      </c>
      <c r="C965" s="3">
        <f>RANDBETWEEN(10000,99999)</f>
      </c>
      <c r="D96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65" s="3">
        <f>RANDBETWEEN(1,10)</f>
      </c>
      <c r="F965" s="9">
        <f>SUM(E965*RANDBETWEEN(1,500))</f>
      </c>
      <c r="G965" s="9">
        <f>SUM(F965-RANDBETWEEN(1,100))</f>
      </c>
    </row>
    <row r="966">
      <c r="A966" s="3">
        <f>RANDBETWEEN(10000,99999)</f>
      </c>
      <c r="B966" s="3">
        <f>RANDBETWEEN(10000,99999)</f>
      </c>
      <c r="C966" s="3">
        <f>RANDBETWEEN(10000,99999)</f>
      </c>
      <c r="D96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66" s="3">
        <f>RANDBETWEEN(1,10)</f>
      </c>
      <c r="F966" s="9">
        <f>SUM(E966*RANDBETWEEN(1,500))</f>
      </c>
      <c r="G966" s="9">
        <f>SUM(F966-RANDBETWEEN(1,100))</f>
      </c>
    </row>
    <row r="967">
      <c r="A967" s="3">
        <f>RANDBETWEEN(10000,99999)</f>
      </c>
      <c r="B967" s="3">
        <f>RANDBETWEEN(10000,99999)</f>
      </c>
      <c r="C967" s="3">
        <f>RANDBETWEEN(10000,99999)</f>
      </c>
      <c r="D96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67" s="3">
        <f>RANDBETWEEN(1,10)</f>
      </c>
      <c r="F967" s="9">
        <f>SUM(E967*RANDBETWEEN(1,500))</f>
      </c>
      <c r="G967" s="9">
        <f>SUM(F967-RANDBETWEEN(1,100))</f>
      </c>
    </row>
    <row r="968">
      <c r="A968" s="3">
        <f>RANDBETWEEN(10000,99999)</f>
      </c>
      <c r="B968" s="3">
        <f>RANDBETWEEN(10000,99999)</f>
      </c>
      <c r="C968" s="3">
        <f>RANDBETWEEN(10000,99999)</f>
      </c>
      <c r="D96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68" s="3">
        <f>RANDBETWEEN(1,10)</f>
      </c>
      <c r="F968" s="9">
        <f>SUM(E968*RANDBETWEEN(1,500))</f>
      </c>
      <c r="G968" s="9">
        <f>SUM(F968-RANDBETWEEN(1,100))</f>
      </c>
    </row>
    <row r="969">
      <c r="A969" s="3">
        <f>RANDBETWEEN(10000,99999)</f>
      </c>
      <c r="B969" s="3">
        <f>RANDBETWEEN(10000,99999)</f>
      </c>
      <c r="C969" s="3">
        <f>RANDBETWEEN(10000,99999)</f>
      </c>
      <c r="D96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69" s="3">
        <f>RANDBETWEEN(1,10)</f>
      </c>
      <c r="F969" s="9">
        <f>SUM(E969*RANDBETWEEN(1,500))</f>
      </c>
      <c r="G969" s="9">
        <f>SUM(F969-RANDBETWEEN(1,100))</f>
      </c>
    </row>
    <row r="970">
      <c r="A970" s="3">
        <f>RANDBETWEEN(10000,99999)</f>
      </c>
      <c r="B970" s="3">
        <f>RANDBETWEEN(10000,99999)</f>
      </c>
      <c r="C970" s="3">
        <f>RANDBETWEEN(10000,99999)</f>
      </c>
      <c r="D97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70" s="3">
        <f>RANDBETWEEN(1,10)</f>
      </c>
      <c r="F970" s="9">
        <f>SUM(E970*RANDBETWEEN(1,500))</f>
      </c>
      <c r="G970" s="9">
        <f>SUM(F970-RANDBETWEEN(1,100))</f>
      </c>
    </row>
    <row r="971">
      <c r="A971" s="3">
        <f>RANDBETWEEN(10000,99999)</f>
      </c>
      <c r="B971" s="3">
        <f>RANDBETWEEN(10000,99999)</f>
      </c>
      <c r="C971" s="3">
        <f>RANDBETWEEN(10000,99999)</f>
      </c>
      <c r="D97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71" s="3">
        <f>RANDBETWEEN(1,10)</f>
      </c>
      <c r="F971" s="9">
        <f>SUM(E971*RANDBETWEEN(1,500))</f>
      </c>
      <c r="G971" s="9">
        <f>SUM(F971-RANDBETWEEN(1,100))</f>
      </c>
    </row>
    <row r="972">
      <c r="A972" s="3">
        <f>RANDBETWEEN(10000,99999)</f>
      </c>
      <c r="B972" s="3">
        <f>RANDBETWEEN(10000,99999)</f>
      </c>
      <c r="C972" s="3">
        <f>RANDBETWEEN(10000,99999)</f>
      </c>
      <c r="D97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72" s="3">
        <f>RANDBETWEEN(1,10)</f>
      </c>
      <c r="F972" s="9">
        <f>SUM(E972*RANDBETWEEN(1,500))</f>
      </c>
      <c r="G972" s="9">
        <f>SUM(F972-RANDBETWEEN(1,100))</f>
      </c>
    </row>
    <row r="973">
      <c r="A973" s="3">
        <f>RANDBETWEEN(10000,99999)</f>
      </c>
      <c r="B973" s="3">
        <f>RANDBETWEEN(10000,99999)</f>
      </c>
      <c r="C973" s="3">
        <f>RANDBETWEEN(10000,99999)</f>
      </c>
      <c r="D97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73" s="3">
        <f>RANDBETWEEN(1,10)</f>
      </c>
      <c r="F973" s="9">
        <f>SUM(E973*RANDBETWEEN(1,500))</f>
      </c>
      <c r="G973" s="9">
        <f>SUM(F973-RANDBETWEEN(1,100))</f>
      </c>
    </row>
    <row r="974">
      <c r="A974" s="3">
        <f>RANDBETWEEN(10000,99999)</f>
      </c>
      <c r="B974" s="3">
        <f>RANDBETWEEN(10000,99999)</f>
      </c>
      <c r="C974" s="3">
        <f>RANDBETWEEN(10000,99999)</f>
      </c>
      <c r="D97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74" s="3">
        <f>RANDBETWEEN(1,10)</f>
      </c>
      <c r="F974" s="9">
        <f>SUM(E974*RANDBETWEEN(1,500))</f>
      </c>
      <c r="G974" s="9">
        <f>SUM(F974-RANDBETWEEN(1,100))</f>
      </c>
    </row>
    <row r="975">
      <c r="A975" s="3">
        <f>RANDBETWEEN(10000,99999)</f>
      </c>
      <c r="B975" s="3">
        <f>RANDBETWEEN(10000,99999)</f>
      </c>
      <c r="C975" s="3">
        <f>RANDBETWEEN(10000,99999)</f>
      </c>
      <c r="D97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75" s="3">
        <f>RANDBETWEEN(1,10)</f>
      </c>
      <c r="F975" s="9">
        <f>SUM(E975*RANDBETWEEN(1,500))</f>
      </c>
      <c r="G975" s="9">
        <f>SUM(F975-RANDBETWEEN(1,100))</f>
      </c>
    </row>
    <row r="976">
      <c r="A976" s="3">
        <f>RANDBETWEEN(10000,99999)</f>
      </c>
      <c r="B976" s="3">
        <f>RANDBETWEEN(10000,99999)</f>
      </c>
      <c r="C976" s="3">
        <f>RANDBETWEEN(10000,99999)</f>
      </c>
      <c r="D97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76" s="3">
        <f>RANDBETWEEN(1,10)</f>
      </c>
      <c r="F976" s="9">
        <f>SUM(E976*RANDBETWEEN(1,500))</f>
      </c>
      <c r="G976" s="9">
        <f>SUM(F976-RANDBETWEEN(1,100))</f>
      </c>
    </row>
    <row r="977">
      <c r="A977" s="3">
        <f>RANDBETWEEN(10000,99999)</f>
      </c>
      <c r="B977" s="3">
        <f>RANDBETWEEN(10000,99999)</f>
      </c>
      <c r="C977" s="3">
        <f>RANDBETWEEN(10000,99999)</f>
      </c>
      <c r="D97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77" s="3">
        <f>RANDBETWEEN(1,10)</f>
      </c>
      <c r="F977" s="9">
        <f>SUM(E977*RANDBETWEEN(1,500))</f>
      </c>
      <c r="G977" s="9">
        <f>SUM(F977-RANDBETWEEN(1,100))</f>
      </c>
    </row>
    <row r="978">
      <c r="A978" s="3">
        <f>RANDBETWEEN(10000,99999)</f>
      </c>
      <c r="B978" s="3">
        <f>RANDBETWEEN(10000,99999)</f>
      </c>
      <c r="C978" s="3">
        <f>RANDBETWEEN(10000,99999)</f>
      </c>
      <c r="D97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78" s="3">
        <f>RANDBETWEEN(1,10)</f>
      </c>
      <c r="F978" s="9">
        <f>SUM(E978*RANDBETWEEN(1,500))</f>
      </c>
      <c r="G978" s="9">
        <f>SUM(F978-RANDBETWEEN(1,100))</f>
      </c>
    </row>
    <row r="979">
      <c r="A979" s="3">
        <f>RANDBETWEEN(10000,99999)</f>
      </c>
      <c r="B979" s="3">
        <f>RANDBETWEEN(10000,99999)</f>
      </c>
      <c r="C979" s="3">
        <f>RANDBETWEEN(10000,99999)</f>
      </c>
      <c r="D97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79" s="3">
        <f>RANDBETWEEN(1,10)</f>
      </c>
      <c r="F979" s="9">
        <f>SUM(E979*RANDBETWEEN(1,500))</f>
      </c>
      <c r="G979" s="9">
        <f>SUM(F979-RANDBETWEEN(1,100))</f>
      </c>
    </row>
    <row r="980">
      <c r="A980" s="3">
        <f>RANDBETWEEN(10000,99999)</f>
      </c>
      <c r="B980" s="3">
        <f>RANDBETWEEN(10000,99999)</f>
      </c>
      <c r="C980" s="3">
        <f>RANDBETWEEN(10000,99999)</f>
      </c>
      <c r="D98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80" s="3">
        <f>RANDBETWEEN(1,10)</f>
      </c>
      <c r="F980" s="9">
        <f>SUM(E980*RANDBETWEEN(1,500))</f>
      </c>
      <c r="G980" s="9">
        <f>SUM(F980-RANDBETWEEN(1,100))</f>
      </c>
    </row>
    <row r="981">
      <c r="A981" s="3">
        <f>RANDBETWEEN(10000,99999)</f>
      </c>
      <c r="B981" s="3">
        <f>RANDBETWEEN(10000,99999)</f>
      </c>
      <c r="C981" s="3">
        <f>RANDBETWEEN(10000,99999)</f>
      </c>
      <c r="D98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81" s="3">
        <f>RANDBETWEEN(1,10)</f>
      </c>
      <c r="F981" s="9">
        <f>SUM(E981*RANDBETWEEN(1,500))</f>
      </c>
      <c r="G981" s="9">
        <f>SUM(F981-RANDBETWEEN(1,100))</f>
      </c>
    </row>
    <row r="982">
      <c r="A982" s="3">
        <f>RANDBETWEEN(10000,99999)</f>
      </c>
      <c r="B982" s="3">
        <f>RANDBETWEEN(10000,99999)</f>
      </c>
      <c r="C982" s="3">
        <f>RANDBETWEEN(10000,99999)</f>
      </c>
      <c r="D98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82" s="3">
        <f>RANDBETWEEN(1,10)</f>
      </c>
      <c r="F982" s="9">
        <f>SUM(E982*RANDBETWEEN(1,500))</f>
      </c>
      <c r="G982" s="9">
        <f>SUM(F982-RANDBETWEEN(1,100))</f>
      </c>
    </row>
    <row r="983">
      <c r="A983" s="3">
        <f>RANDBETWEEN(10000,99999)</f>
      </c>
      <c r="B983" s="3">
        <f>RANDBETWEEN(10000,99999)</f>
      </c>
      <c r="C983" s="3">
        <f>RANDBETWEEN(10000,99999)</f>
      </c>
      <c r="D98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83" s="3">
        <f>RANDBETWEEN(1,10)</f>
      </c>
      <c r="F983" s="9">
        <f>SUM(E983*RANDBETWEEN(1,500))</f>
      </c>
      <c r="G983" s="9">
        <f>SUM(F983-RANDBETWEEN(1,100))</f>
      </c>
    </row>
    <row r="984">
      <c r="A984" s="3">
        <f>RANDBETWEEN(10000,99999)</f>
      </c>
      <c r="B984" s="3">
        <f>RANDBETWEEN(10000,99999)</f>
      </c>
      <c r="C984" s="3">
        <f>RANDBETWEEN(10000,99999)</f>
      </c>
      <c r="D98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84" s="3">
        <f>RANDBETWEEN(1,10)</f>
      </c>
      <c r="F984" s="9">
        <f>SUM(E984*RANDBETWEEN(1,500))</f>
      </c>
      <c r="G984" s="9">
        <f>SUM(F984-RANDBETWEEN(1,100))</f>
      </c>
    </row>
    <row r="985">
      <c r="A985" s="3">
        <f>RANDBETWEEN(10000,99999)</f>
      </c>
      <c r="B985" s="3">
        <f>RANDBETWEEN(10000,99999)</f>
      </c>
      <c r="C985" s="3">
        <f>RANDBETWEEN(10000,99999)</f>
      </c>
      <c r="D98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85" s="3">
        <f>RANDBETWEEN(1,10)</f>
      </c>
      <c r="F985" s="9">
        <f>SUM(E985*RANDBETWEEN(1,500))</f>
      </c>
      <c r="G985" s="9">
        <f>SUM(F985-RANDBETWEEN(1,100))</f>
      </c>
    </row>
    <row r="986">
      <c r="A986" s="3">
        <f>RANDBETWEEN(10000,99999)</f>
      </c>
      <c r="B986" s="3">
        <f>RANDBETWEEN(10000,99999)</f>
      </c>
      <c r="C986" s="3">
        <f>RANDBETWEEN(10000,99999)</f>
      </c>
      <c r="D98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86" s="3">
        <f>RANDBETWEEN(1,10)</f>
      </c>
      <c r="F986" s="9">
        <f>SUM(E986*RANDBETWEEN(1,500))</f>
      </c>
      <c r="G986" s="9">
        <f>SUM(F986-RANDBETWEEN(1,100))</f>
      </c>
    </row>
    <row r="987">
      <c r="A987" s="3">
        <f>RANDBETWEEN(10000,99999)</f>
      </c>
      <c r="B987" s="3">
        <f>RANDBETWEEN(10000,99999)</f>
      </c>
      <c r="C987" s="3">
        <f>RANDBETWEEN(10000,99999)</f>
      </c>
      <c r="D98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87" s="3">
        <f>RANDBETWEEN(1,10)</f>
      </c>
      <c r="F987" s="9">
        <f>SUM(E987*RANDBETWEEN(1,500))</f>
      </c>
      <c r="G987" s="9">
        <f>SUM(F987-RANDBETWEEN(1,100))</f>
      </c>
    </row>
    <row r="988">
      <c r="A988" s="3">
        <f>RANDBETWEEN(10000,99999)</f>
      </c>
      <c r="B988" s="3">
        <f>RANDBETWEEN(10000,99999)</f>
      </c>
      <c r="C988" s="3">
        <f>RANDBETWEEN(10000,99999)</f>
      </c>
      <c r="D98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88" s="3">
        <f>RANDBETWEEN(1,10)</f>
      </c>
      <c r="F988" s="9">
        <f>SUM(E988*RANDBETWEEN(1,500))</f>
      </c>
      <c r="G988" s="9">
        <f>SUM(F988-RANDBETWEEN(1,100))</f>
      </c>
    </row>
    <row r="989">
      <c r="A989" s="3">
        <f>RANDBETWEEN(10000,99999)</f>
      </c>
      <c r="B989" s="3">
        <f>RANDBETWEEN(10000,99999)</f>
      </c>
      <c r="C989" s="3">
        <f>RANDBETWEEN(10000,99999)</f>
      </c>
      <c r="D98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89" s="3">
        <f>RANDBETWEEN(1,10)</f>
      </c>
      <c r="F989" s="9">
        <f>SUM(E989*RANDBETWEEN(1,500))</f>
      </c>
      <c r="G989" s="9">
        <f>SUM(F989-RANDBETWEEN(1,100))</f>
      </c>
    </row>
    <row r="990">
      <c r="A990" s="3">
        <f>RANDBETWEEN(10000,99999)</f>
      </c>
      <c r="B990" s="3">
        <f>RANDBETWEEN(10000,99999)</f>
      </c>
      <c r="C990" s="3">
        <f>RANDBETWEEN(10000,99999)</f>
      </c>
      <c r="D99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90" s="3">
        <f>RANDBETWEEN(1,10)</f>
      </c>
      <c r="F990" s="9">
        <f>SUM(E990*RANDBETWEEN(1,500))</f>
      </c>
      <c r="G990" s="9">
        <f>SUM(F990-RANDBETWEEN(1,100))</f>
      </c>
    </row>
    <row r="991">
      <c r="A991" s="3">
        <f>RANDBETWEEN(10000,99999)</f>
      </c>
      <c r="B991" s="3">
        <f>RANDBETWEEN(10000,99999)</f>
      </c>
      <c r="C991" s="3">
        <f>RANDBETWEEN(10000,99999)</f>
      </c>
      <c r="D99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91" s="3">
        <f>RANDBETWEEN(1,10)</f>
      </c>
      <c r="F991" s="9">
        <f>SUM(E991*RANDBETWEEN(1,500))</f>
      </c>
      <c r="G991" s="9">
        <f>SUM(F991-RANDBETWEEN(1,100))</f>
      </c>
    </row>
    <row r="992">
      <c r="A992" s="3">
        <f>RANDBETWEEN(10000,99999)</f>
      </c>
      <c r="B992" s="3">
        <f>RANDBETWEEN(10000,99999)</f>
      </c>
      <c r="C992" s="3">
        <f>RANDBETWEEN(10000,99999)</f>
      </c>
      <c r="D99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92" s="3">
        <f>RANDBETWEEN(1,10)</f>
      </c>
      <c r="F992" s="9">
        <f>SUM(E992*RANDBETWEEN(1,500))</f>
      </c>
      <c r="G992" s="9">
        <f>SUM(F992-RANDBETWEEN(1,100))</f>
      </c>
    </row>
    <row r="993">
      <c r="A993" s="3">
        <f>RANDBETWEEN(10000,99999)</f>
      </c>
      <c r="B993" s="3">
        <f>RANDBETWEEN(10000,99999)</f>
      </c>
      <c r="C993" s="3">
        <f>RANDBETWEEN(10000,99999)</f>
      </c>
      <c r="D99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93" s="3">
        <f>RANDBETWEEN(1,10)</f>
      </c>
      <c r="F993" s="9">
        <f>SUM(E993*RANDBETWEEN(1,500))</f>
      </c>
      <c r="G993" s="9">
        <f>SUM(F993-RANDBETWEEN(1,100))</f>
      </c>
    </row>
    <row r="994">
      <c r="A994" s="3">
        <f>RANDBETWEEN(10000,99999)</f>
      </c>
      <c r="B994" s="3">
        <f>RANDBETWEEN(10000,99999)</f>
      </c>
      <c r="C994" s="3">
        <f>RANDBETWEEN(10000,99999)</f>
      </c>
      <c r="D99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94" s="3">
        <f>RANDBETWEEN(1,10)</f>
      </c>
      <c r="F994" s="9">
        <f>SUM(E994*RANDBETWEEN(1,500))</f>
      </c>
      <c r="G994" s="9">
        <f>SUM(F994-RANDBETWEEN(1,100))</f>
      </c>
    </row>
    <row r="995">
      <c r="A995" s="3">
        <f>RANDBETWEEN(10000,99999)</f>
      </c>
      <c r="B995" s="3">
        <f>RANDBETWEEN(10000,99999)</f>
      </c>
      <c r="C995" s="3">
        <f>RANDBETWEEN(10000,99999)</f>
      </c>
      <c r="D99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95" s="3">
        <f>RANDBETWEEN(1,10)</f>
      </c>
      <c r="F995" s="9">
        <f>SUM(E995*RANDBETWEEN(1,500))</f>
      </c>
      <c r="G995" s="9">
        <f>SUM(F995-RANDBETWEEN(1,100))</f>
      </c>
    </row>
    <row r="996">
      <c r="A996" s="3">
        <f>RANDBETWEEN(10000,99999)</f>
      </c>
      <c r="B996" s="3">
        <f>RANDBETWEEN(10000,99999)</f>
      </c>
      <c r="C996" s="3">
        <f>RANDBETWEEN(10000,99999)</f>
      </c>
      <c r="D99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96" s="3">
        <f>RANDBETWEEN(1,10)</f>
      </c>
      <c r="F996" s="9">
        <f>SUM(E996*RANDBETWEEN(1,500))</f>
      </c>
      <c r="G996" s="9">
        <f>SUM(F996-RANDBETWEEN(1,100))</f>
      </c>
    </row>
    <row r="997">
      <c r="A997" s="3">
        <f>RANDBETWEEN(10000,99999)</f>
      </c>
      <c r="B997" s="3">
        <f>RANDBETWEEN(10000,99999)</f>
      </c>
      <c r="C997" s="3">
        <f>RANDBETWEEN(10000,99999)</f>
      </c>
      <c r="D99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97" s="3">
        <f>RANDBETWEEN(1,10)</f>
      </c>
      <c r="F997" s="9">
        <f>SUM(E997*RANDBETWEEN(1,500))</f>
      </c>
      <c r="G997" s="9">
        <f>SUM(F997-RANDBETWEEN(1,100))</f>
      </c>
    </row>
    <row r="998">
      <c r="A998" s="3">
        <f>RANDBETWEEN(10000,99999)</f>
      </c>
      <c r="B998" s="3">
        <f>RANDBETWEEN(10000,99999)</f>
      </c>
      <c r="C998" s="3">
        <f>RANDBETWEEN(10000,99999)</f>
      </c>
      <c r="D99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98" s="3">
        <f>RANDBETWEEN(1,10)</f>
      </c>
      <c r="F998" s="9">
        <f>SUM(E998*RANDBETWEEN(1,500))</f>
      </c>
      <c r="G998" s="9">
        <f>SUM(F998-RANDBETWEEN(1,100))</f>
      </c>
    </row>
    <row r="999">
      <c r="A999" s="3">
        <f>RANDBETWEEN(10000,99999)</f>
      </c>
      <c r="B999" s="3">
        <f>RANDBETWEEN(10000,99999)</f>
      </c>
      <c r="C999" s="3">
        <f>RANDBETWEEN(10000,99999)</f>
      </c>
      <c r="D99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999" s="3">
        <f>RANDBETWEEN(1,10)</f>
      </c>
      <c r="F999" s="9">
        <f>SUM(E999*RANDBETWEEN(1,500))</f>
      </c>
      <c r="G999" s="9">
        <f>SUM(F999-RANDBETWEEN(1,100))</f>
      </c>
    </row>
    <row r="1000">
      <c r="A1000" s="3">
        <f>RANDBETWEEN(10000,99999)</f>
      </c>
      <c r="B1000" s="3">
        <f>RANDBETWEEN(10000,99999)</f>
      </c>
      <c r="C1000" s="3">
        <f>RANDBETWEEN(10000,99999)</f>
      </c>
      <c r="D100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00" s="3">
        <f>RANDBETWEEN(1,10)</f>
      </c>
      <c r="F1000" s="9">
        <f>SUM(E1000*RANDBETWEEN(1,500))</f>
      </c>
      <c r="G1000" s="9">
        <f>SUM(F1000-RANDBETWEEN(1,100))</f>
      </c>
    </row>
    <row r="1001">
      <c r="A1001" s="3">
        <f>RANDBETWEEN(10000,99999)</f>
      </c>
      <c r="B1001" s="3">
        <f>RANDBETWEEN(10000,99999)</f>
      </c>
      <c r="C1001" s="3">
        <f>RANDBETWEEN(10000,99999)</f>
      </c>
      <c r="D100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01" s="3">
        <f>RANDBETWEEN(1,10)</f>
      </c>
      <c r="F1001" s="9">
        <f>SUM(E1001*RANDBETWEEN(1,500))</f>
      </c>
      <c r="G1001" s="9">
        <f>SUM(F1001-RANDBETWEEN(1,100))</f>
      </c>
    </row>
    <row r="1002">
      <c r="A1002" s="3">
        <f>RANDBETWEEN(10000,99999)</f>
      </c>
      <c r="B1002" s="3">
        <f>RANDBETWEEN(10000,99999)</f>
      </c>
      <c r="C1002" s="3">
        <f>RANDBETWEEN(10000,99999)</f>
      </c>
      <c r="D100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02" s="3">
        <f>RANDBETWEEN(1,10)</f>
      </c>
      <c r="F1002" s="9">
        <f>SUM(E1002*RANDBETWEEN(1,500))</f>
      </c>
      <c r="G1002" s="9">
        <f>SUM(F1002-RANDBETWEEN(1,100))</f>
      </c>
    </row>
    <row r="1003">
      <c r="A1003" s="3">
        <f>RANDBETWEEN(10000,99999)</f>
      </c>
      <c r="B1003" s="3">
        <f>RANDBETWEEN(10000,99999)</f>
      </c>
      <c r="C1003" s="3">
        <f>RANDBETWEEN(10000,99999)</f>
      </c>
      <c r="D100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03" s="3">
        <f>RANDBETWEEN(1,10)</f>
      </c>
      <c r="F1003" s="9">
        <f>SUM(E1003*RANDBETWEEN(1,500))</f>
      </c>
      <c r="G1003" s="9">
        <f>SUM(F1003-RANDBETWEEN(1,100))</f>
      </c>
    </row>
    <row r="1004">
      <c r="A1004" s="3">
        <f>RANDBETWEEN(10000,99999)</f>
      </c>
      <c r="B1004" s="3">
        <f>RANDBETWEEN(10000,99999)</f>
      </c>
      <c r="C1004" s="3">
        <f>RANDBETWEEN(10000,99999)</f>
      </c>
      <c r="D100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04" s="3">
        <f>RANDBETWEEN(1,10)</f>
      </c>
      <c r="F1004" s="9">
        <f>SUM(E1004*RANDBETWEEN(1,500))</f>
      </c>
      <c r="G1004" s="9">
        <f>SUM(F1004-RANDBETWEEN(1,100))</f>
      </c>
    </row>
    <row r="1005">
      <c r="A1005" s="3">
        <f>RANDBETWEEN(10000,99999)</f>
      </c>
      <c r="B1005" s="3">
        <f>RANDBETWEEN(10000,99999)</f>
      </c>
      <c r="C1005" s="3">
        <f>RANDBETWEEN(10000,99999)</f>
      </c>
      <c r="D100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05" s="3">
        <f>RANDBETWEEN(1,10)</f>
      </c>
      <c r="F1005" s="9">
        <f>SUM(E1005*RANDBETWEEN(1,500))</f>
      </c>
      <c r="G1005" s="9">
        <f>SUM(F1005-RANDBETWEEN(1,100))</f>
      </c>
    </row>
    <row r="1006">
      <c r="A1006" s="3">
        <f>RANDBETWEEN(10000,99999)</f>
      </c>
      <c r="B1006" s="3">
        <f>RANDBETWEEN(10000,99999)</f>
      </c>
      <c r="C1006" s="3">
        <f>RANDBETWEEN(10000,99999)</f>
      </c>
      <c r="D100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06" s="3">
        <f>RANDBETWEEN(1,10)</f>
      </c>
      <c r="F1006" s="9">
        <f>SUM(E1006*RANDBETWEEN(1,500))</f>
      </c>
      <c r="G1006" s="9">
        <f>SUM(F1006-RANDBETWEEN(1,100))</f>
      </c>
    </row>
    <row r="1007">
      <c r="A1007" s="3">
        <f>RANDBETWEEN(10000,99999)</f>
      </c>
      <c r="B1007" s="3">
        <f>RANDBETWEEN(10000,99999)</f>
      </c>
      <c r="C1007" s="3">
        <f>RANDBETWEEN(10000,99999)</f>
      </c>
      <c r="D100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07" s="3">
        <f>RANDBETWEEN(1,10)</f>
      </c>
      <c r="F1007" s="9">
        <f>SUM(E1007*RANDBETWEEN(1,500))</f>
      </c>
      <c r="G1007" s="9">
        <f>SUM(F1007-RANDBETWEEN(1,100))</f>
      </c>
    </row>
    <row r="1008">
      <c r="A1008" s="3">
        <f>RANDBETWEEN(10000,99999)</f>
      </c>
      <c r="B1008" s="3">
        <f>RANDBETWEEN(10000,99999)</f>
      </c>
      <c r="C1008" s="3">
        <f>RANDBETWEEN(10000,99999)</f>
      </c>
      <c r="D100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08" s="3">
        <f>RANDBETWEEN(1,10)</f>
      </c>
      <c r="F1008" s="9">
        <f>SUM(E1008*RANDBETWEEN(1,500))</f>
      </c>
      <c r="G1008" s="9">
        <f>SUM(F1008-RANDBETWEEN(1,100))</f>
      </c>
    </row>
    <row r="1009">
      <c r="A1009" s="3">
        <f>RANDBETWEEN(10000,99999)</f>
      </c>
      <c r="B1009" s="3">
        <f>RANDBETWEEN(10000,99999)</f>
      </c>
      <c r="C1009" s="3">
        <f>RANDBETWEEN(10000,99999)</f>
      </c>
      <c r="D100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09" s="3">
        <f>RANDBETWEEN(1,10)</f>
      </c>
      <c r="F1009" s="9">
        <f>SUM(E1009*RANDBETWEEN(1,500))</f>
      </c>
      <c r="G1009" s="9">
        <f>SUM(F1009-RANDBETWEEN(1,100))</f>
      </c>
    </row>
    <row r="1010">
      <c r="A1010" s="3">
        <f>RANDBETWEEN(10000,99999)</f>
      </c>
      <c r="B1010" s="3">
        <f>RANDBETWEEN(10000,99999)</f>
      </c>
      <c r="C1010" s="3">
        <f>RANDBETWEEN(10000,99999)</f>
      </c>
      <c r="D101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10" s="3">
        <f>RANDBETWEEN(1,10)</f>
      </c>
      <c r="F1010" s="9">
        <f>SUM(E1010*RANDBETWEEN(1,500))</f>
      </c>
      <c r="G1010" s="9">
        <f>SUM(F1010-RANDBETWEEN(1,100))</f>
      </c>
    </row>
    <row r="1011">
      <c r="A1011" s="3">
        <f>RANDBETWEEN(10000,99999)</f>
      </c>
      <c r="B1011" s="3">
        <f>RANDBETWEEN(10000,99999)</f>
      </c>
      <c r="C1011" s="3">
        <f>RANDBETWEEN(10000,99999)</f>
      </c>
      <c r="D101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11" s="3">
        <f>RANDBETWEEN(1,10)</f>
      </c>
      <c r="F1011" s="9">
        <f>SUM(E1011*RANDBETWEEN(1,500))</f>
      </c>
      <c r="G1011" s="9">
        <f>SUM(F1011-RANDBETWEEN(1,100))</f>
      </c>
    </row>
    <row r="1012">
      <c r="A1012" s="3">
        <f>RANDBETWEEN(10000,99999)</f>
      </c>
      <c r="B1012" s="3">
        <f>RANDBETWEEN(10000,99999)</f>
      </c>
      <c r="C1012" s="3">
        <f>RANDBETWEEN(10000,99999)</f>
      </c>
      <c r="D101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12" s="3">
        <f>RANDBETWEEN(1,10)</f>
      </c>
      <c r="F1012" s="9">
        <f>SUM(E1012*RANDBETWEEN(1,500))</f>
      </c>
      <c r="G1012" s="9">
        <f>SUM(F1012-RANDBETWEEN(1,100))</f>
      </c>
    </row>
    <row r="1013">
      <c r="A1013" s="3">
        <f>RANDBETWEEN(10000,99999)</f>
      </c>
      <c r="B1013" s="3">
        <f>RANDBETWEEN(10000,99999)</f>
      </c>
      <c r="C1013" s="3">
        <f>RANDBETWEEN(10000,99999)</f>
      </c>
      <c r="D101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13" s="3">
        <f>RANDBETWEEN(1,10)</f>
      </c>
      <c r="F1013" s="9">
        <f>SUM(E1013*RANDBETWEEN(1,500))</f>
      </c>
      <c r="G1013" s="9">
        <f>SUM(F1013-RANDBETWEEN(1,100))</f>
      </c>
    </row>
    <row r="1014">
      <c r="A1014" s="3">
        <f>RANDBETWEEN(10000,99999)</f>
      </c>
      <c r="B1014" s="3">
        <f>RANDBETWEEN(10000,99999)</f>
      </c>
      <c r="C1014" s="3">
        <f>RANDBETWEEN(10000,99999)</f>
      </c>
      <c r="D101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14" s="3">
        <f>RANDBETWEEN(1,10)</f>
      </c>
      <c r="F1014" s="9">
        <f>SUM(E1014*RANDBETWEEN(1,500))</f>
      </c>
      <c r="G1014" s="9">
        <f>SUM(F1014-RANDBETWEEN(1,100))</f>
      </c>
    </row>
    <row r="1015">
      <c r="A1015" s="3">
        <f>RANDBETWEEN(10000,99999)</f>
      </c>
      <c r="B1015" s="3">
        <f>RANDBETWEEN(10000,99999)</f>
      </c>
      <c r="C1015" s="3">
        <f>RANDBETWEEN(10000,99999)</f>
      </c>
      <c r="D101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15" s="3">
        <f>RANDBETWEEN(1,10)</f>
      </c>
      <c r="F1015" s="9">
        <f>SUM(E1015*RANDBETWEEN(1,500))</f>
      </c>
      <c r="G1015" s="9">
        <f>SUM(F1015-RANDBETWEEN(1,100))</f>
      </c>
    </row>
    <row r="1016">
      <c r="A1016" s="3">
        <f>RANDBETWEEN(10000,99999)</f>
      </c>
      <c r="B1016" s="3">
        <f>RANDBETWEEN(10000,99999)</f>
      </c>
      <c r="C1016" s="3">
        <f>RANDBETWEEN(10000,99999)</f>
      </c>
      <c r="D101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16" s="3">
        <f>RANDBETWEEN(1,10)</f>
      </c>
      <c r="F1016" s="9">
        <f>SUM(E1016*RANDBETWEEN(1,500))</f>
      </c>
      <c r="G1016" s="9">
        <f>SUM(F1016-RANDBETWEEN(1,100))</f>
      </c>
    </row>
    <row r="1017">
      <c r="A1017" s="3">
        <f>RANDBETWEEN(10000,99999)</f>
      </c>
      <c r="B1017" s="3">
        <f>RANDBETWEEN(10000,99999)</f>
      </c>
      <c r="C1017" s="3">
        <f>RANDBETWEEN(10000,99999)</f>
      </c>
      <c r="D101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17" s="3">
        <f>RANDBETWEEN(1,10)</f>
      </c>
      <c r="F1017" s="9">
        <f>SUM(E1017*RANDBETWEEN(1,500))</f>
      </c>
      <c r="G1017" s="9">
        <f>SUM(F1017-RANDBETWEEN(1,100))</f>
      </c>
    </row>
    <row r="1018">
      <c r="A1018" s="3">
        <f>RANDBETWEEN(10000,99999)</f>
      </c>
      <c r="B1018" s="3">
        <f>RANDBETWEEN(10000,99999)</f>
      </c>
      <c r="C1018" s="3">
        <f>RANDBETWEEN(10000,99999)</f>
      </c>
      <c r="D101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18" s="3">
        <f>RANDBETWEEN(1,10)</f>
      </c>
      <c r="F1018" s="9">
        <f>SUM(E1018*RANDBETWEEN(1,500))</f>
      </c>
      <c r="G1018" s="9">
        <f>SUM(F1018-RANDBETWEEN(1,100))</f>
      </c>
    </row>
    <row r="1019">
      <c r="A1019" s="3">
        <f>RANDBETWEEN(10000,99999)</f>
      </c>
      <c r="B1019" s="3">
        <f>RANDBETWEEN(10000,99999)</f>
      </c>
      <c r="C1019" s="3">
        <f>RANDBETWEEN(10000,99999)</f>
      </c>
      <c r="D101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19" s="3">
        <f>RANDBETWEEN(1,10)</f>
      </c>
      <c r="F1019" s="9">
        <f>SUM(E1019*RANDBETWEEN(1,500))</f>
      </c>
      <c r="G1019" s="9">
        <f>SUM(F1019-RANDBETWEEN(1,100))</f>
      </c>
    </row>
    <row r="1020">
      <c r="A1020" s="3">
        <f>RANDBETWEEN(10000,99999)</f>
      </c>
      <c r="B1020" s="3">
        <f>RANDBETWEEN(10000,99999)</f>
      </c>
      <c r="C1020" s="3">
        <f>RANDBETWEEN(10000,99999)</f>
      </c>
      <c r="D102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20" s="3">
        <f>RANDBETWEEN(1,10)</f>
      </c>
      <c r="F1020" s="9">
        <f>SUM(E1020*RANDBETWEEN(1,500))</f>
      </c>
      <c r="G1020" s="9">
        <f>SUM(F1020-RANDBETWEEN(1,100))</f>
      </c>
    </row>
    <row r="1021">
      <c r="A1021" s="3">
        <f>RANDBETWEEN(10000,99999)</f>
      </c>
      <c r="B1021" s="3">
        <f>RANDBETWEEN(10000,99999)</f>
      </c>
      <c r="C1021" s="3">
        <f>RANDBETWEEN(10000,99999)</f>
      </c>
      <c r="D102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21" s="3">
        <f>RANDBETWEEN(1,10)</f>
      </c>
      <c r="F1021" s="9">
        <f>SUM(E1021*RANDBETWEEN(1,500))</f>
      </c>
      <c r="G1021" s="9">
        <f>SUM(F1021-RANDBETWEEN(1,100))</f>
      </c>
    </row>
    <row r="1022">
      <c r="A1022" s="3">
        <f>RANDBETWEEN(10000,99999)</f>
      </c>
      <c r="B1022" s="3">
        <f>RANDBETWEEN(10000,99999)</f>
      </c>
      <c r="C1022" s="3">
        <f>RANDBETWEEN(10000,99999)</f>
      </c>
      <c r="D102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22" s="3">
        <f>RANDBETWEEN(1,10)</f>
      </c>
      <c r="F1022" s="9">
        <f>SUM(E1022*RANDBETWEEN(1,500))</f>
      </c>
      <c r="G1022" s="9">
        <f>SUM(F1022-RANDBETWEEN(1,100))</f>
      </c>
    </row>
    <row r="1023">
      <c r="A1023" s="3">
        <f>RANDBETWEEN(10000,99999)</f>
      </c>
      <c r="B1023" s="3">
        <f>RANDBETWEEN(10000,99999)</f>
      </c>
      <c r="C1023" s="3">
        <f>RANDBETWEEN(10000,99999)</f>
      </c>
      <c r="D102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23" s="3">
        <f>RANDBETWEEN(1,10)</f>
      </c>
      <c r="F1023" s="9">
        <f>SUM(E1023*RANDBETWEEN(1,500))</f>
      </c>
      <c r="G1023" s="9">
        <f>SUM(F1023-RANDBETWEEN(1,100))</f>
      </c>
    </row>
    <row r="1024">
      <c r="A1024" s="3">
        <f>RANDBETWEEN(10000,99999)</f>
      </c>
      <c r="B1024" s="3">
        <f>RANDBETWEEN(10000,99999)</f>
      </c>
      <c r="C1024" s="3">
        <f>RANDBETWEEN(10000,99999)</f>
      </c>
      <c r="D102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24" s="3">
        <f>RANDBETWEEN(1,10)</f>
      </c>
      <c r="F1024" s="9">
        <f>SUM(E1024*RANDBETWEEN(1,500))</f>
      </c>
      <c r="G1024" s="9">
        <f>SUM(F1024-RANDBETWEEN(1,100))</f>
      </c>
    </row>
    <row r="1025">
      <c r="A1025" s="3">
        <f>RANDBETWEEN(10000,99999)</f>
      </c>
      <c r="B1025" s="3">
        <f>RANDBETWEEN(10000,99999)</f>
      </c>
      <c r="C1025" s="3">
        <f>RANDBETWEEN(10000,99999)</f>
      </c>
      <c r="D102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25" s="3">
        <f>RANDBETWEEN(1,10)</f>
      </c>
      <c r="F1025" s="9">
        <f>SUM(E1025*RANDBETWEEN(1,500))</f>
      </c>
      <c r="G1025" s="9">
        <f>SUM(F1025-RANDBETWEEN(1,100))</f>
      </c>
    </row>
    <row r="1026">
      <c r="A1026" s="3">
        <f>RANDBETWEEN(10000,99999)</f>
      </c>
      <c r="B1026" s="3">
        <f>RANDBETWEEN(10000,99999)</f>
      </c>
      <c r="C1026" s="3">
        <f>RANDBETWEEN(10000,99999)</f>
      </c>
      <c r="D102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26" s="3">
        <f>RANDBETWEEN(1,10)</f>
      </c>
      <c r="F1026" s="9">
        <f>SUM(E1026*RANDBETWEEN(1,500))</f>
      </c>
      <c r="G1026" s="9">
        <f>SUM(F1026-RANDBETWEEN(1,100))</f>
      </c>
    </row>
    <row r="1027">
      <c r="A1027" s="3">
        <f>RANDBETWEEN(10000,99999)</f>
      </c>
      <c r="B1027" s="3">
        <f>RANDBETWEEN(10000,99999)</f>
      </c>
      <c r="C1027" s="3">
        <f>RANDBETWEEN(10000,99999)</f>
      </c>
      <c r="D102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27" s="3">
        <f>RANDBETWEEN(1,10)</f>
      </c>
      <c r="F1027" s="9">
        <f>SUM(E1027*RANDBETWEEN(1,500))</f>
      </c>
      <c r="G1027" s="9">
        <f>SUM(F1027-RANDBETWEEN(1,100))</f>
      </c>
    </row>
    <row r="1028">
      <c r="A1028" s="3">
        <f>RANDBETWEEN(10000,99999)</f>
      </c>
      <c r="B1028" s="3">
        <f>RANDBETWEEN(10000,99999)</f>
      </c>
      <c r="C1028" s="3">
        <f>RANDBETWEEN(10000,99999)</f>
      </c>
      <c r="D102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28" s="3">
        <f>RANDBETWEEN(1,10)</f>
      </c>
      <c r="F1028" s="9">
        <f>SUM(E1028*RANDBETWEEN(1,500))</f>
      </c>
      <c r="G1028" s="9">
        <f>SUM(F1028-RANDBETWEEN(1,100))</f>
      </c>
    </row>
    <row r="1029">
      <c r="A1029" s="3">
        <f>RANDBETWEEN(10000,99999)</f>
      </c>
      <c r="B1029" s="3">
        <f>RANDBETWEEN(10000,99999)</f>
      </c>
      <c r="C1029" s="3">
        <f>RANDBETWEEN(10000,99999)</f>
      </c>
      <c r="D102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29" s="3">
        <f>RANDBETWEEN(1,10)</f>
      </c>
      <c r="F1029" s="9">
        <f>SUM(E1029*RANDBETWEEN(1,500))</f>
      </c>
      <c r="G1029" s="9">
        <f>SUM(F1029-RANDBETWEEN(1,100))</f>
      </c>
    </row>
    <row r="1030">
      <c r="A1030" s="3">
        <f>RANDBETWEEN(10000,99999)</f>
      </c>
      <c r="B1030" s="3">
        <f>RANDBETWEEN(10000,99999)</f>
      </c>
      <c r="C1030" s="3">
        <f>RANDBETWEEN(10000,99999)</f>
      </c>
      <c r="D103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30" s="3">
        <f>RANDBETWEEN(1,10)</f>
      </c>
      <c r="F1030" s="9">
        <f>SUM(E1030*RANDBETWEEN(1,500))</f>
      </c>
      <c r="G1030" s="9">
        <f>SUM(F1030-RANDBETWEEN(1,100))</f>
      </c>
    </row>
    <row r="1031">
      <c r="A1031" s="3">
        <f>RANDBETWEEN(10000,99999)</f>
      </c>
      <c r="B1031" s="3">
        <f>RANDBETWEEN(10000,99999)</f>
      </c>
      <c r="C1031" s="3">
        <f>RANDBETWEEN(10000,99999)</f>
      </c>
      <c r="D103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31" s="3">
        <f>RANDBETWEEN(1,10)</f>
      </c>
      <c r="F1031" s="9">
        <f>SUM(E1031*RANDBETWEEN(1,500))</f>
      </c>
      <c r="G1031" s="9">
        <f>SUM(F1031-RANDBETWEEN(1,100))</f>
      </c>
    </row>
    <row r="1032">
      <c r="A1032" s="3">
        <f>RANDBETWEEN(10000,99999)</f>
      </c>
      <c r="B1032" s="3">
        <f>RANDBETWEEN(10000,99999)</f>
      </c>
      <c r="C1032" s="3">
        <f>RANDBETWEEN(10000,99999)</f>
      </c>
      <c r="D103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32" s="3">
        <f>RANDBETWEEN(1,10)</f>
      </c>
      <c r="F1032" s="9">
        <f>SUM(E1032*RANDBETWEEN(1,500))</f>
      </c>
      <c r="G1032" s="9">
        <f>SUM(F1032-RANDBETWEEN(1,100))</f>
      </c>
    </row>
    <row r="1033">
      <c r="A1033" s="3">
        <f>RANDBETWEEN(10000,99999)</f>
      </c>
      <c r="B1033" s="3">
        <f>RANDBETWEEN(10000,99999)</f>
      </c>
      <c r="C1033" s="3">
        <f>RANDBETWEEN(10000,99999)</f>
      </c>
      <c r="D103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33" s="3">
        <f>RANDBETWEEN(1,10)</f>
      </c>
      <c r="F1033" s="9">
        <f>SUM(E1033*RANDBETWEEN(1,500))</f>
      </c>
      <c r="G1033" s="9">
        <f>SUM(F1033-RANDBETWEEN(1,100))</f>
      </c>
    </row>
    <row r="1034">
      <c r="A1034" s="3">
        <f>RANDBETWEEN(10000,99999)</f>
      </c>
      <c r="B1034" s="3">
        <f>RANDBETWEEN(10000,99999)</f>
      </c>
      <c r="C1034" s="3">
        <f>RANDBETWEEN(10000,99999)</f>
      </c>
      <c r="D103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34" s="3">
        <f>RANDBETWEEN(1,10)</f>
      </c>
      <c r="F1034" s="9">
        <f>SUM(E1034*RANDBETWEEN(1,500))</f>
      </c>
      <c r="G1034" s="9">
        <f>SUM(F1034-RANDBETWEEN(1,100))</f>
      </c>
    </row>
    <row r="1035">
      <c r="A1035" s="3">
        <f>RANDBETWEEN(10000,99999)</f>
      </c>
      <c r="B1035" s="3">
        <f>RANDBETWEEN(10000,99999)</f>
      </c>
      <c r="C1035" s="3">
        <f>RANDBETWEEN(10000,99999)</f>
      </c>
      <c r="D103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35" s="3">
        <f>RANDBETWEEN(1,10)</f>
      </c>
      <c r="F1035" s="9">
        <f>SUM(E1035*RANDBETWEEN(1,500))</f>
      </c>
      <c r="G1035" s="9">
        <f>SUM(F1035-RANDBETWEEN(1,100))</f>
      </c>
    </row>
    <row r="1036">
      <c r="A1036" s="3">
        <f>RANDBETWEEN(10000,99999)</f>
      </c>
      <c r="B1036" s="3">
        <f>RANDBETWEEN(10000,99999)</f>
      </c>
      <c r="C1036" s="3">
        <f>RANDBETWEEN(10000,99999)</f>
      </c>
      <c r="D103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36" s="3">
        <f>RANDBETWEEN(1,10)</f>
      </c>
      <c r="F1036" s="9">
        <f>SUM(E1036*RANDBETWEEN(1,500))</f>
      </c>
      <c r="G1036" s="9">
        <f>SUM(F1036-RANDBETWEEN(1,100))</f>
      </c>
    </row>
    <row r="1037">
      <c r="A1037" s="3">
        <f>RANDBETWEEN(10000,99999)</f>
      </c>
      <c r="B1037" s="3">
        <f>RANDBETWEEN(10000,99999)</f>
      </c>
      <c r="C1037" s="3">
        <f>RANDBETWEEN(10000,99999)</f>
      </c>
      <c r="D103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37" s="3">
        <f>RANDBETWEEN(1,10)</f>
      </c>
      <c r="F1037" s="9">
        <f>SUM(E1037*RANDBETWEEN(1,500))</f>
      </c>
      <c r="G1037" s="9">
        <f>SUM(F1037-RANDBETWEEN(1,100))</f>
      </c>
    </row>
    <row r="1038">
      <c r="A1038" s="3">
        <f>RANDBETWEEN(10000,99999)</f>
      </c>
      <c r="B1038" s="3">
        <f>RANDBETWEEN(10000,99999)</f>
      </c>
      <c r="C1038" s="3">
        <f>RANDBETWEEN(10000,99999)</f>
      </c>
      <c r="D103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38" s="3">
        <f>RANDBETWEEN(1,10)</f>
      </c>
      <c r="F1038" s="9">
        <f>SUM(E1038*RANDBETWEEN(1,500))</f>
      </c>
      <c r="G1038" s="9">
        <f>SUM(F1038-RANDBETWEEN(1,100))</f>
      </c>
    </row>
    <row r="1039">
      <c r="A1039" s="3">
        <f>RANDBETWEEN(10000,99999)</f>
      </c>
      <c r="B1039" s="3">
        <f>RANDBETWEEN(10000,99999)</f>
      </c>
      <c r="C1039" s="3">
        <f>RANDBETWEEN(10000,99999)</f>
      </c>
      <c r="D103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39" s="3">
        <f>RANDBETWEEN(1,10)</f>
      </c>
      <c r="F1039" s="9">
        <f>SUM(E1039*RANDBETWEEN(1,500))</f>
      </c>
      <c r="G1039" s="9">
        <f>SUM(F1039-RANDBETWEEN(1,100))</f>
      </c>
    </row>
    <row r="1040">
      <c r="A1040" s="3">
        <f>RANDBETWEEN(10000,99999)</f>
      </c>
      <c r="B1040" s="3">
        <f>RANDBETWEEN(10000,99999)</f>
      </c>
      <c r="C1040" s="3">
        <f>RANDBETWEEN(10000,99999)</f>
      </c>
      <c r="D104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40" s="3">
        <f>RANDBETWEEN(1,10)</f>
      </c>
      <c r="F1040" s="9">
        <f>SUM(E1040*RANDBETWEEN(1,500))</f>
      </c>
      <c r="G1040" s="9">
        <f>SUM(F1040-RANDBETWEEN(1,100))</f>
      </c>
    </row>
    <row r="1041">
      <c r="A1041" s="3">
        <f>RANDBETWEEN(10000,99999)</f>
      </c>
      <c r="B1041" s="3">
        <f>RANDBETWEEN(10000,99999)</f>
      </c>
      <c r="C1041" s="3">
        <f>RANDBETWEEN(10000,99999)</f>
      </c>
      <c r="D104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41" s="3">
        <f>RANDBETWEEN(1,10)</f>
      </c>
      <c r="F1041" s="9">
        <f>SUM(E1041*RANDBETWEEN(1,500))</f>
      </c>
      <c r="G1041" s="9">
        <f>SUM(F1041-RANDBETWEEN(1,100))</f>
      </c>
    </row>
    <row r="1042">
      <c r="A1042" s="3">
        <f>RANDBETWEEN(10000,99999)</f>
      </c>
      <c r="B1042" s="3">
        <f>RANDBETWEEN(10000,99999)</f>
      </c>
      <c r="C1042" s="3">
        <f>RANDBETWEEN(10000,99999)</f>
      </c>
      <c r="D104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42" s="3">
        <f>RANDBETWEEN(1,10)</f>
      </c>
      <c r="F1042" s="9">
        <f>SUM(E1042*RANDBETWEEN(1,500))</f>
      </c>
      <c r="G1042" s="9">
        <f>SUM(F1042-RANDBETWEEN(1,100))</f>
      </c>
    </row>
    <row r="1043">
      <c r="A1043" s="3">
        <f>RANDBETWEEN(10000,99999)</f>
      </c>
      <c r="B1043" s="3">
        <f>RANDBETWEEN(10000,99999)</f>
      </c>
      <c r="C1043" s="3">
        <f>RANDBETWEEN(10000,99999)</f>
      </c>
      <c r="D104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43" s="3">
        <f>RANDBETWEEN(1,10)</f>
      </c>
      <c r="F1043" s="9">
        <f>SUM(E1043*RANDBETWEEN(1,500))</f>
      </c>
      <c r="G1043" s="9">
        <f>SUM(F1043-RANDBETWEEN(1,100))</f>
      </c>
    </row>
    <row r="1044">
      <c r="A1044" s="3">
        <f>RANDBETWEEN(10000,99999)</f>
      </c>
      <c r="B1044" s="3">
        <f>RANDBETWEEN(10000,99999)</f>
      </c>
      <c r="C1044" s="3">
        <f>RANDBETWEEN(10000,99999)</f>
      </c>
      <c r="D104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44" s="3">
        <f>RANDBETWEEN(1,10)</f>
      </c>
      <c r="F1044" s="9">
        <f>SUM(E1044*RANDBETWEEN(1,500))</f>
      </c>
      <c r="G1044" s="9">
        <f>SUM(F1044-RANDBETWEEN(1,100))</f>
      </c>
    </row>
    <row r="1045">
      <c r="A1045" s="3">
        <f>RANDBETWEEN(10000,99999)</f>
      </c>
      <c r="B1045" s="3">
        <f>RANDBETWEEN(10000,99999)</f>
      </c>
      <c r="C1045" s="3">
        <f>RANDBETWEEN(10000,99999)</f>
      </c>
      <c r="D104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45" s="3">
        <f>RANDBETWEEN(1,10)</f>
      </c>
      <c r="F1045" s="9">
        <f>SUM(E1045*RANDBETWEEN(1,500))</f>
      </c>
      <c r="G1045" s="9">
        <f>SUM(F1045-RANDBETWEEN(1,100))</f>
      </c>
    </row>
    <row r="1046">
      <c r="A1046" s="3">
        <f>RANDBETWEEN(10000,99999)</f>
      </c>
      <c r="B1046" s="3">
        <f>RANDBETWEEN(10000,99999)</f>
      </c>
      <c r="C1046" s="3">
        <f>RANDBETWEEN(10000,99999)</f>
      </c>
      <c r="D104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46" s="3">
        <f>RANDBETWEEN(1,10)</f>
      </c>
      <c r="F1046" s="9">
        <f>SUM(E1046*RANDBETWEEN(1,500))</f>
      </c>
      <c r="G1046" s="9">
        <f>SUM(F1046-RANDBETWEEN(1,100))</f>
      </c>
    </row>
    <row r="1047">
      <c r="A1047" s="3">
        <f>RANDBETWEEN(10000,99999)</f>
      </c>
      <c r="B1047" s="3">
        <f>RANDBETWEEN(10000,99999)</f>
      </c>
      <c r="C1047" s="3">
        <f>RANDBETWEEN(10000,99999)</f>
      </c>
      <c r="D104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47" s="3">
        <f>RANDBETWEEN(1,10)</f>
      </c>
      <c r="F1047" s="9">
        <f>SUM(E1047*RANDBETWEEN(1,500))</f>
      </c>
      <c r="G1047" s="9">
        <f>SUM(F1047-RANDBETWEEN(1,100))</f>
      </c>
    </row>
    <row r="1048">
      <c r="A1048" s="3">
        <f>RANDBETWEEN(10000,99999)</f>
      </c>
      <c r="B1048" s="3">
        <f>RANDBETWEEN(10000,99999)</f>
      </c>
      <c r="C1048" s="3">
        <f>RANDBETWEEN(10000,99999)</f>
      </c>
      <c r="D104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48" s="3">
        <f>RANDBETWEEN(1,10)</f>
      </c>
      <c r="F1048" s="9">
        <f>SUM(E1048*RANDBETWEEN(1,500))</f>
      </c>
      <c r="G1048" s="9">
        <f>SUM(F1048-RANDBETWEEN(1,100))</f>
      </c>
    </row>
    <row r="1049">
      <c r="A1049" s="3">
        <f>RANDBETWEEN(10000,99999)</f>
      </c>
      <c r="B1049" s="3">
        <f>RANDBETWEEN(10000,99999)</f>
      </c>
      <c r="C1049" s="3">
        <f>RANDBETWEEN(10000,99999)</f>
      </c>
      <c r="D104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49" s="3">
        <f>RANDBETWEEN(1,10)</f>
      </c>
      <c r="F1049" s="9">
        <f>SUM(E1049*RANDBETWEEN(1,500))</f>
      </c>
      <c r="G1049" s="9">
        <f>SUM(F1049-RANDBETWEEN(1,100))</f>
      </c>
    </row>
    <row r="1050">
      <c r="A1050" s="3">
        <f>RANDBETWEEN(10000,99999)</f>
      </c>
      <c r="B1050" s="3">
        <f>RANDBETWEEN(10000,99999)</f>
      </c>
      <c r="C1050" s="3">
        <f>RANDBETWEEN(10000,99999)</f>
      </c>
      <c r="D105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50" s="3">
        <f>RANDBETWEEN(1,10)</f>
      </c>
      <c r="F1050" s="9">
        <f>SUM(E1050*RANDBETWEEN(1,500))</f>
      </c>
      <c r="G1050" s="9">
        <f>SUM(F1050-RANDBETWEEN(1,100))</f>
      </c>
    </row>
    <row r="1051">
      <c r="A1051" s="3">
        <f>RANDBETWEEN(10000,99999)</f>
      </c>
      <c r="B1051" s="3">
        <f>RANDBETWEEN(10000,99999)</f>
      </c>
      <c r="C1051" s="3">
        <f>RANDBETWEEN(10000,99999)</f>
      </c>
      <c r="D105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51" s="3">
        <f>RANDBETWEEN(1,10)</f>
      </c>
      <c r="F1051" s="9">
        <f>SUM(E1051*RANDBETWEEN(1,500))</f>
      </c>
      <c r="G1051" s="9">
        <f>SUM(F1051-RANDBETWEEN(1,100))</f>
      </c>
    </row>
    <row r="1052">
      <c r="A1052" s="3">
        <f>RANDBETWEEN(10000,99999)</f>
      </c>
      <c r="B1052" s="3">
        <f>RANDBETWEEN(10000,99999)</f>
      </c>
      <c r="C1052" s="3">
        <f>RANDBETWEEN(10000,99999)</f>
      </c>
      <c r="D105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52" s="3">
        <f>RANDBETWEEN(1,10)</f>
      </c>
      <c r="F1052" s="9">
        <f>SUM(E1052*RANDBETWEEN(1,500))</f>
      </c>
      <c r="G1052" s="9">
        <f>SUM(F1052-RANDBETWEEN(1,100))</f>
      </c>
    </row>
    <row r="1053">
      <c r="A1053" s="3">
        <f>RANDBETWEEN(10000,99999)</f>
      </c>
      <c r="B1053" s="3">
        <f>RANDBETWEEN(10000,99999)</f>
      </c>
      <c r="C1053" s="3">
        <f>RANDBETWEEN(10000,99999)</f>
      </c>
      <c r="D105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53" s="3">
        <f>RANDBETWEEN(1,10)</f>
      </c>
      <c r="F1053" s="9">
        <f>SUM(E1053*RANDBETWEEN(1,500))</f>
      </c>
      <c r="G1053" s="9">
        <f>SUM(F1053-RANDBETWEEN(1,100))</f>
      </c>
    </row>
    <row r="1054">
      <c r="A1054" s="3">
        <f>RANDBETWEEN(10000,99999)</f>
      </c>
      <c r="B1054" s="3">
        <f>RANDBETWEEN(10000,99999)</f>
      </c>
      <c r="C1054" s="3">
        <f>RANDBETWEEN(10000,99999)</f>
      </c>
      <c r="D105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54" s="3">
        <f>RANDBETWEEN(1,10)</f>
      </c>
      <c r="F1054" s="9">
        <f>SUM(E1054*RANDBETWEEN(1,500))</f>
      </c>
      <c r="G1054" s="9">
        <f>SUM(F1054-RANDBETWEEN(1,100))</f>
      </c>
    </row>
    <row r="1055">
      <c r="A1055" s="3">
        <f>RANDBETWEEN(10000,99999)</f>
      </c>
      <c r="B1055" s="3">
        <f>RANDBETWEEN(10000,99999)</f>
      </c>
      <c r="C1055" s="3">
        <f>RANDBETWEEN(10000,99999)</f>
      </c>
      <c r="D105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55" s="3">
        <f>RANDBETWEEN(1,10)</f>
      </c>
      <c r="F1055" s="9">
        <f>SUM(E1055*RANDBETWEEN(1,500))</f>
      </c>
      <c r="G1055" s="9">
        <f>SUM(F1055-RANDBETWEEN(1,100))</f>
      </c>
    </row>
    <row r="1056">
      <c r="A1056" s="3">
        <f>RANDBETWEEN(10000,99999)</f>
      </c>
      <c r="B1056" s="3">
        <f>RANDBETWEEN(10000,99999)</f>
      </c>
      <c r="C1056" s="3">
        <f>RANDBETWEEN(10000,99999)</f>
      </c>
      <c r="D105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56" s="3">
        <f>RANDBETWEEN(1,10)</f>
      </c>
      <c r="F1056" s="9">
        <f>SUM(E1056*RANDBETWEEN(1,500))</f>
      </c>
      <c r="G1056" s="9">
        <f>SUM(F1056-RANDBETWEEN(1,100))</f>
      </c>
    </row>
    <row r="1057">
      <c r="A1057" s="3">
        <f>RANDBETWEEN(10000,99999)</f>
      </c>
      <c r="B1057" s="3">
        <f>RANDBETWEEN(10000,99999)</f>
      </c>
      <c r="C1057" s="3">
        <f>RANDBETWEEN(10000,99999)</f>
      </c>
      <c r="D105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57" s="3">
        <f>RANDBETWEEN(1,10)</f>
      </c>
      <c r="F1057" s="9">
        <f>SUM(E1057*RANDBETWEEN(1,500))</f>
      </c>
      <c r="G1057" s="9">
        <f>SUM(F1057-RANDBETWEEN(1,100))</f>
      </c>
    </row>
    <row r="1058">
      <c r="A1058" s="3">
        <f>RANDBETWEEN(10000,99999)</f>
      </c>
      <c r="B1058" s="3">
        <f>RANDBETWEEN(10000,99999)</f>
      </c>
      <c r="C1058" s="3">
        <f>RANDBETWEEN(10000,99999)</f>
      </c>
      <c r="D105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58" s="3">
        <f>RANDBETWEEN(1,10)</f>
      </c>
      <c r="F1058" s="9">
        <f>SUM(E1058*RANDBETWEEN(1,500))</f>
      </c>
      <c r="G1058" s="9">
        <f>SUM(F1058-RANDBETWEEN(1,100))</f>
      </c>
    </row>
    <row r="1059">
      <c r="A1059" s="3">
        <f>RANDBETWEEN(10000,99999)</f>
      </c>
      <c r="B1059" s="3">
        <f>RANDBETWEEN(10000,99999)</f>
      </c>
      <c r="C1059" s="3">
        <f>RANDBETWEEN(10000,99999)</f>
      </c>
      <c r="D105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59" s="3">
        <f>RANDBETWEEN(1,10)</f>
      </c>
      <c r="F1059" s="9">
        <f>SUM(E1059*RANDBETWEEN(1,500))</f>
      </c>
      <c r="G1059" s="9">
        <f>SUM(F1059-RANDBETWEEN(1,100))</f>
      </c>
    </row>
    <row r="1060">
      <c r="A1060" s="3">
        <f>RANDBETWEEN(10000,99999)</f>
      </c>
      <c r="B1060" s="3">
        <f>RANDBETWEEN(10000,99999)</f>
      </c>
      <c r="C1060" s="3">
        <f>RANDBETWEEN(10000,99999)</f>
      </c>
      <c r="D106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60" s="3">
        <f>RANDBETWEEN(1,10)</f>
      </c>
      <c r="F1060" s="9">
        <f>SUM(E1060*RANDBETWEEN(1,500))</f>
      </c>
      <c r="G1060" s="9">
        <f>SUM(F1060-RANDBETWEEN(1,100))</f>
      </c>
    </row>
    <row r="1061">
      <c r="A1061" s="3">
        <f>RANDBETWEEN(10000,99999)</f>
      </c>
      <c r="B1061" s="3">
        <f>RANDBETWEEN(10000,99999)</f>
      </c>
      <c r="C1061" s="3">
        <f>RANDBETWEEN(10000,99999)</f>
      </c>
      <c r="D106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61" s="3">
        <f>RANDBETWEEN(1,10)</f>
      </c>
      <c r="F1061" s="9">
        <f>SUM(E1061*RANDBETWEEN(1,500))</f>
      </c>
      <c r="G1061" s="9">
        <f>SUM(F1061-RANDBETWEEN(1,100))</f>
      </c>
    </row>
    <row r="1062">
      <c r="A1062" s="3">
        <f>RANDBETWEEN(10000,99999)</f>
      </c>
      <c r="B1062" s="3">
        <f>RANDBETWEEN(10000,99999)</f>
      </c>
      <c r="C1062" s="3">
        <f>RANDBETWEEN(10000,99999)</f>
      </c>
      <c r="D106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62" s="3">
        <f>RANDBETWEEN(1,10)</f>
      </c>
      <c r="F1062" s="9">
        <f>SUM(E1062*RANDBETWEEN(1,500))</f>
      </c>
      <c r="G1062" s="9">
        <f>SUM(F1062-RANDBETWEEN(1,100))</f>
      </c>
    </row>
    <row r="1063">
      <c r="A1063" s="3">
        <f>RANDBETWEEN(10000,99999)</f>
      </c>
      <c r="B1063" s="3">
        <f>RANDBETWEEN(10000,99999)</f>
      </c>
      <c r="C1063" s="3">
        <f>RANDBETWEEN(10000,99999)</f>
      </c>
      <c r="D106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63" s="3">
        <f>RANDBETWEEN(1,10)</f>
      </c>
      <c r="F1063" s="9">
        <f>SUM(E1063*RANDBETWEEN(1,500))</f>
      </c>
      <c r="G1063" s="9">
        <f>SUM(F1063-RANDBETWEEN(1,100))</f>
      </c>
    </row>
    <row r="1064">
      <c r="A1064" s="3">
        <f>RANDBETWEEN(10000,99999)</f>
      </c>
      <c r="B1064" s="3">
        <f>RANDBETWEEN(10000,99999)</f>
      </c>
      <c r="C1064" s="3">
        <f>RANDBETWEEN(10000,99999)</f>
      </c>
      <c r="D106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64" s="3">
        <f>RANDBETWEEN(1,10)</f>
      </c>
      <c r="F1064" s="9">
        <f>SUM(E1064*RANDBETWEEN(1,500))</f>
      </c>
      <c r="G1064" s="9">
        <f>SUM(F1064-RANDBETWEEN(1,100))</f>
      </c>
    </row>
    <row r="1065">
      <c r="A1065" s="3">
        <f>RANDBETWEEN(10000,99999)</f>
      </c>
      <c r="B1065" s="3">
        <f>RANDBETWEEN(10000,99999)</f>
      </c>
      <c r="C1065" s="3">
        <f>RANDBETWEEN(10000,99999)</f>
      </c>
      <c r="D106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65" s="3">
        <f>RANDBETWEEN(1,10)</f>
      </c>
      <c r="F1065" s="9">
        <f>SUM(E1065*RANDBETWEEN(1,500))</f>
      </c>
      <c r="G1065" s="9">
        <f>SUM(F1065-RANDBETWEEN(1,100))</f>
      </c>
    </row>
    <row r="1066">
      <c r="A1066" s="3">
        <f>RANDBETWEEN(10000,99999)</f>
      </c>
      <c r="B1066" s="3">
        <f>RANDBETWEEN(10000,99999)</f>
      </c>
      <c r="C1066" s="3">
        <f>RANDBETWEEN(10000,99999)</f>
      </c>
      <c r="D106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66" s="3">
        <f>RANDBETWEEN(1,10)</f>
      </c>
      <c r="F1066" s="9">
        <f>SUM(E1066*RANDBETWEEN(1,500))</f>
      </c>
      <c r="G1066" s="9">
        <f>SUM(F1066-RANDBETWEEN(1,100))</f>
      </c>
    </row>
    <row r="1067">
      <c r="A1067" s="3">
        <f>RANDBETWEEN(10000,99999)</f>
      </c>
      <c r="B1067" s="3">
        <f>RANDBETWEEN(10000,99999)</f>
      </c>
      <c r="C1067" s="3">
        <f>RANDBETWEEN(10000,99999)</f>
      </c>
      <c r="D106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67" s="3">
        <f>RANDBETWEEN(1,10)</f>
      </c>
      <c r="F1067" s="9">
        <f>SUM(E1067*RANDBETWEEN(1,500))</f>
      </c>
      <c r="G1067" s="9">
        <f>SUM(F1067-RANDBETWEEN(1,100))</f>
      </c>
    </row>
    <row r="1068">
      <c r="A1068" s="3">
        <f>RANDBETWEEN(10000,99999)</f>
      </c>
      <c r="B1068" s="3">
        <f>RANDBETWEEN(10000,99999)</f>
      </c>
      <c r="C1068" s="3">
        <f>RANDBETWEEN(10000,99999)</f>
      </c>
      <c r="D106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68" s="3">
        <f>RANDBETWEEN(1,10)</f>
      </c>
      <c r="F1068" s="9">
        <f>SUM(E1068*RANDBETWEEN(1,500))</f>
      </c>
      <c r="G1068" s="9">
        <f>SUM(F1068-RANDBETWEEN(1,100))</f>
      </c>
    </row>
    <row r="1069">
      <c r="A1069" s="3">
        <f>RANDBETWEEN(10000,99999)</f>
      </c>
      <c r="B1069" s="3">
        <f>RANDBETWEEN(10000,99999)</f>
      </c>
      <c r="C1069" s="3">
        <f>RANDBETWEEN(10000,99999)</f>
      </c>
      <c r="D106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69" s="3">
        <f>RANDBETWEEN(1,10)</f>
      </c>
      <c r="F1069" s="9">
        <f>SUM(E1069*RANDBETWEEN(1,500))</f>
      </c>
      <c r="G1069" s="9">
        <f>SUM(F1069-RANDBETWEEN(1,100))</f>
      </c>
    </row>
    <row r="1070">
      <c r="A1070" s="3">
        <f>RANDBETWEEN(10000,99999)</f>
      </c>
      <c r="B1070" s="3">
        <f>RANDBETWEEN(10000,99999)</f>
      </c>
      <c r="C1070" s="3">
        <f>RANDBETWEEN(10000,99999)</f>
      </c>
      <c r="D107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70" s="3">
        <f>RANDBETWEEN(1,10)</f>
      </c>
      <c r="F1070" s="9">
        <f>SUM(E1070*RANDBETWEEN(1,500))</f>
      </c>
      <c r="G1070" s="9">
        <f>SUM(F1070-RANDBETWEEN(1,100))</f>
      </c>
    </row>
    <row r="1071">
      <c r="A1071" s="3">
        <f>RANDBETWEEN(10000,99999)</f>
      </c>
      <c r="B1071" s="3">
        <f>RANDBETWEEN(10000,99999)</f>
      </c>
      <c r="C1071" s="3">
        <f>RANDBETWEEN(10000,99999)</f>
      </c>
      <c r="D107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71" s="3">
        <f>RANDBETWEEN(1,10)</f>
      </c>
      <c r="F1071" s="9">
        <f>SUM(E1071*RANDBETWEEN(1,500))</f>
      </c>
      <c r="G1071" s="9">
        <f>SUM(F1071-RANDBETWEEN(1,100))</f>
      </c>
    </row>
    <row r="1072">
      <c r="A1072" s="3">
        <f>RANDBETWEEN(10000,99999)</f>
      </c>
      <c r="B1072" s="3">
        <f>RANDBETWEEN(10000,99999)</f>
      </c>
      <c r="C1072" s="3">
        <f>RANDBETWEEN(10000,99999)</f>
      </c>
      <c r="D107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72" s="3">
        <f>RANDBETWEEN(1,10)</f>
      </c>
      <c r="F1072" s="9">
        <f>SUM(E1072*RANDBETWEEN(1,500))</f>
      </c>
      <c r="G1072" s="9">
        <f>SUM(F1072-RANDBETWEEN(1,100))</f>
      </c>
    </row>
    <row r="1073">
      <c r="A1073" s="3">
        <f>RANDBETWEEN(10000,99999)</f>
      </c>
      <c r="B1073" s="3">
        <f>RANDBETWEEN(10000,99999)</f>
      </c>
      <c r="C1073" s="3">
        <f>RANDBETWEEN(10000,99999)</f>
      </c>
      <c r="D107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73" s="3">
        <f>RANDBETWEEN(1,10)</f>
      </c>
      <c r="F1073" s="9">
        <f>SUM(E1073*RANDBETWEEN(1,500))</f>
      </c>
      <c r="G1073" s="9">
        <f>SUM(F1073-RANDBETWEEN(1,100))</f>
      </c>
    </row>
    <row r="1074">
      <c r="A1074" s="3">
        <f>RANDBETWEEN(10000,99999)</f>
      </c>
      <c r="B1074" s="3">
        <f>RANDBETWEEN(10000,99999)</f>
      </c>
      <c r="C1074" s="3">
        <f>RANDBETWEEN(10000,99999)</f>
      </c>
      <c r="D107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74" s="3">
        <f>RANDBETWEEN(1,10)</f>
      </c>
      <c r="F1074" s="9">
        <f>SUM(E1074*RANDBETWEEN(1,500))</f>
      </c>
      <c r="G1074" s="9">
        <f>SUM(F1074-RANDBETWEEN(1,100))</f>
      </c>
    </row>
    <row r="1075">
      <c r="A1075" s="3">
        <f>RANDBETWEEN(10000,99999)</f>
      </c>
      <c r="B1075" s="3">
        <f>RANDBETWEEN(10000,99999)</f>
      </c>
      <c r="C1075" s="3">
        <f>RANDBETWEEN(10000,99999)</f>
      </c>
      <c r="D107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75" s="3">
        <f>RANDBETWEEN(1,10)</f>
      </c>
      <c r="F1075" s="9">
        <f>SUM(E1075*RANDBETWEEN(1,500))</f>
      </c>
      <c r="G1075" s="9">
        <f>SUM(F1075-RANDBETWEEN(1,100))</f>
      </c>
    </row>
    <row r="1076">
      <c r="A1076" s="3">
        <f>RANDBETWEEN(10000,99999)</f>
      </c>
      <c r="B1076" s="3">
        <f>RANDBETWEEN(10000,99999)</f>
      </c>
      <c r="C1076" s="3">
        <f>RANDBETWEEN(10000,99999)</f>
      </c>
      <c r="D107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76" s="3">
        <f>RANDBETWEEN(1,10)</f>
      </c>
      <c r="F1076" s="9">
        <f>SUM(E1076*RANDBETWEEN(1,500))</f>
      </c>
      <c r="G1076" s="9">
        <f>SUM(F1076-RANDBETWEEN(1,100))</f>
      </c>
    </row>
    <row r="1077">
      <c r="A1077" s="3">
        <f>RANDBETWEEN(10000,99999)</f>
      </c>
      <c r="B1077" s="3">
        <f>RANDBETWEEN(10000,99999)</f>
      </c>
      <c r="C1077" s="3">
        <f>RANDBETWEEN(10000,99999)</f>
      </c>
      <c r="D107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77" s="3">
        <f>RANDBETWEEN(1,10)</f>
      </c>
      <c r="F1077" s="9">
        <f>SUM(E1077*RANDBETWEEN(1,500))</f>
      </c>
      <c r="G1077" s="9">
        <f>SUM(F1077-RANDBETWEEN(1,100))</f>
      </c>
    </row>
    <row r="1078">
      <c r="A1078" s="3">
        <f>RANDBETWEEN(10000,99999)</f>
      </c>
      <c r="B1078" s="3">
        <f>RANDBETWEEN(10000,99999)</f>
      </c>
      <c r="C1078" s="3">
        <f>RANDBETWEEN(10000,99999)</f>
      </c>
      <c r="D107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78" s="3">
        <f>RANDBETWEEN(1,10)</f>
      </c>
      <c r="F1078" s="9">
        <f>SUM(E1078*RANDBETWEEN(1,500))</f>
      </c>
      <c r="G1078" s="9">
        <f>SUM(F1078-RANDBETWEEN(1,100))</f>
      </c>
    </row>
    <row r="1079">
      <c r="A1079" s="3">
        <f>RANDBETWEEN(10000,99999)</f>
      </c>
      <c r="B1079" s="3">
        <f>RANDBETWEEN(10000,99999)</f>
      </c>
      <c r="C1079" s="3">
        <f>RANDBETWEEN(10000,99999)</f>
      </c>
      <c r="D107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79" s="3">
        <f>RANDBETWEEN(1,10)</f>
      </c>
      <c r="F1079" s="9">
        <f>SUM(E1079*RANDBETWEEN(1,500))</f>
      </c>
      <c r="G1079" s="9">
        <f>SUM(F1079-RANDBETWEEN(1,100))</f>
      </c>
    </row>
    <row r="1080">
      <c r="A1080" s="3">
        <f>RANDBETWEEN(10000,99999)</f>
      </c>
      <c r="B1080" s="3">
        <f>RANDBETWEEN(10000,99999)</f>
      </c>
      <c r="C1080" s="3">
        <f>RANDBETWEEN(10000,99999)</f>
      </c>
      <c r="D108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80" s="3">
        <f>RANDBETWEEN(1,10)</f>
      </c>
      <c r="F1080" s="9">
        <f>SUM(E1080*RANDBETWEEN(1,500))</f>
      </c>
      <c r="G1080" s="9">
        <f>SUM(F1080-RANDBETWEEN(1,100))</f>
      </c>
    </row>
    <row r="1081">
      <c r="A1081" s="3">
        <f>RANDBETWEEN(10000,99999)</f>
      </c>
      <c r="B1081" s="3">
        <f>RANDBETWEEN(10000,99999)</f>
      </c>
      <c r="C1081" s="3">
        <f>RANDBETWEEN(10000,99999)</f>
      </c>
      <c r="D108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81" s="3">
        <f>RANDBETWEEN(1,10)</f>
      </c>
      <c r="F1081" s="9">
        <f>SUM(E1081*RANDBETWEEN(1,500))</f>
      </c>
      <c r="G1081" s="9">
        <f>SUM(F1081-RANDBETWEEN(1,100))</f>
      </c>
    </row>
    <row r="1082">
      <c r="A1082" s="3">
        <f>RANDBETWEEN(10000,99999)</f>
      </c>
      <c r="B1082" s="3">
        <f>RANDBETWEEN(10000,99999)</f>
      </c>
      <c r="C1082" s="3">
        <f>RANDBETWEEN(10000,99999)</f>
      </c>
      <c r="D108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82" s="3">
        <f>RANDBETWEEN(1,10)</f>
      </c>
      <c r="F1082" s="9">
        <f>SUM(E1082*RANDBETWEEN(1,500))</f>
      </c>
      <c r="G1082" s="9">
        <f>SUM(F1082-RANDBETWEEN(1,100))</f>
      </c>
    </row>
    <row r="1083">
      <c r="A1083" s="3">
        <f>RANDBETWEEN(10000,99999)</f>
      </c>
      <c r="B1083" s="3">
        <f>RANDBETWEEN(10000,99999)</f>
      </c>
      <c r="C1083" s="3">
        <f>RANDBETWEEN(10000,99999)</f>
      </c>
      <c r="D108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83" s="3">
        <f>RANDBETWEEN(1,10)</f>
      </c>
      <c r="F1083" s="9">
        <f>SUM(E1083*RANDBETWEEN(1,500))</f>
      </c>
      <c r="G1083" s="9">
        <f>SUM(F1083-RANDBETWEEN(1,100))</f>
      </c>
    </row>
    <row r="1084">
      <c r="A1084" s="3">
        <f>RANDBETWEEN(10000,99999)</f>
      </c>
      <c r="B1084" s="3">
        <f>RANDBETWEEN(10000,99999)</f>
      </c>
      <c r="C1084" s="3">
        <f>RANDBETWEEN(10000,99999)</f>
      </c>
      <c r="D108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84" s="3">
        <f>RANDBETWEEN(1,10)</f>
      </c>
      <c r="F1084" s="9">
        <f>SUM(E1084*RANDBETWEEN(1,500))</f>
      </c>
      <c r="G1084" s="9">
        <f>SUM(F1084-RANDBETWEEN(1,100))</f>
      </c>
    </row>
    <row r="1085">
      <c r="A1085" s="3">
        <f>RANDBETWEEN(10000,99999)</f>
      </c>
      <c r="B1085" s="3">
        <f>RANDBETWEEN(10000,99999)</f>
      </c>
      <c r="C1085" s="3">
        <f>RANDBETWEEN(10000,99999)</f>
      </c>
      <c r="D108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85" s="3">
        <f>RANDBETWEEN(1,10)</f>
      </c>
      <c r="F1085" s="9">
        <f>SUM(E1085*RANDBETWEEN(1,500))</f>
      </c>
      <c r="G1085" s="9">
        <f>SUM(F1085-RANDBETWEEN(1,100))</f>
      </c>
    </row>
    <row r="1086">
      <c r="A1086" s="3">
        <f>RANDBETWEEN(10000,99999)</f>
      </c>
      <c r="B1086" s="3">
        <f>RANDBETWEEN(10000,99999)</f>
      </c>
      <c r="C1086" s="3">
        <f>RANDBETWEEN(10000,99999)</f>
      </c>
      <c r="D108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86" s="3">
        <f>RANDBETWEEN(1,10)</f>
      </c>
      <c r="F1086" s="9">
        <f>SUM(E1086*RANDBETWEEN(1,500))</f>
      </c>
      <c r="G1086" s="9">
        <f>SUM(F1086-RANDBETWEEN(1,100))</f>
      </c>
    </row>
    <row r="1087">
      <c r="A1087" s="3">
        <f>RANDBETWEEN(10000,99999)</f>
      </c>
      <c r="B1087" s="3">
        <f>RANDBETWEEN(10000,99999)</f>
      </c>
      <c r="C1087" s="3">
        <f>RANDBETWEEN(10000,99999)</f>
      </c>
      <c r="D108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87" s="3">
        <f>RANDBETWEEN(1,10)</f>
      </c>
      <c r="F1087" s="9">
        <f>SUM(E1087*RANDBETWEEN(1,500))</f>
      </c>
      <c r="G1087" s="9">
        <f>SUM(F1087-RANDBETWEEN(1,100))</f>
      </c>
    </row>
    <row r="1088">
      <c r="A1088" s="3">
        <f>RANDBETWEEN(10000,99999)</f>
      </c>
      <c r="B1088" s="3">
        <f>RANDBETWEEN(10000,99999)</f>
      </c>
      <c r="C1088" s="3">
        <f>RANDBETWEEN(10000,99999)</f>
      </c>
      <c r="D108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88" s="3">
        <f>RANDBETWEEN(1,10)</f>
      </c>
      <c r="F1088" s="9">
        <f>SUM(E1088*RANDBETWEEN(1,500))</f>
      </c>
      <c r="G1088" s="9">
        <f>SUM(F1088-RANDBETWEEN(1,100))</f>
      </c>
    </row>
    <row r="1089">
      <c r="A1089" s="3">
        <f>RANDBETWEEN(10000,99999)</f>
      </c>
      <c r="B1089" s="3">
        <f>RANDBETWEEN(10000,99999)</f>
      </c>
      <c r="C1089" s="3">
        <f>RANDBETWEEN(10000,99999)</f>
      </c>
      <c r="D108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89" s="3">
        <f>RANDBETWEEN(1,10)</f>
      </c>
      <c r="F1089" s="9">
        <f>SUM(E1089*RANDBETWEEN(1,500))</f>
      </c>
      <c r="G1089" s="9">
        <f>SUM(F1089-RANDBETWEEN(1,100))</f>
      </c>
    </row>
    <row r="1090">
      <c r="A1090" s="3">
        <f>RANDBETWEEN(10000,99999)</f>
      </c>
      <c r="B1090" s="3">
        <f>RANDBETWEEN(10000,99999)</f>
      </c>
      <c r="C1090" s="3">
        <f>RANDBETWEEN(10000,99999)</f>
      </c>
      <c r="D109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90" s="3">
        <f>RANDBETWEEN(1,10)</f>
      </c>
      <c r="F1090" s="9">
        <f>SUM(E1090*RANDBETWEEN(1,500))</f>
      </c>
      <c r="G1090" s="9">
        <f>SUM(F1090-RANDBETWEEN(1,100))</f>
      </c>
    </row>
    <row r="1091">
      <c r="A1091" s="3">
        <f>RANDBETWEEN(10000,99999)</f>
      </c>
      <c r="B1091" s="3">
        <f>RANDBETWEEN(10000,99999)</f>
      </c>
      <c r="C1091" s="3">
        <f>RANDBETWEEN(10000,99999)</f>
      </c>
      <c r="D109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91" s="3">
        <f>RANDBETWEEN(1,10)</f>
      </c>
      <c r="F1091" s="9">
        <f>SUM(E1091*RANDBETWEEN(1,500))</f>
      </c>
      <c r="G1091" s="9">
        <f>SUM(F1091-RANDBETWEEN(1,100))</f>
      </c>
    </row>
    <row r="1092">
      <c r="A1092" s="3">
        <f>RANDBETWEEN(10000,99999)</f>
      </c>
      <c r="B1092" s="3">
        <f>RANDBETWEEN(10000,99999)</f>
      </c>
      <c r="C1092" s="3">
        <f>RANDBETWEEN(10000,99999)</f>
      </c>
      <c r="D109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92" s="3">
        <f>RANDBETWEEN(1,10)</f>
      </c>
      <c r="F1092" s="9">
        <f>SUM(E1092*RANDBETWEEN(1,500))</f>
      </c>
      <c r="G1092" s="9">
        <f>SUM(F1092-RANDBETWEEN(1,100))</f>
      </c>
    </row>
    <row r="1093">
      <c r="A1093" s="3">
        <f>RANDBETWEEN(10000,99999)</f>
      </c>
      <c r="B1093" s="3">
        <f>RANDBETWEEN(10000,99999)</f>
      </c>
      <c r="C1093" s="3">
        <f>RANDBETWEEN(10000,99999)</f>
      </c>
      <c r="D109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93" s="3">
        <f>RANDBETWEEN(1,10)</f>
      </c>
      <c r="F1093" s="9">
        <f>SUM(E1093*RANDBETWEEN(1,500))</f>
      </c>
      <c r="G1093" s="9">
        <f>SUM(F1093-RANDBETWEEN(1,100))</f>
      </c>
    </row>
    <row r="1094">
      <c r="A1094" s="3">
        <f>RANDBETWEEN(10000,99999)</f>
      </c>
      <c r="B1094" s="3">
        <f>RANDBETWEEN(10000,99999)</f>
      </c>
      <c r="C1094" s="3">
        <f>RANDBETWEEN(10000,99999)</f>
      </c>
      <c r="D109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94" s="3">
        <f>RANDBETWEEN(1,10)</f>
      </c>
      <c r="F1094" s="9">
        <f>SUM(E1094*RANDBETWEEN(1,500))</f>
      </c>
      <c r="G1094" s="9">
        <f>SUM(F1094-RANDBETWEEN(1,100))</f>
      </c>
    </row>
    <row r="1095">
      <c r="A1095" s="3">
        <f>RANDBETWEEN(10000,99999)</f>
      </c>
      <c r="B1095" s="3">
        <f>RANDBETWEEN(10000,99999)</f>
      </c>
      <c r="C1095" s="3">
        <f>RANDBETWEEN(10000,99999)</f>
      </c>
      <c r="D109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95" s="3">
        <f>RANDBETWEEN(1,10)</f>
      </c>
      <c r="F1095" s="9">
        <f>SUM(E1095*RANDBETWEEN(1,500))</f>
      </c>
      <c r="G1095" s="9">
        <f>SUM(F1095-RANDBETWEEN(1,100))</f>
      </c>
    </row>
    <row r="1096">
      <c r="A1096" s="3">
        <f>RANDBETWEEN(10000,99999)</f>
      </c>
      <c r="B1096" s="3">
        <f>RANDBETWEEN(10000,99999)</f>
      </c>
      <c r="C1096" s="3">
        <f>RANDBETWEEN(10000,99999)</f>
      </c>
      <c r="D109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96" s="3">
        <f>RANDBETWEEN(1,10)</f>
      </c>
      <c r="F1096" s="9">
        <f>SUM(E1096*RANDBETWEEN(1,500))</f>
      </c>
      <c r="G1096" s="9">
        <f>SUM(F1096-RANDBETWEEN(1,100))</f>
      </c>
    </row>
    <row r="1097">
      <c r="A1097" s="3">
        <f>RANDBETWEEN(10000,99999)</f>
      </c>
      <c r="B1097" s="3">
        <f>RANDBETWEEN(10000,99999)</f>
      </c>
      <c r="C1097" s="3">
        <f>RANDBETWEEN(10000,99999)</f>
      </c>
      <c r="D109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97" s="3">
        <f>RANDBETWEEN(1,10)</f>
      </c>
      <c r="F1097" s="9">
        <f>SUM(E1097*RANDBETWEEN(1,500))</f>
      </c>
      <c r="G1097" s="9">
        <f>SUM(F1097-RANDBETWEEN(1,100))</f>
      </c>
    </row>
    <row r="1098">
      <c r="A1098" s="3">
        <f>RANDBETWEEN(10000,99999)</f>
      </c>
      <c r="B1098" s="3">
        <f>RANDBETWEEN(10000,99999)</f>
      </c>
      <c r="C1098" s="3">
        <f>RANDBETWEEN(10000,99999)</f>
      </c>
      <c r="D109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98" s="3">
        <f>RANDBETWEEN(1,10)</f>
      </c>
      <c r="F1098" s="9">
        <f>SUM(E1098*RANDBETWEEN(1,500))</f>
      </c>
      <c r="G1098" s="9">
        <f>SUM(F1098-RANDBETWEEN(1,100))</f>
      </c>
    </row>
    <row r="1099">
      <c r="A1099" s="3">
        <f>RANDBETWEEN(10000,99999)</f>
      </c>
      <c r="B1099" s="3">
        <f>RANDBETWEEN(10000,99999)</f>
      </c>
      <c r="C1099" s="3">
        <f>RANDBETWEEN(10000,99999)</f>
      </c>
      <c r="D109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099" s="3">
        <f>RANDBETWEEN(1,10)</f>
      </c>
      <c r="F1099" s="9">
        <f>SUM(E1099*RANDBETWEEN(1,500))</f>
      </c>
      <c r="G1099" s="9">
        <f>SUM(F1099-RANDBETWEEN(1,100))</f>
      </c>
    </row>
    <row r="1100">
      <c r="A1100" s="3">
        <f>RANDBETWEEN(10000,99999)</f>
      </c>
      <c r="B1100" s="3">
        <f>RANDBETWEEN(10000,99999)</f>
      </c>
      <c r="C1100" s="3">
        <f>RANDBETWEEN(10000,99999)</f>
      </c>
      <c r="D110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00" s="3">
        <f>RANDBETWEEN(1,10)</f>
      </c>
      <c r="F1100" s="9">
        <f>SUM(E1100*RANDBETWEEN(1,500))</f>
      </c>
      <c r="G1100" s="9">
        <f>SUM(F1100-RANDBETWEEN(1,100))</f>
      </c>
    </row>
    <row r="1101">
      <c r="A1101" s="3">
        <f>RANDBETWEEN(10000,99999)</f>
      </c>
      <c r="B1101" s="3">
        <f>RANDBETWEEN(10000,99999)</f>
      </c>
      <c r="C1101" s="3">
        <f>RANDBETWEEN(10000,99999)</f>
      </c>
      <c r="D110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01" s="3">
        <f>RANDBETWEEN(1,10)</f>
      </c>
      <c r="F1101" s="9">
        <f>SUM(E1101*RANDBETWEEN(1,500))</f>
      </c>
      <c r="G1101" s="9">
        <f>SUM(F1101-RANDBETWEEN(1,100))</f>
      </c>
    </row>
    <row r="1102">
      <c r="A1102" s="3">
        <f>RANDBETWEEN(10000,99999)</f>
      </c>
      <c r="B1102" s="3">
        <f>RANDBETWEEN(10000,99999)</f>
      </c>
      <c r="C1102" s="3">
        <f>RANDBETWEEN(10000,99999)</f>
      </c>
      <c r="D110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02" s="3">
        <f>RANDBETWEEN(1,10)</f>
      </c>
      <c r="F1102" s="9">
        <f>SUM(E1102*RANDBETWEEN(1,500))</f>
      </c>
      <c r="G1102" s="9">
        <f>SUM(F1102-RANDBETWEEN(1,100))</f>
      </c>
    </row>
    <row r="1103">
      <c r="A1103" s="3">
        <f>RANDBETWEEN(10000,99999)</f>
      </c>
      <c r="B1103" s="3">
        <f>RANDBETWEEN(10000,99999)</f>
      </c>
      <c r="C1103" s="3">
        <f>RANDBETWEEN(10000,99999)</f>
      </c>
      <c r="D110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03" s="3">
        <f>RANDBETWEEN(1,10)</f>
      </c>
      <c r="F1103" s="9">
        <f>SUM(E1103*RANDBETWEEN(1,500))</f>
      </c>
      <c r="G1103" s="9">
        <f>SUM(F1103-RANDBETWEEN(1,100))</f>
      </c>
    </row>
    <row r="1104">
      <c r="A1104" s="3">
        <f>RANDBETWEEN(10000,99999)</f>
      </c>
      <c r="B1104" s="3">
        <f>RANDBETWEEN(10000,99999)</f>
      </c>
      <c r="C1104" s="3">
        <f>RANDBETWEEN(10000,99999)</f>
      </c>
      <c r="D110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04" s="3">
        <f>RANDBETWEEN(1,10)</f>
      </c>
      <c r="F1104" s="9">
        <f>SUM(E1104*RANDBETWEEN(1,500))</f>
      </c>
      <c r="G1104" s="9">
        <f>SUM(F1104-RANDBETWEEN(1,100))</f>
      </c>
    </row>
    <row r="1105">
      <c r="A1105" s="3">
        <f>RANDBETWEEN(10000,99999)</f>
      </c>
      <c r="B1105" s="3">
        <f>RANDBETWEEN(10000,99999)</f>
      </c>
      <c r="C1105" s="3">
        <f>RANDBETWEEN(10000,99999)</f>
      </c>
      <c r="D110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05" s="3">
        <f>RANDBETWEEN(1,10)</f>
      </c>
      <c r="F1105" s="9">
        <f>SUM(E1105*RANDBETWEEN(1,500))</f>
      </c>
      <c r="G1105" s="9">
        <f>SUM(F1105-RANDBETWEEN(1,100))</f>
      </c>
    </row>
    <row r="1106">
      <c r="A1106" s="3">
        <f>RANDBETWEEN(10000,99999)</f>
      </c>
      <c r="B1106" s="3">
        <f>RANDBETWEEN(10000,99999)</f>
      </c>
      <c r="C1106" s="3">
        <f>RANDBETWEEN(10000,99999)</f>
      </c>
      <c r="D110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06" s="3">
        <f>RANDBETWEEN(1,10)</f>
      </c>
      <c r="F1106" s="9">
        <f>SUM(E1106*RANDBETWEEN(1,500))</f>
      </c>
      <c r="G1106" s="9">
        <f>SUM(F1106-RANDBETWEEN(1,100))</f>
      </c>
    </row>
    <row r="1107">
      <c r="A1107" s="3">
        <f>RANDBETWEEN(10000,99999)</f>
      </c>
      <c r="B1107" s="3">
        <f>RANDBETWEEN(10000,99999)</f>
      </c>
      <c r="C1107" s="3">
        <f>RANDBETWEEN(10000,99999)</f>
      </c>
      <c r="D110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07" s="3">
        <f>RANDBETWEEN(1,10)</f>
      </c>
      <c r="F1107" s="9">
        <f>SUM(E1107*RANDBETWEEN(1,500))</f>
      </c>
      <c r="G1107" s="9">
        <f>SUM(F1107-RANDBETWEEN(1,100))</f>
      </c>
    </row>
    <row r="1108">
      <c r="A1108" s="3">
        <f>RANDBETWEEN(10000,99999)</f>
      </c>
      <c r="B1108" s="3">
        <f>RANDBETWEEN(10000,99999)</f>
      </c>
      <c r="C1108" s="3">
        <f>RANDBETWEEN(10000,99999)</f>
      </c>
      <c r="D110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08" s="3">
        <f>RANDBETWEEN(1,10)</f>
      </c>
      <c r="F1108" s="9">
        <f>SUM(E1108*RANDBETWEEN(1,500))</f>
      </c>
      <c r="G1108" s="9">
        <f>SUM(F1108-RANDBETWEEN(1,100))</f>
      </c>
    </row>
    <row r="1109">
      <c r="A1109" s="3">
        <f>RANDBETWEEN(10000,99999)</f>
      </c>
      <c r="B1109" s="3">
        <f>RANDBETWEEN(10000,99999)</f>
      </c>
      <c r="C1109" s="3">
        <f>RANDBETWEEN(10000,99999)</f>
      </c>
      <c r="D110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09" s="3">
        <f>RANDBETWEEN(1,10)</f>
      </c>
      <c r="F1109" s="9">
        <f>SUM(E1109*RANDBETWEEN(1,500))</f>
      </c>
      <c r="G1109" s="9">
        <f>SUM(F1109-RANDBETWEEN(1,100))</f>
      </c>
    </row>
    <row r="1110">
      <c r="A1110" s="3">
        <f>RANDBETWEEN(10000,99999)</f>
      </c>
      <c r="B1110" s="3">
        <f>RANDBETWEEN(10000,99999)</f>
      </c>
      <c r="C1110" s="3">
        <f>RANDBETWEEN(10000,99999)</f>
      </c>
      <c r="D111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10" s="3">
        <f>RANDBETWEEN(1,10)</f>
      </c>
      <c r="F1110" s="9">
        <f>SUM(E1110*RANDBETWEEN(1,500))</f>
      </c>
      <c r="G1110" s="9">
        <f>SUM(F1110-RANDBETWEEN(1,100))</f>
      </c>
    </row>
    <row r="1111">
      <c r="A1111" s="3">
        <f>RANDBETWEEN(10000,99999)</f>
      </c>
      <c r="B1111" s="3">
        <f>RANDBETWEEN(10000,99999)</f>
      </c>
      <c r="C1111" s="3">
        <f>RANDBETWEEN(10000,99999)</f>
      </c>
      <c r="D111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11" s="3">
        <f>RANDBETWEEN(1,10)</f>
      </c>
      <c r="F1111" s="9">
        <f>SUM(E1111*RANDBETWEEN(1,500))</f>
      </c>
      <c r="G1111" s="9">
        <f>SUM(F1111-RANDBETWEEN(1,100))</f>
      </c>
    </row>
    <row r="1112">
      <c r="A1112" s="3">
        <f>RANDBETWEEN(10000,99999)</f>
      </c>
      <c r="B1112" s="3">
        <f>RANDBETWEEN(10000,99999)</f>
      </c>
      <c r="C1112" s="3">
        <f>RANDBETWEEN(10000,99999)</f>
      </c>
      <c r="D111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12" s="3">
        <f>RANDBETWEEN(1,10)</f>
      </c>
      <c r="F1112" s="9">
        <f>SUM(E1112*RANDBETWEEN(1,500))</f>
      </c>
      <c r="G1112" s="9">
        <f>SUM(F1112-RANDBETWEEN(1,100))</f>
      </c>
    </row>
    <row r="1113">
      <c r="A1113" s="3">
        <f>RANDBETWEEN(10000,99999)</f>
      </c>
      <c r="B1113" s="3">
        <f>RANDBETWEEN(10000,99999)</f>
      </c>
      <c r="C1113" s="3">
        <f>RANDBETWEEN(10000,99999)</f>
      </c>
      <c r="D111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13" s="3">
        <f>RANDBETWEEN(1,10)</f>
      </c>
      <c r="F1113" s="9">
        <f>SUM(E1113*RANDBETWEEN(1,500))</f>
      </c>
      <c r="G1113" s="9">
        <f>SUM(F1113-RANDBETWEEN(1,100))</f>
      </c>
    </row>
    <row r="1114">
      <c r="A1114" s="3">
        <f>RANDBETWEEN(10000,99999)</f>
      </c>
      <c r="B1114" s="3">
        <f>RANDBETWEEN(10000,99999)</f>
      </c>
      <c r="C1114" s="3">
        <f>RANDBETWEEN(10000,99999)</f>
      </c>
      <c r="D111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14" s="3">
        <f>RANDBETWEEN(1,10)</f>
      </c>
      <c r="F1114" s="9">
        <f>SUM(E1114*RANDBETWEEN(1,500))</f>
      </c>
      <c r="G1114" s="9">
        <f>SUM(F1114-RANDBETWEEN(1,100))</f>
      </c>
    </row>
    <row r="1115">
      <c r="A1115" s="3">
        <f>RANDBETWEEN(10000,99999)</f>
      </c>
      <c r="B1115" s="3">
        <f>RANDBETWEEN(10000,99999)</f>
      </c>
      <c r="C1115" s="3">
        <f>RANDBETWEEN(10000,99999)</f>
      </c>
      <c r="D111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15" s="3">
        <f>RANDBETWEEN(1,10)</f>
      </c>
      <c r="F1115" s="9">
        <f>SUM(E1115*RANDBETWEEN(1,500))</f>
      </c>
      <c r="G1115" s="9">
        <f>SUM(F1115-RANDBETWEEN(1,100))</f>
      </c>
    </row>
    <row r="1116">
      <c r="A1116" s="3">
        <f>RANDBETWEEN(10000,99999)</f>
      </c>
      <c r="B1116" s="3">
        <f>RANDBETWEEN(10000,99999)</f>
      </c>
      <c r="C1116" s="3">
        <f>RANDBETWEEN(10000,99999)</f>
      </c>
      <c r="D111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16" s="3">
        <f>RANDBETWEEN(1,10)</f>
      </c>
      <c r="F1116" s="9">
        <f>SUM(E1116*RANDBETWEEN(1,500))</f>
      </c>
      <c r="G1116" s="9">
        <f>SUM(F1116-RANDBETWEEN(1,100))</f>
      </c>
    </row>
    <row r="1117">
      <c r="A1117" s="3">
        <f>RANDBETWEEN(10000,99999)</f>
      </c>
      <c r="B1117" s="3">
        <f>RANDBETWEEN(10000,99999)</f>
      </c>
      <c r="C1117" s="3">
        <f>RANDBETWEEN(10000,99999)</f>
      </c>
      <c r="D111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17" s="3">
        <f>RANDBETWEEN(1,10)</f>
      </c>
      <c r="F1117" s="9">
        <f>SUM(E1117*RANDBETWEEN(1,500))</f>
      </c>
      <c r="G1117" s="9">
        <f>SUM(F1117-RANDBETWEEN(1,100))</f>
      </c>
    </row>
    <row r="1118">
      <c r="A1118" s="3">
        <f>RANDBETWEEN(10000,99999)</f>
      </c>
      <c r="B1118" s="3">
        <f>RANDBETWEEN(10000,99999)</f>
      </c>
      <c r="C1118" s="3">
        <f>RANDBETWEEN(10000,99999)</f>
      </c>
      <c r="D111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18" s="3">
        <f>RANDBETWEEN(1,10)</f>
      </c>
      <c r="F1118" s="9">
        <f>SUM(E1118*RANDBETWEEN(1,500))</f>
      </c>
      <c r="G1118" s="9">
        <f>SUM(F1118-RANDBETWEEN(1,100))</f>
      </c>
    </row>
    <row r="1119">
      <c r="A1119" s="3">
        <f>RANDBETWEEN(10000,99999)</f>
      </c>
      <c r="B1119" s="3">
        <f>RANDBETWEEN(10000,99999)</f>
      </c>
      <c r="C1119" s="3">
        <f>RANDBETWEEN(10000,99999)</f>
      </c>
      <c r="D111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19" s="3">
        <f>RANDBETWEEN(1,10)</f>
      </c>
      <c r="F1119" s="9">
        <f>SUM(E1119*RANDBETWEEN(1,500))</f>
      </c>
      <c r="G1119" s="9">
        <f>SUM(F1119-RANDBETWEEN(1,100))</f>
      </c>
    </row>
    <row r="1120">
      <c r="A1120" s="3">
        <f>RANDBETWEEN(10000,99999)</f>
      </c>
      <c r="B1120" s="3">
        <f>RANDBETWEEN(10000,99999)</f>
      </c>
      <c r="C1120" s="3">
        <f>RANDBETWEEN(10000,99999)</f>
      </c>
      <c r="D112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20" s="3">
        <f>RANDBETWEEN(1,10)</f>
      </c>
      <c r="F1120" s="9">
        <f>SUM(E1120*RANDBETWEEN(1,500))</f>
      </c>
      <c r="G1120" s="9">
        <f>SUM(F1120-RANDBETWEEN(1,100))</f>
      </c>
    </row>
    <row r="1121">
      <c r="A1121" s="3">
        <f>RANDBETWEEN(10000,99999)</f>
      </c>
      <c r="B1121" s="3">
        <f>RANDBETWEEN(10000,99999)</f>
      </c>
      <c r="C1121" s="3">
        <f>RANDBETWEEN(10000,99999)</f>
      </c>
      <c r="D112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21" s="3">
        <f>RANDBETWEEN(1,10)</f>
      </c>
      <c r="F1121" s="9">
        <f>SUM(E1121*RANDBETWEEN(1,500))</f>
      </c>
      <c r="G1121" s="9">
        <f>SUM(F1121-RANDBETWEEN(1,100))</f>
      </c>
    </row>
    <row r="1122">
      <c r="A1122" s="3">
        <f>RANDBETWEEN(10000,99999)</f>
      </c>
      <c r="B1122" s="3">
        <f>RANDBETWEEN(10000,99999)</f>
      </c>
      <c r="C1122" s="3">
        <f>RANDBETWEEN(10000,99999)</f>
      </c>
      <c r="D112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22" s="3">
        <f>RANDBETWEEN(1,10)</f>
      </c>
      <c r="F1122" s="9">
        <f>SUM(E1122*RANDBETWEEN(1,500))</f>
      </c>
      <c r="G1122" s="9">
        <f>SUM(F1122-RANDBETWEEN(1,100))</f>
      </c>
    </row>
    <row r="1123">
      <c r="A1123" s="3">
        <f>RANDBETWEEN(10000,99999)</f>
      </c>
      <c r="B1123" s="3">
        <f>RANDBETWEEN(10000,99999)</f>
      </c>
      <c r="C1123" s="3">
        <f>RANDBETWEEN(10000,99999)</f>
      </c>
      <c r="D112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23" s="3">
        <f>RANDBETWEEN(1,10)</f>
      </c>
      <c r="F1123" s="9">
        <f>SUM(E1123*RANDBETWEEN(1,500))</f>
      </c>
      <c r="G1123" s="9">
        <f>SUM(F1123-RANDBETWEEN(1,100))</f>
      </c>
    </row>
    <row r="1124">
      <c r="A1124" s="3">
        <f>RANDBETWEEN(10000,99999)</f>
      </c>
      <c r="B1124" s="3">
        <f>RANDBETWEEN(10000,99999)</f>
      </c>
      <c r="C1124" s="3">
        <f>RANDBETWEEN(10000,99999)</f>
      </c>
      <c r="D112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24" s="3">
        <f>RANDBETWEEN(1,10)</f>
      </c>
      <c r="F1124" s="9">
        <f>SUM(E1124*RANDBETWEEN(1,500))</f>
      </c>
      <c r="G1124" s="9">
        <f>SUM(F1124-RANDBETWEEN(1,100))</f>
      </c>
    </row>
    <row r="1125">
      <c r="A1125" s="3">
        <f>RANDBETWEEN(10000,99999)</f>
      </c>
      <c r="B1125" s="3">
        <f>RANDBETWEEN(10000,99999)</f>
      </c>
      <c r="C1125" s="3">
        <f>RANDBETWEEN(10000,99999)</f>
      </c>
      <c r="D112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25" s="3">
        <f>RANDBETWEEN(1,10)</f>
      </c>
      <c r="F1125" s="9">
        <f>SUM(E1125*RANDBETWEEN(1,500))</f>
      </c>
      <c r="G1125" s="9">
        <f>SUM(F1125-RANDBETWEEN(1,100))</f>
      </c>
    </row>
    <row r="1126">
      <c r="A1126" s="3">
        <f>RANDBETWEEN(10000,99999)</f>
      </c>
      <c r="B1126" s="3">
        <f>RANDBETWEEN(10000,99999)</f>
      </c>
      <c r="C1126" s="3">
        <f>RANDBETWEEN(10000,99999)</f>
      </c>
      <c r="D112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26" s="3">
        <f>RANDBETWEEN(1,10)</f>
      </c>
      <c r="F1126" s="9">
        <f>SUM(E1126*RANDBETWEEN(1,500))</f>
      </c>
      <c r="G1126" s="9">
        <f>SUM(F1126-RANDBETWEEN(1,100))</f>
      </c>
    </row>
    <row r="1127">
      <c r="A1127" s="3">
        <f>RANDBETWEEN(10000,99999)</f>
      </c>
      <c r="B1127" s="3">
        <f>RANDBETWEEN(10000,99999)</f>
      </c>
      <c r="C1127" s="3">
        <f>RANDBETWEEN(10000,99999)</f>
      </c>
      <c r="D112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27" s="3">
        <f>RANDBETWEEN(1,10)</f>
      </c>
      <c r="F1127" s="9">
        <f>SUM(E1127*RANDBETWEEN(1,500))</f>
      </c>
      <c r="G1127" s="9">
        <f>SUM(F1127-RANDBETWEEN(1,100))</f>
      </c>
    </row>
    <row r="1128">
      <c r="A1128" s="3">
        <f>RANDBETWEEN(10000,99999)</f>
      </c>
      <c r="B1128" s="3">
        <f>RANDBETWEEN(10000,99999)</f>
      </c>
      <c r="C1128" s="3">
        <f>RANDBETWEEN(10000,99999)</f>
      </c>
      <c r="D112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28" s="3">
        <f>RANDBETWEEN(1,10)</f>
      </c>
      <c r="F1128" s="9">
        <f>SUM(E1128*RANDBETWEEN(1,500))</f>
      </c>
      <c r="G1128" s="9">
        <f>SUM(F1128-RANDBETWEEN(1,100))</f>
      </c>
    </row>
    <row r="1129">
      <c r="A1129" s="3">
        <f>RANDBETWEEN(10000,99999)</f>
      </c>
      <c r="B1129" s="3">
        <f>RANDBETWEEN(10000,99999)</f>
      </c>
      <c r="C1129" s="3">
        <f>RANDBETWEEN(10000,99999)</f>
      </c>
      <c r="D112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29" s="3">
        <f>RANDBETWEEN(1,10)</f>
      </c>
      <c r="F1129" s="9">
        <f>SUM(E1129*RANDBETWEEN(1,500))</f>
      </c>
      <c r="G1129" s="9">
        <f>SUM(F1129-RANDBETWEEN(1,100))</f>
      </c>
    </row>
    <row r="1130">
      <c r="A1130" s="3">
        <f>RANDBETWEEN(10000,99999)</f>
      </c>
      <c r="B1130" s="3">
        <f>RANDBETWEEN(10000,99999)</f>
      </c>
      <c r="C1130" s="3">
        <f>RANDBETWEEN(10000,99999)</f>
      </c>
      <c r="D113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30" s="3">
        <f>RANDBETWEEN(1,10)</f>
      </c>
      <c r="F1130" s="9">
        <f>SUM(E1130*RANDBETWEEN(1,500))</f>
      </c>
      <c r="G1130" s="9">
        <f>SUM(F1130-RANDBETWEEN(1,100))</f>
      </c>
    </row>
    <row r="1131">
      <c r="A1131" s="3">
        <f>RANDBETWEEN(10000,99999)</f>
      </c>
      <c r="B1131" s="3">
        <f>RANDBETWEEN(10000,99999)</f>
      </c>
      <c r="C1131" s="3">
        <f>RANDBETWEEN(10000,99999)</f>
      </c>
      <c r="D113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31" s="3">
        <f>RANDBETWEEN(1,10)</f>
      </c>
      <c r="F1131" s="9">
        <f>SUM(E1131*RANDBETWEEN(1,500))</f>
      </c>
      <c r="G1131" s="9">
        <f>SUM(F1131-RANDBETWEEN(1,100))</f>
      </c>
    </row>
    <row r="1132">
      <c r="A1132" s="3">
        <f>RANDBETWEEN(10000,99999)</f>
      </c>
      <c r="B1132" s="3">
        <f>RANDBETWEEN(10000,99999)</f>
      </c>
      <c r="C1132" s="3">
        <f>RANDBETWEEN(10000,99999)</f>
      </c>
      <c r="D113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32" s="3">
        <f>RANDBETWEEN(1,10)</f>
      </c>
      <c r="F1132" s="9">
        <f>SUM(E1132*RANDBETWEEN(1,500))</f>
      </c>
      <c r="G1132" s="9">
        <f>SUM(F1132-RANDBETWEEN(1,100))</f>
      </c>
    </row>
    <row r="1133">
      <c r="A1133" s="3">
        <f>RANDBETWEEN(10000,99999)</f>
      </c>
      <c r="B1133" s="3">
        <f>RANDBETWEEN(10000,99999)</f>
      </c>
      <c r="C1133" s="3">
        <f>RANDBETWEEN(10000,99999)</f>
      </c>
      <c r="D113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33" s="3">
        <f>RANDBETWEEN(1,10)</f>
      </c>
      <c r="F1133" s="9">
        <f>SUM(E1133*RANDBETWEEN(1,500))</f>
      </c>
      <c r="G1133" s="9">
        <f>SUM(F1133-RANDBETWEEN(1,100))</f>
      </c>
    </row>
    <row r="1134">
      <c r="A1134" s="3">
        <f>RANDBETWEEN(10000,99999)</f>
      </c>
      <c r="B1134" s="3">
        <f>RANDBETWEEN(10000,99999)</f>
      </c>
      <c r="C1134" s="3">
        <f>RANDBETWEEN(10000,99999)</f>
      </c>
      <c r="D113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34" s="3">
        <f>RANDBETWEEN(1,10)</f>
      </c>
      <c r="F1134" s="9">
        <f>SUM(E1134*RANDBETWEEN(1,500))</f>
      </c>
      <c r="G1134" s="9">
        <f>SUM(F1134-RANDBETWEEN(1,100))</f>
      </c>
    </row>
    <row r="1135">
      <c r="A1135" s="3">
        <f>RANDBETWEEN(10000,99999)</f>
      </c>
      <c r="B1135" s="3">
        <f>RANDBETWEEN(10000,99999)</f>
      </c>
      <c r="C1135" s="3">
        <f>RANDBETWEEN(10000,99999)</f>
      </c>
      <c r="D113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35" s="3">
        <f>RANDBETWEEN(1,10)</f>
      </c>
      <c r="F1135" s="9">
        <f>SUM(E1135*RANDBETWEEN(1,500))</f>
      </c>
      <c r="G1135" s="9">
        <f>SUM(F1135-RANDBETWEEN(1,100))</f>
      </c>
    </row>
    <row r="1136">
      <c r="A1136" s="3">
        <f>RANDBETWEEN(10000,99999)</f>
      </c>
      <c r="B1136" s="3">
        <f>RANDBETWEEN(10000,99999)</f>
      </c>
      <c r="C1136" s="3">
        <f>RANDBETWEEN(10000,99999)</f>
      </c>
      <c r="D113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36" s="3">
        <f>RANDBETWEEN(1,10)</f>
      </c>
      <c r="F1136" s="9">
        <f>SUM(E1136*RANDBETWEEN(1,500))</f>
      </c>
      <c r="G1136" s="9">
        <f>SUM(F1136-RANDBETWEEN(1,100))</f>
      </c>
    </row>
    <row r="1137">
      <c r="A1137" s="3">
        <f>RANDBETWEEN(10000,99999)</f>
      </c>
      <c r="B1137" s="3">
        <f>RANDBETWEEN(10000,99999)</f>
      </c>
      <c r="C1137" s="3">
        <f>RANDBETWEEN(10000,99999)</f>
      </c>
      <c r="D113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37" s="3">
        <f>RANDBETWEEN(1,10)</f>
      </c>
      <c r="F1137" s="9">
        <f>SUM(E1137*RANDBETWEEN(1,500))</f>
      </c>
      <c r="G1137" s="9">
        <f>SUM(F1137-RANDBETWEEN(1,100))</f>
      </c>
    </row>
    <row r="1138">
      <c r="A1138" s="3">
        <f>RANDBETWEEN(10000,99999)</f>
      </c>
      <c r="B1138" s="3">
        <f>RANDBETWEEN(10000,99999)</f>
      </c>
      <c r="C1138" s="3">
        <f>RANDBETWEEN(10000,99999)</f>
      </c>
      <c r="D113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38" s="3">
        <f>RANDBETWEEN(1,10)</f>
      </c>
      <c r="F1138" s="9">
        <f>SUM(E1138*RANDBETWEEN(1,500))</f>
      </c>
      <c r="G1138" s="9">
        <f>SUM(F1138-RANDBETWEEN(1,100))</f>
      </c>
    </row>
    <row r="1139">
      <c r="A1139" s="3">
        <f>RANDBETWEEN(10000,99999)</f>
      </c>
      <c r="B1139" s="3">
        <f>RANDBETWEEN(10000,99999)</f>
      </c>
      <c r="C1139" s="3">
        <f>RANDBETWEEN(10000,99999)</f>
      </c>
      <c r="D113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39" s="3">
        <f>RANDBETWEEN(1,10)</f>
      </c>
      <c r="F1139" s="9">
        <f>SUM(E1139*RANDBETWEEN(1,500))</f>
      </c>
      <c r="G1139" s="9">
        <f>SUM(F1139-RANDBETWEEN(1,100))</f>
      </c>
    </row>
    <row r="1140">
      <c r="A1140" s="3">
        <f>RANDBETWEEN(10000,99999)</f>
      </c>
      <c r="B1140" s="3">
        <f>RANDBETWEEN(10000,99999)</f>
      </c>
      <c r="C1140" s="3">
        <f>RANDBETWEEN(10000,99999)</f>
      </c>
      <c r="D114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40" s="3">
        <f>RANDBETWEEN(1,10)</f>
      </c>
      <c r="F1140" s="9">
        <f>SUM(E1140*RANDBETWEEN(1,500))</f>
      </c>
      <c r="G1140" s="9">
        <f>SUM(F1140-RANDBETWEEN(1,100))</f>
      </c>
    </row>
    <row r="1141">
      <c r="A1141" s="3">
        <f>RANDBETWEEN(10000,99999)</f>
      </c>
      <c r="B1141" s="3">
        <f>RANDBETWEEN(10000,99999)</f>
      </c>
      <c r="C1141" s="3">
        <f>RANDBETWEEN(10000,99999)</f>
      </c>
      <c r="D114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41" s="3">
        <f>RANDBETWEEN(1,10)</f>
      </c>
      <c r="F1141" s="9">
        <f>SUM(E1141*RANDBETWEEN(1,500))</f>
      </c>
      <c r="G1141" s="9">
        <f>SUM(F1141-RANDBETWEEN(1,100))</f>
      </c>
    </row>
    <row r="1142">
      <c r="A1142" s="3">
        <f>RANDBETWEEN(10000,99999)</f>
      </c>
      <c r="B1142" s="3">
        <f>RANDBETWEEN(10000,99999)</f>
      </c>
      <c r="C1142" s="3">
        <f>RANDBETWEEN(10000,99999)</f>
      </c>
      <c r="D114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42" s="3">
        <f>RANDBETWEEN(1,10)</f>
      </c>
      <c r="F1142" s="9">
        <f>SUM(E1142*RANDBETWEEN(1,500))</f>
      </c>
      <c r="G1142" s="9">
        <f>SUM(F1142-RANDBETWEEN(1,100))</f>
      </c>
    </row>
    <row r="1143">
      <c r="A1143" s="3">
        <f>RANDBETWEEN(10000,99999)</f>
      </c>
      <c r="B1143" s="3">
        <f>RANDBETWEEN(10000,99999)</f>
      </c>
      <c r="C1143" s="3">
        <f>RANDBETWEEN(10000,99999)</f>
      </c>
      <c r="D114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43" s="3">
        <f>RANDBETWEEN(1,10)</f>
      </c>
      <c r="F1143" s="9">
        <f>SUM(E1143*RANDBETWEEN(1,500))</f>
      </c>
      <c r="G1143" s="9">
        <f>SUM(F1143-RANDBETWEEN(1,100))</f>
      </c>
    </row>
    <row r="1144">
      <c r="A1144" s="3">
        <f>RANDBETWEEN(10000,99999)</f>
      </c>
      <c r="B1144" s="3">
        <f>RANDBETWEEN(10000,99999)</f>
      </c>
      <c r="C1144" s="3">
        <f>RANDBETWEEN(10000,99999)</f>
      </c>
      <c r="D114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44" s="3">
        <f>RANDBETWEEN(1,10)</f>
      </c>
      <c r="F1144" s="9">
        <f>SUM(E1144*RANDBETWEEN(1,500))</f>
      </c>
      <c r="G1144" s="9">
        <f>SUM(F1144-RANDBETWEEN(1,100))</f>
      </c>
    </row>
    <row r="1145">
      <c r="A1145" s="3">
        <f>RANDBETWEEN(10000,99999)</f>
      </c>
      <c r="B1145" s="3">
        <f>RANDBETWEEN(10000,99999)</f>
      </c>
      <c r="C1145" s="3">
        <f>RANDBETWEEN(10000,99999)</f>
      </c>
      <c r="D114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45" s="3">
        <f>RANDBETWEEN(1,10)</f>
      </c>
      <c r="F1145" s="9">
        <f>SUM(E1145*RANDBETWEEN(1,500))</f>
      </c>
      <c r="G1145" s="9">
        <f>SUM(F1145-RANDBETWEEN(1,100))</f>
      </c>
    </row>
    <row r="1146">
      <c r="A1146" s="3">
        <f>RANDBETWEEN(10000,99999)</f>
      </c>
      <c r="B1146" s="3">
        <f>RANDBETWEEN(10000,99999)</f>
      </c>
      <c r="C1146" s="3">
        <f>RANDBETWEEN(10000,99999)</f>
      </c>
      <c r="D114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46" s="3">
        <f>RANDBETWEEN(1,10)</f>
      </c>
      <c r="F1146" s="9">
        <f>SUM(E1146*RANDBETWEEN(1,500))</f>
      </c>
      <c r="G1146" s="9">
        <f>SUM(F1146-RANDBETWEEN(1,100))</f>
      </c>
    </row>
    <row r="1147">
      <c r="A1147" s="3">
        <f>RANDBETWEEN(10000,99999)</f>
      </c>
      <c r="B1147" s="3">
        <f>RANDBETWEEN(10000,99999)</f>
      </c>
      <c r="C1147" s="3">
        <f>RANDBETWEEN(10000,99999)</f>
      </c>
      <c r="D114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47" s="3">
        <f>RANDBETWEEN(1,10)</f>
      </c>
      <c r="F1147" s="9">
        <f>SUM(E1147*RANDBETWEEN(1,500))</f>
      </c>
      <c r="G1147" s="9">
        <f>SUM(F1147-RANDBETWEEN(1,100))</f>
      </c>
    </row>
    <row r="1148">
      <c r="A1148" s="3">
        <f>RANDBETWEEN(10000,99999)</f>
      </c>
      <c r="B1148" s="3">
        <f>RANDBETWEEN(10000,99999)</f>
      </c>
      <c r="C1148" s="3">
        <f>RANDBETWEEN(10000,99999)</f>
      </c>
      <c r="D114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48" s="3">
        <f>RANDBETWEEN(1,10)</f>
      </c>
      <c r="F1148" s="9">
        <f>SUM(E1148*RANDBETWEEN(1,500))</f>
      </c>
      <c r="G1148" s="9">
        <f>SUM(F1148-RANDBETWEEN(1,100))</f>
      </c>
    </row>
    <row r="1149">
      <c r="A1149" s="3">
        <f>RANDBETWEEN(10000,99999)</f>
      </c>
      <c r="B1149" s="3">
        <f>RANDBETWEEN(10000,99999)</f>
      </c>
      <c r="C1149" s="3">
        <f>RANDBETWEEN(10000,99999)</f>
      </c>
      <c r="D114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49" s="3">
        <f>RANDBETWEEN(1,10)</f>
      </c>
      <c r="F1149" s="9">
        <f>SUM(E1149*RANDBETWEEN(1,500))</f>
      </c>
      <c r="G1149" s="9">
        <f>SUM(F1149-RANDBETWEEN(1,100))</f>
      </c>
    </row>
    <row r="1150">
      <c r="A1150" s="3">
        <f>RANDBETWEEN(10000,99999)</f>
      </c>
      <c r="B1150" s="3">
        <f>RANDBETWEEN(10000,99999)</f>
      </c>
      <c r="C1150" s="3">
        <f>RANDBETWEEN(10000,99999)</f>
      </c>
      <c r="D115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50" s="3">
        <f>RANDBETWEEN(1,10)</f>
      </c>
      <c r="F1150" s="9">
        <f>SUM(E1150*RANDBETWEEN(1,500))</f>
      </c>
      <c r="G1150" s="9">
        <f>SUM(F1150-RANDBETWEEN(1,100))</f>
      </c>
    </row>
    <row r="1151">
      <c r="A1151" s="3">
        <f>RANDBETWEEN(10000,99999)</f>
      </c>
      <c r="B1151" s="3">
        <f>RANDBETWEEN(10000,99999)</f>
      </c>
      <c r="C1151" s="3">
        <f>RANDBETWEEN(10000,99999)</f>
      </c>
      <c r="D115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51" s="3">
        <f>RANDBETWEEN(1,10)</f>
      </c>
      <c r="F1151" s="9">
        <f>SUM(E1151*RANDBETWEEN(1,500))</f>
      </c>
      <c r="G1151" s="9">
        <f>SUM(F1151-RANDBETWEEN(1,100))</f>
      </c>
    </row>
    <row r="1152">
      <c r="A1152" s="3">
        <f>RANDBETWEEN(10000,99999)</f>
      </c>
      <c r="B1152" s="3">
        <f>RANDBETWEEN(10000,99999)</f>
      </c>
      <c r="C1152" s="3">
        <f>RANDBETWEEN(10000,99999)</f>
      </c>
      <c r="D115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52" s="3">
        <f>RANDBETWEEN(1,10)</f>
      </c>
      <c r="F1152" s="9">
        <f>SUM(E1152*RANDBETWEEN(1,500))</f>
      </c>
      <c r="G1152" s="9">
        <f>SUM(F1152-RANDBETWEEN(1,100))</f>
      </c>
    </row>
    <row r="1153">
      <c r="A1153" s="3">
        <f>RANDBETWEEN(10000,99999)</f>
      </c>
      <c r="B1153" s="3">
        <f>RANDBETWEEN(10000,99999)</f>
      </c>
      <c r="C1153" s="3">
        <f>RANDBETWEEN(10000,99999)</f>
      </c>
      <c r="D115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53" s="3">
        <f>RANDBETWEEN(1,10)</f>
      </c>
      <c r="F1153" s="9">
        <f>SUM(E1153*RANDBETWEEN(1,500))</f>
      </c>
      <c r="G1153" s="9">
        <f>SUM(F1153-RANDBETWEEN(1,100))</f>
      </c>
    </row>
    <row r="1154">
      <c r="A1154" s="3">
        <f>RANDBETWEEN(10000,99999)</f>
      </c>
      <c r="B1154" s="3">
        <f>RANDBETWEEN(10000,99999)</f>
      </c>
      <c r="C1154" s="3">
        <f>RANDBETWEEN(10000,99999)</f>
      </c>
      <c r="D115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54" s="3">
        <f>RANDBETWEEN(1,10)</f>
      </c>
      <c r="F1154" s="9">
        <f>SUM(E1154*RANDBETWEEN(1,500))</f>
      </c>
      <c r="G1154" s="9">
        <f>SUM(F1154-RANDBETWEEN(1,100))</f>
      </c>
    </row>
    <row r="1155">
      <c r="A1155" s="3">
        <f>RANDBETWEEN(10000,99999)</f>
      </c>
      <c r="B1155" s="3">
        <f>RANDBETWEEN(10000,99999)</f>
      </c>
      <c r="C1155" s="3">
        <f>RANDBETWEEN(10000,99999)</f>
      </c>
      <c r="D115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55" s="3">
        <f>RANDBETWEEN(1,10)</f>
      </c>
      <c r="F1155" s="9">
        <f>SUM(E1155*RANDBETWEEN(1,500))</f>
      </c>
      <c r="G1155" s="9">
        <f>SUM(F1155-RANDBETWEEN(1,100))</f>
      </c>
    </row>
    <row r="1156">
      <c r="A1156" s="3">
        <f>RANDBETWEEN(10000,99999)</f>
      </c>
      <c r="B1156" s="3">
        <f>RANDBETWEEN(10000,99999)</f>
      </c>
      <c r="C1156" s="3">
        <f>RANDBETWEEN(10000,99999)</f>
      </c>
      <c r="D115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56" s="3">
        <f>RANDBETWEEN(1,10)</f>
      </c>
      <c r="F1156" s="9">
        <f>SUM(E1156*RANDBETWEEN(1,500))</f>
      </c>
      <c r="G1156" s="9">
        <f>SUM(F1156-RANDBETWEEN(1,100))</f>
      </c>
    </row>
    <row r="1157">
      <c r="A1157" s="3">
        <f>RANDBETWEEN(10000,99999)</f>
      </c>
      <c r="B1157" s="3">
        <f>RANDBETWEEN(10000,99999)</f>
      </c>
      <c r="C1157" s="3">
        <f>RANDBETWEEN(10000,99999)</f>
      </c>
      <c r="D115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57" s="3">
        <f>RANDBETWEEN(1,10)</f>
      </c>
      <c r="F1157" s="9">
        <f>SUM(E1157*RANDBETWEEN(1,500))</f>
      </c>
      <c r="G1157" s="9">
        <f>SUM(F1157-RANDBETWEEN(1,100))</f>
      </c>
    </row>
    <row r="1158">
      <c r="A1158" s="3">
        <f>RANDBETWEEN(10000,99999)</f>
      </c>
      <c r="B1158" s="3">
        <f>RANDBETWEEN(10000,99999)</f>
      </c>
      <c r="C1158" s="3">
        <f>RANDBETWEEN(10000,99999)</f>
      </c>
      <c r="D115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58" s="3">
        <f>RANDBETWEEN(1,10)</f>
      </c>
      <c r="F1158" s="9">
        <f>SUM(E1158*RANDBETWEEN(1,500))</f>
      </c>
      <c r="G1158" s="9">
        <f>SUM(F1158-RANDBETWEEN(1,100))</f>
      </c>
    </row>
    <row r="1159">
      <c r="A1159" s="3">
        <f>RANDBETWEEN(10000,99999)</f>
      </c>
      <c r="B1159" s="3">
        <f>RANDBETWEEN(10000,99999)</f>
      </c>
      <c r="C1159" s="3">
        <f>RANDBETWEEN(10000,99999)</f>
      </c>
      <c r="D115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59" s="3">
        <f>RANDBETWEEN(1,10)</f>
      </c>
      <c r="F1159" s="9">
        <f>SUM(E1159*RANDBETWEEN(1,500))</f>
      </c>
      <c r="G1159" s="9">
        <f>SUM(F1159-RANDBETWEEN(1,100))</f>
      </c>
    </row>
    <row r="1160">
      <c r="A1160" s="3">
        <f>RANDBETWEEN(10000,99999)</f>
      </c>
      <c r="B1160" s="3">
        <f>RANDBETWEEN(10000,99999)</f>
      </c>
      <c r="C1160" s="3">
        <f>RANDBETWEEN(10000,99999)</f>
      </c>
      <c r="D116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60" s="3">
        <f>RANDBETWEEN(1,10)</f>
      </c>
      <c r="F1160" s="9">
        <f>SUM(E1160*RANDBETWEEN(1,500))</f>
      </c>
      <c r="G1160" s="9">
        <f>SUM(F1160-RANDBETWEEN(1,100))</f>
      </c>
    </row>
    <row r="1161">
      <c r="A1161" s="3">
        <f>RANDBETWEEN(10000,99999)</f>
      </c>
      <c r="B1161" s="3">
        <f>RANDBETWEEN(10000,99999)</f>
      </c>
      <c r="C1161" s="3">
        <f>RANDBETWEEN(10000,99999)</f>
      </c>
      <c r="D116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61" s="3">
        <f>RANDBETWEEN(1,10)</f>
      </c>
      <c r="F1161" s="9">
        <f>SUM(E1161*RANDBETWEEN(1,500))</f>
      </c>
      <c r="G1161" s="9">
        <f>SUM(F1161-RANDBETWEEN(1,100))</f>
      </c>
    </row>
    <row r="1162">
      <c r="A1162" s="3">
        <f>RANDBETWEEN(10000,99999)</f>
      </c>
      <c r="B1162" s="3">
        <f>RANDBETWEEN(10000,99999)</f>
      </c>
      <c r="C1162" s="3">
        <f>RANDBETWEEN(10000,99999)</f>
      </c>
      <c r="D116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62" s="3">
        <f>RANDBETWEEN(1,10)</f>
      </c>
      <c r="F1162" s="9">
        <f>SUM(E1162*RANDBETWEEN(1,500))</f>
      </c>
      <c r="G1162" s="9">
        <f>SUM(F1162-RANDBETWEEN(1,100))</f>
      </c>
    </row>
    <row r="1163">
      <c r="A1163" s="3">
        <f>RANDBETWEEN(10000,99999)</f>
      </c>
      <c r="B1163" s="3">
        <f>RANDBETWEEN(10000,99999)</f>
      </c>
      <c r="C1163" s="3">
        <f>RANDBETWEEN(10000,99999)</f>
      </c>
      <c r="D116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63" s="3">
        <f>RANDBETWEEN(1,10)</f>
      </c>
      <c r="F1163" s="9">
        <f>SUM(E1163*RANDBETWEEN(1,500))</f>
      </c>
      <c r="G1163" s="9">
        <f>SUM(F1163-RANDBETWEEN(1,100))</f>
      </c>
    </row>
    <row r="1164">
      <c r="A1164" s="3">
        <f>RANDBETWEEN(10000,99999)</f>
      </c>
      <c r="B1164" s="3">
        <f>RANDBETWEEN(10000,99999)</f>
      </c>
      <c r="C1164" s="3">
        <f>RANDBETWEEN(10000,99999)</f>
      </c>
      <c r="D116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64" s="3">
        <f>RANDBETWEEN(1,10)</f>
      </c>
      <c r="F1164" s="9">
        <f>SUM(E1164*RANDBETWEEN(1,500))</f>
      </c>
      <c r="G1164" s="9">
        <f>SUM(F1164-RANDBETWEEN(1,100))</f>
      </c>
    </row>
    <row r="1165">
      <c r="A1165" s="3">
        <f>RANDBETWEEN(10000,99999)</f>
      </c>
      <c r="B1165" s="3">
        <f>RANDBETWEEN(10000,99999)</f>
      </c>
      <c r="C1165" s="3">
        <f>RANDBETWEEN(10000,99999)</f>
      </c>
      <c r="D116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65" s="3">
        <f>RANDBETWEEN(1,10)</f>
      </c>
      <c r="F1165" s="9">
        <f>SUM(E1165*RANDBETWEEN(1,500))</f>
      </c>
      <c r="G1165" s="9">
        <f>SUM(F1165-RANDBETWEEN(1,100))</f>
      </c>
    </row>
    <row r="1166">
      <c r="A1166" s="3">
        <f>RANDBETWEEN(10000,99999)</f>
      </c>
      <c r="B1166" s="3">
        <f>RANDBETWEEN(10000,99999)</f>
      </c>
      <c r="C1166" s="3">
        <f>RANDBETWEEN(10000,99999)</f>
      </c>
      <c r="D116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66" s="3">
        <f>RANDBETWEEN(1,10)</f>
      </c>
      <c r="F1166" s="9">
        <f>SUM(E1166*RANDBETWEEN(1,500))</f>
      </c>
      <c r="G1166" s="9">
        <f>SUM(F1166-RANDBETWEEN(1,100))</f>
      </c>
    </row>
    <row r="1167">
      <c r="A1167" s="3">
        <f>RANDBETWEEN(10000,99999)</f>
      </c>
      <c r="B1167" s="3">
        <f>RANDBETWEEN(10000,99999)</f>
      </c>
      <c r="C1167" s="3">
        <f>RANDBETWEEN(10000,99999)</f>
      </c>
      <c r="D116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67" s="3">
        <f>RANDBETWEEN(1,10)</f>
      </c>
      <c r="F1167" s="9">
        <f>SUM(E1167*RANDBETWEEN(1,500))</f>
      </c>
      <c r="G1167" s="9">
        <f>SUM(F1167-RANDBETWEEN(1,100))</f>
      </c>
    </row>
    <row r="1168">
      <c r="A1168" s="3">
        <f>RANDBETWEEN(10000,99999)</f>
      </c>
      <c r="B1168" s="3">
        <f>RANDBETWEEN(10000,99999)</f>
      </c>
      <c r="C1168" s="3">
        <f>RANDBETWEEN(10000,99999)</f>
      </c>
      <c r="D116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68" s="3">
        <f>RANDBETWEEN(1,10)</f>
      </c>
      <c r="F1168" s="9">
        <f>SUM(E1168*RANDBETWEEN(1,500))</f>
      </c>
      <c r="G1168" s="9">
        <f>SUM(F1168-RANDBETWEEN(1,100))</f>
      </c>
    </row>
    <row r="1169">
      <c r="A1169" s="3">
        <f>RANDBETWEEN(10000,99999)</f>
      </c>
      <c r="B1169" s="3">
        <f>RANDBETWEEN(10000,99999)</f>
      </c>
      <c r="C1169" s="3">
        <f>RANDBETWEEN(10000,99999)</f>
      </c>
      <c r="D116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69" s="3">
        <f>RANDBETWEEN(1,10)</f>
      </c>
      <c r="F1169" s="9">
        <f>SUM(E1169*RANDBETWEEN(1,500))</f>
      </c>
      <c r="G1169" s="9">
        <f>SUM(F1169-RANDBETWEEN(1,100))</f>
      </c>
    </row>
    <row r="1170">
      <c r="A1170" s="3">
        <f>RANDBETWEEN(10000,99999)</f>
      </c>
      <c r="B1170" s="3">
        <f>RANDBETWEEN(10000,99999)</f>
      </c>
      <c r="C1170" s="3">
        <f>RANDBETWEEN(10000,99999)</f>
      </c>
      <c r="D117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70" s="3">
        <f>RANDBETWEEN(1,10)</f>
      </c>
      <c r="F1170" s="9">
        <f>SUM(E1170*RANDBETWEEN(1,500))</f>
      </c>
      <c r="G1170" s="9">
        <f>SUM(F1170-RANDBETWEEN(1,100))</f>
      </c>
    </row>
    <row r="1171">
      <c r="A1171" s="3">
        <f>RANDBETWEEN(10000,99999)</f>
      </c>
      <c r="B1171" s="3">
        <f>RANDBETWEEN(10000,99999)</f>
      </c>
      <c r="C1171" s="3">
        <f>RANDBETWEEN(10000,99999)</f>
      </c>
      <c r="D117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71" s="3">
        <f>RANDBETWEEN(1,10)</f>
      </c>
      <c r="F1171" s="9">
        <f>SUM(E1171*RANDBETWEEN(1,500))</f>
      </c>
      <c r="G1171" s="9">
        <f>SUM(F1171-RANDBETWEEN(1,100))</f>
      </c>
    </row>
    <row r="1172">
      <c r="A1172" s="3">
        <f>RANDBETWEEN(10000,99999)</f>
      </c>
      <c r="B1172" s="3">
        <f>RANDBETWEEN(10000,99999)</f>
      </c>
      <c r="C1172" s="3">
        <f>RANDBETWEEN(10000,99999)</f>
      </c>
      <c r="D117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72" s="3">
        <f>RANDBETWEEN(1,10)</f>
      </c>
      <c r="F1172" s="9">
        <f>SUM(E1172*RANDBETWEEN(1,500))</f>
      </c>
      <c r="G1172" s="9">
        <f>SUM(F1172-RANDBETWEEN(1,100))</f>
      </c>
    </row>
    <row r="1173">
      <c r="A1173" s="3">
        <f>RANDBETWEEN(10000,99999)</f>
      </c>
      <c r="B1173" s="3">
        <f>RANDBETWEEN(10000,99999)</f>
      </c>
      <c r="C1173" s="3">
        <f>RANDBETWEEN(10000,99999)</f>
      </c>
      <c r="D117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73" s="3">
        <f>RANDBETWEEN(1,10)</f>
      </c>
      <c r="F1173" s="9">
        <f>SUM(E1173*RANDBETWEEN(1,500))</f>
      </c>
      <c r="G1173" s="9">
        <f>SUM(F1173-RANDBETWEEN(1,100))</f>
      </c>
    </row>
    <row r="1174">
      <c r="A1174" s="3">
        <f>RANDBETWEEN(10000,99999)</f>
      </c>
      <c r="B1174" s="3">
        <f>RANDBETWEEN(10000,99999)</f>
      </c>
      <c r="C1174" s="3">
        <f>RANDBETWEEN(10000,99999)</f>
      </c>
      <c r="D117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74" s="3">
        <f>RANDBETWEEN(1,10)</f>
      </c>
      <c r="F1174" s="9">
        <f>SUM(E1174*RANDBETWEEN(1,500))</f>
      </c>
      <c r="G1174" s="9">
        <f>SUM(F1174-RANDBETWEEN(1,100))</f>
      </c>
    </row>
    <row r="1175">
      <c r="A1175" s="3">
        <f>RANDBETWEEN(10000,99999)</f>
      </c>
      <c r="B1175" s="3">
        <f>RANDBETWEEN(10000,99999)</f>
      </c>
      <c r="C1175" s="3">
        <f>RANDBETWEEN(10000,99999)</f>
      </c>
      <c r="D117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75" s="3">
        <f>RANDBETWEEN(1,10)</f>
      </c>
      <c r="F1175" s="9">
        <f>SUM(E1175*RANDBETWEEN(1,500))</f>
      </c>
      <c r="G1175" s="9">
        <f>SUM(F1175-RANDBETWEEN(1,100))</f>
      </c>
    </row>
    <row r="1176">
      <c r="A1176" s="3">
        <f>RANDBETWEEN(10000,99999)</f>
      </c>
      <c r="B1176" s="3">
        <f>RANDBETWEEN(10000,99999)</f>
      </c>
      <c r="C1176" s="3">
        <f>RANDBETWEEN(10000,99999)</f>
      </c>
      <c r="D117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76" s="3">
        <f>RANDBETWEEN(1,10)</f>
      </c>
      <c r="F1176" s="9">
        <f>SUM(E1176*RANDBETWEEN(1,500))</f>
      </c>
      <c r="G1176" s="9">
        <f>SUM(F1176-RANDBETWEEN(1,100))</f>
      </c>
    </row>
    <row r="1177">
      <c r="A1177" s="3">
        <f>RANDBETWEEN(10000,99999)</f>
      </c>
      <c r="B1177" s="3">
        <f>RANDBETWEEN(10000,99999)</f>
      </c>
      <c r="C1177" s="3">
        <f>RANDBETWEEN(10000,99999)</f>
      </c>
      <c r="D117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77" s="3">
        <f>RANDBETWEEN(1,10)</f>
      </c>
      <c r="F1177" s="9">
        <f>SUM(E1177*RANDBETWEEN(1,500))</f>
      </c>
      <c r="G1177" s="9">
        <f>SUM(F1177-RANDBETWEEN(1,100))</f>
      </c>
    </row>
    <row r="1178">
      <c r="A1178" s="3">
        <f>RANDBETWEEN(10000,99999)</f>
      </c>
      <c r="B1178" s="3">
        <f>RANDBETWEEN(10000,99999)</f>
      </c>
      <c r="C1178" s="3">
        <f>RANDBETWEEN(10000,99999)</f>
      </c>
      <c r="D117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78" s="3">
        <f>RANDBETWEEN(1,10)</f>
      </c>
      <c r="F1178" s="9">
        <f>SUM(E1178*RANDBETWEEN(1,500))</f>
      </c>
      <c r="G1178" s="9">
        <f>SUM(F1178-RANDBETWEEN(1,100))</f>
      </c>
    </row>
    <row r="1179">
      <c r="A1179" s="3">
        <f>RANDBETWEEN(10000,99999)</f>
      </c>
      <c r="B1179" s="3">
        <f>RANDBETWEEN(10000,99999)</f>
      </c>
      <c r="C1179" s="3">
        <f>RANDBETWEEN(10000,99999)</f>
      </c>
      <c r="D117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79" s="3">
        <f>RANDBETWEEN(1,10)</f>
      </c>
      <c r="F1179" s="9">
        <f>SUM(E1179*RANDBETWEEN(1,500))</f>
      </c>
      <c r="G1179" s="9">
        <f>SUM(F1179-RANDBETWEEN(1,100))</f>
      </c>
    </row>
    <row r="1180">
      <c r="A1180" s="3">
        <f>RANDBETWEEN(10000,99999)</f>
      </c>
      <c r="B1180" s="3">
        <f>RANDBETWEEN(10000,99999)</f>
      </c>
      <c r="C1180" s="3">
        <f>RANDBETWEEN(10000,99999)</f>
      </c>
      <c r="D118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80" s="3">
        <f>RANDBETWEEN(1,10)</f>
      </c>
      <c r="F1180" s="9">
        <f>SUM(E1180*RANDBETWEEN(1,500))</f>
      </c>
      <c r="G1180" s="9">
        <f>SUM(F1180-RANDBETWEEN(1,100))</f>
      </c>
    </row>
    <row r="1181">
      <c r="A1181" s="3">
        <f>RANDBETWEEN(10000,99999)</f>
      </c>
      <c r="B1181" s="3">
        <f>RANDBETWEEN(10000,99999)</f>
      </c>
      <c r="C1181" s="3">
        <f>RANDBETWEEN(10000,99999)</f>
      </c>
      <c r="D118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81" s="3">
        <f>RANDBETWEEN(1,10)</f>
      </c>
      <c r="F1181" s="9">
        <f>SUM(E1181*RANDBETWEEN(1,500))</f>
      </c>
      <c r="G1181" s="9">
        <f>SUM(F1181-RANDBETWEEN(1,100))</f>
      </c>
    </row>
    <row r="1182">
      <c r="A1182" s="3">
        <f>RANDBETWEEN(10000,99999)</f>
      </c>
      <c r="B1182" s="3">
        <f>RANDBETWEEN(10000,99999)</f>
      </c>
      <c r="C1182" s="3">
        <f>RANDBETWEEN(10000,99999)</f>
      </c>
      <c r="D118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82" s="3">
        <f>RANDBETWEEN(1,10)</f>
      </c>
      <c r="F1182" s="9">
        <f>SUM(E1182*RANDBETWEEN(1,500))</f>
      </c>
      <c r="G1182" s="9">
        <f>SUM(F1182-RANDBETWEEN(1,100))</f>
      </c>
    </row>
    <row r="1183">
      <c r="A1183" s="3">
        <f>RANDBETWEEN(10000,99999)</f>
      </c>
      <c r="B1183" s="3">
        <f>RANDBETWEEN(10000,99999)</f>
      </c>
      <c r="C1183" s="3">
        <f>RANDBETWEEN(10000,99999)</f>
      </c>
      <c r="D118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83" s="3">
        <f>RANDBETWEEN(1,10)</f>
      </c>
      <c r="F1183" s="9">
        <f>SUM(E1183*RANDBETWEEN(1,500))</f>
      </c>
      <c r="G1183" s="9">
        <f>SUM(F1183-RANDBETWEEN(1,100))</f>
      </c>
    </row>
    <row r="1184">
      <c r="A1184" s="3">
        <f>RANDBETWEEN(10000,99999)</f>
      </c>
      <c r="B1184" s="3">
        <f>RANDBETWEEN(10000,99999)</f>
      </c>
      <c r="C1184" s="3">
        <f>RANDBETWEEN(10000,99999)</f>
      </c>
      <c r="D118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84" s="3">
        <f>RANDBETWEEN(1,10)</f>
      </c>
      <c r="F1184" s="9">
        <f>SUM(E1184*RANDBETWEEN(1,500))</f>
      </c>
      <c r="G1184" s="9">
        <f>SUM(F1184-RANDBETWEEN(1,100))</f>
      </c>
    </row>
    <row r="1185">
      <c r="A1185" s="3">
        <f>RANDBETWEEN(10000,99999)</f>
      </c>
      <c r="B1185" s="3">
        <f>RANDBETWEEN(10000,99999)</f>
      </c>
      <c r="C1185" s="3">
        <f>RANDBETWEEN(10000,99999)</f>
      </c>
      <c r="D118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85" s="3">
        <f>RANDBETWEEN(1,10)</f>
      </c>
      <c r="F1185" s="9">
        <f>SUM(E1185*RANDBETWEEN(1,500))</f>
      </c>
      <c r="G1185" s="9">
        <f>SUM(F1185-RANDBETWEEN(1,100))</f>
      </c>
    </row>
    <row r="1186">
      <c r="A1186" s="3">
        <f>RANDBETWEEN(10000,99999)</f>
      </c>
      <c r="B1186" s="3">
        <f>RANDBETWEEN(10000,99999)</f>
      </c>
      <c r="C1186" s="3">
        <f>RANDBETWEEN(10000,99999)</f>
      </c>
      <c r="D118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86" s="3">
        <f>RANDBETWEEN(1,10)</f>
      </c>
      <c r="F1186" s="9">
        <f>SUM(E1186*RANDBETWEEN(1,500))</f>
      </c>
      <c r="G1186" s="9">
        <f>SUM(F1186-RANDBETWEEN(1,100))</f>
      </c>
    </row>
    <row r="1187">
      <c r="A1187" s="3">
        <f>RANDBETWEEN(10000,99999)</f>
      </c>
      <c r="B1187" s="3">
        <f>RANDBETWEEN(10000,99999)</f>
      </c>
      <c r="C1187" s="3">
        <f>RANDBETWEEN(10000,99999)</f>
      </c>
      <c r="D118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87" s="3">
        <f>RANDBETWEEN(1,10)</f>
      </c>
      <c r="F1187" s="9">
        <f>SUM(E1187*RANDBETWEEN(1,500))</f>
      </c>
      <c r="G1187" s="9">
        <f>SUM(F1187-RANDBETWEEN(1,100))</f>
      </c>
    </row>
    <row r="1188">
      <c r="A1188" s="3">
        <f>RANDBETWEEN(10000,99999)</f>
      </c>
      <c r="B1188" s="3">
        <f>RANDBETWEEN(10000,99999)</f>
      </c>
      <c r="C1188" s="3">
        <f>RANDBETWEEN(10000,99999)</f>
      </c>
      <c r="D118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88" s="3">
        <f>RANDBETWEEN(1,10)</f>
      </c>
      <c r="F1188" s="9">
        <f>SUM(E1188*RANDBETWEEN(1,500))</f>
      </c>
      <c r="G1188" s="9">
        <f>SUM(F1188-RANDBETWEEN(1,100))</f>
      </c>
    </row>
    <row r="1189">
      <c r="A1189" s="3">
        <f>RANDBETWEEN(10000,99999)</f>
      </c>
      <c r="B1189" s="3">
        <f>RANDBETWEEN(10000,99999)</f>
      </c>
      <c r="C1189" s="3">
        <f>RANDBETWEEN(10000,99999)</f>
      </c>
      <c r="D118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89" s="3">
        <f>RANDBETWEEN(1,10)</f>
      </c>
      <c r="F1189" s="9">
        <f>SUM(E1189*RANDBETWEEN(1,500))</f>
      </c>
      <c r="G1189" s="9">
        <f>SUM(F1189-RANDBETWEEN(1,100))</f>
      </c>
    </row>
    <row r="1190">
      <c r="A1190" s="3">
        <f>RANDBETWEEN(10000,99999)</f>
      </c>
      <c r="B1190" s="3">
        <f>RANDBETWEEN(10000,99999)</f>
      </c>
      <c r="C1190" s="3">
        <f>RANDBETWEEN(10000,99999)</f>
      </c>
      <c r="D119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90" s="3">
        <f>RANDBETWEEN(1,10)</f>
      </c>
      <c r="F1190" s="9">
        <f>SUM(E1190*RANDBETWEEN(1,500))</f>
      </c>
      <c r="G1190" s="9">
        <f>SUM(F1190-RANDBETWEEN(1,100))</f>
      </c>
    </row>
    <row r="1191">
      <c r="A1191" s="3">
        <f>RANDBETWEEN(10000,99999)</f>
      </c>
      <c r="B1191" s="3">
        <f>RANDBETWEEN(10000,99999)</f>
      </c>
      <c r="C1191" s="3">
        <f>RANDBETWEEN(10000,99999)</f>
      </c>
      <c r="D119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91" s="3">
        <f>RANDBETWEEN(1,10)</f>
      </c>
      <c r="F1191" s="9">
        <f>SUM(E1191*RANDBETWEEN(1,500))</f>
      </c>
      <c r="G1191" s="9">
        <f>SUM(F1191-RANDBETWEEN(1,100))</f>
      </c>
    </row>
    <row r="1192">
      <c r="A1192" s="3">
        <f>RANDBETWEEN(10000,99999)</f>
      </c>
      <c r="B1192" s="3">
        <f>RANDBETWEEN(10000,99999)</f>
      </c>
      <c r="C1192" s="3">
        <f>RANDBETWEEN(10000,99999)</f>
      </c>
      <c r="D119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92" s="3">
        <f>RANDBETWEEN(1,10)</f>
      </c>
      <c r="F1192" s="9">
        <f>SUM(E1192*RANDBETWEEN(1,500))</f>
      </c>
      <c r="G1192" s="9">
        <f>SUM(F1192-RANDBETWEEN(1,100))</f>
      </c>
    </row>
    <row r="1193">
      <c r="A1193" s="3">
        <f>RANDBETWEEN(10000,99999)</f>
      </c>
      <c r="B1193" s="3">
        <f>RANDBETWEEN(10000,99999)</f>
      </c>
      <c r="C1193" s="3">
        <f>RANDBETWEEN(10000,99999)</f>
      </c>
      <c r="D119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93" s="3">
        <f>RANDBETWEEN(1,10)</f>
      </c>
      <c r="F1193" s="9">
        <f>SUM(E1193*RANDBETWEEN(1,500))</f>
      </c>
      <c r="G1193" s="9">
        <f>SUM(F1193-RANDBETWEEN(1,100))</f>
      </c>
    </row>
    <row r="1194">
      <c r="A1194" s="3">
        <f>RANDBETWEEN(10000,99999)</f>
      </c>
      <c r="B1194" s="3">
        <f>RANDBETWEEN(10000,99999)</f>
      </c>
      <c r="C1194" s="3">
        <f>RANDBETWEEN(10000,99999)</f>
      </c>
      <c r="D119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94" s="3">
        <f>RANDBETWEEN(1,10)</f>
      </c>
      <c r="F1194" s="9">
        <f>SUM(E1194*RANDBETWEEN(1,500))</f>
      </c>
      <c r="G1194" s="9">
        <f>SUM(F1194-RANDBETWEEN(1,100))</f>
      </c>
    </row>
    <row r="1195">
      <c r="A1195" s="3">
        <f>RANDBETWEEN(10000,99999)</f>
      </c>
      <c r="B1195" s="3">
        <f>RANDBETWEEN(10000,99999)</f>
      </c>
      <c r="C1195" s="3">
        <f>RANDBETWEEN(10000,99999)</f>
      </c>
      <c r="D119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95" s="3">
        <f>RANDBETWEEN(1,10)</f>
      </c>
      <c r="F1195" s="9">
        <f>SUM(E1195*RANDBETWEEN(1,500))</f>
      </c>
      <c r="G1195" s="9">
        <f>SUM(F1195-RANDBETWEEN(1,100))</f>
      </c>
    </row>
    <row r="1196">
      <c r="A1196" s="3">
        <f>RANDBETWEEN(10000,99999)</f>
      </c>
      <c r="B1196" s="3">
        <f>RANDBETWEEN(10000,99999)</f>
      </c>
      <c r="C1196" s="3">
        <f>RANDBETWEEN(10000,99999)</f>
      </c>
      <c r="D119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96" s="3">
        <f>RANDBETWEEN(1,10)</f>
      </c>
      <c r="F1196" s="9">
        <f>SUM(E1196*RANDBETWEEN(1,500))</f>
      </c>
      <c r="G1196" s="9">
        <f>SUM(F1196-RANDBETWEEN(1,100))</f>
      </c>
    </row>
    <row r="1197">
      <c r="A1197" s="3">
        <f>RANDBETWEEN(10000,99999)</f>
      </c>
      <c r="B1197" s="3">
        <f>RANDBETWEEN(10000,99999)</f>
      </c>
      <c r="C1197" s="3">
        <f>RANDBETWEEN(10000,99999)</f>
      </c>
      <c r="D119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97" s="3">
        <f>RANDBETWEEN(1,10)</f>
      </c>
      <c r="F1197" s="9">
        <f>SUM(E1197*RANDBETWEEN(1,500))</f>
      </c>
      <c r="G1197" s="9">
        <f>SUM(F1197-RANDBETWEEN(1,100))</f>
      </c>
    </row>
    <row r="1198">
      <c r="A1198" s="3">
        <f>RANDBETWEEN(10000,99999)</f>
      </c>
      <c r="B1198" s="3">
        <f>RANDBETWEEN(10000,99999)</f>
      </c>
      <c r="C1198" s="3">
        <f>RANDBETWEEN(10000,99999)</f>
      </c>
      <c r="D119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98" s="3">
        <f>RANDBETWEEN(1,10)</f>
      </c>
      <c r="F1198" s="9">
        <f>SUM(E1198*RANDBETWEEN(1,500))</f>
      </c>
      <c r="G1198" s="9">
        <f>SUM(F1198-RANDBETWEEN(1,100))</f>
      </c>
    </row>
    <row r="1199">
      <c r="A1199" s="3">
        <f>RANDBETWEEN(10000,99999)</f>
      </c>
      <c r="B1199" s="3">
        <f>RANDBETWEEN(10000,99999)</f>
      </c>
      <c r="C1199" s="3">
        <f>RANDBETWEEN(10000,99999)</f>
      </c>
      <c r="D119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199" s="3">
        <f>RANDBETWEEN(1,10)</f>
      </c>
      <c r="F1199" s="9">
        <f>SUM(E1199*RANDBETWEEN(1,500))</f>
      </c>
      <c r="G1199" s="9">
        <f>SUM(F1199-RANDBETWEEN(1,100))</f>
      </c>
    </row>
    <row r="1200">
      <c r="A1200" s="3">
        <f>RANDBETWEEN(10000,99999)</f>
      </c>
      <c r="B1200" s="3">
        <f>RANDBETWEEN(10000,99999)</f>
      </c>
      <c r="C1200" s="3">
        <f>RANDBETWEEN(10000,99999)</f>
      </c>
      <c r="D120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00" s="3">
        <f>RANDBETWEEN(1,10)</f>
      </c>
      <c r="F1200" s="9">
        <f>SUM(E1200*RANDBETWEEN(1,500))</f>
      </c>
      <c r="G1200" s="9">
        <f>SUM(F1200-RANDBETWEEN(1,100))</f>
      </c>
    </row>
    <row r="1201">
      <c r="A1201" s="3">
        <f>RANDBETWEEN(10000,99999)</f>
      </c>
      <c r="B1201" s="3">
        <f>RANDBETWEEN(10000,99999)</f>
      </c>
      <c r="C1201" s="3">
        <f>RANDBETWEEN(10000,99999)</f>
      </c>
      <c r="D120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01" s="3">
        <f>RANDBETWEEN(1,10)</f>
      </c>
      <c r="F1201" s="9">
        <f>SUM(E1201*RANDBETWEEN(1,500))</f>
      </c>
      <c r="G1201" s="9">
        <f>SUM(F1201-RANDBETWEEN(1,100))</f>
      </c>
    </row>
    <row r="1202">
      <c r="A1202" s="3">
        <f>RANDBETWEEN(10000,99999)</f>
      </c>
      <c r="B1202" s="3">
        <f>RANDBETWEEN(10000,99999)</f>
      </c>
      <c r="C1202" s="3">
        <f>RANDBETWEEN(10000,99999)</f>
      </c>
      <c r="D120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02" s="3">
        <f>RANDBETWEEN(1,10)</f>
      </c>
      <c r="F1202" s="9">
        <f>SUM(E1202*RANDBETWEEN(1,500))</f>
      </c>
      <c r="G1202" s="9">
        <f>SUM(F1202-RANDBETWEEN(1,100))</f>
      </c>
    </row>
    <row r="1203">
      <c r="A1203" s="3">
        <f>RANDBETWEEN(10000,99999)</f>
      </c>
      <c r="B1203" s="3">
        <f>RANDBETWEEN(10000,99999)</f>
      </c>
      <c r="C1203" s="3">
        <f>RANDBETWEEN(10000,99999)</f>
      </c>
      <c r="D120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03" s="3">
        <f>RANDBETWEEN(1,10)</f>
      </c>
      <c r="F1203" s="9">
        <f>SUM(E1203*RANDBETWEEN(1,500))</f>
      </c>
      <c r="G1203" s="9">
        <f>SUM(F1203-RANDBETWEEN(1,100))</f>
      </c>
    </row>
    <row r="1204">
      <c r="A1204" s="3">
        <f>RANDBETWEEN(10000,99999)</f>
      </c>
      <c r="B1204" s="3">
        <f>RANDBETWEEN(10000,99999)</f>
      </c>
      <c r="C1204" s="3">
        <f>RANDBETWEEN(10000,99999)</f>
      </c>
      <c r="D120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04" s="3">
        <f>RANDBETWEEN(1,10)</f>
      </c>
      <c r="F1204" s="9">
        <f>SUM(E1204*RANDBETWEEN(1,500))</f>
      </c>
      <c r="G1204" s="9">
        <f>SUM(F1204-RANDBETWEEN(1,100))</f>
      </c>
    </row>
    <row r="1205">
      <c r="A1205" s="3">
        <f>RANDBETWEEN(10000,99999)</f>
      </c>
      <c r="B1205" s="3">
        <f>RANDBETWEEN(10000,99999)</f>
      </c>
      <c r="C1205" s="3">
        <f>RANDBETWEEN(10000,99999)</f>
      </c>
      <c r="D120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05" s="3">
        <f>RANDBETWEEN(1,10)</f>
      </c>
      <c r="F1205" s="9">
        <f>SUM(E1205*RANDBETWEEN(1,500))</f>
      </c>
      <c r="G1205" s="9">
        <f>SUM(F1205-RANDBETWEEN(1,100))</f>
      </c>
    </row>
    <row r="1206">
      <c r="A1206" s="3">
        <f>RANDBETWEEN(10000,99999)</f>
      </c>
      <c r="B1206" s="3">
        <f>RANDBETWEEN(10000,99999)</f>
      </c>
      <c r="C1206" s="3">
        <f>RANDBETWEEN(10000,99999)</f>
      </c>
      <c r="D120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06" s="3">
        <f>RANDBETWEEN(1,10)</f>
      </c>
      <c r="F1206" s="9">
        <f>SUM(E1206*RANDBETWEEN(1,500))</f>
      </c>
      <c r="G1206" s="9">
        <f>SUM(F1206-RANDBETWEEN(1,100))</f>
      </c>
    </row>
    <row r="1207">
      <c r="A1207" s="3">
        <f>RANDBETWEEN(10000,99999)</f>
      </c>
      <c r="B1207" s="3">
        <f>RANDBETWEEN(10000,99999)</f>
      </c>
      <c r="C1207" s="3">
        <f>RANDBETWEEN(10000,99999)</f>
      </c>
      <c r="D120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07" s="3">
        <f>RANDBETWEEN(1,10)</f>
      </c>
      <c r="F1207" s="9">
        <f>SUM(E1207*RANDBETWEEN(1,500))</f>
      </c>
      <c r="G1207" s="9">
        <f>SUM(F1207-RANDBETWEEN(1,100))</f>
      </c>
    </row>
    <row r="1208">
      <c r="A1208" s="3">
        <f>RANDBETWEEN(10000,99999)</f>
      </c>
      <c r="B1208" s="3">
        <f>RANDBETWEEN(10000,99999)</f>
      </c>
      <c r="C1208" s="3">
        <f>RANDBETWEEN(10000,99999)</f>
      </c>
      <c r="D120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08" s="3">
        <f>RANDBETWEEN(1,10)</f>
      </c>
      <c r="F1208" s="9">
        <f>SUM(E1208*RANDBETWEEN(1,500))</f>
      </c>
      <c r="G1208" s="9">
        <f>SUM(F1208-RANDBETWEEN(1,100))</f>
      </c>
    </row>
    <row r="1209">
      <c r="A1209" s="3">
        <f>RANDBETWEEN(10000,99999)</f>
      </c>
      <c r="B1209" s="3">
        <f>RANDBETWEEN(10000,99999)</f>
      </c>
      <c r="C1209" s="3">
        <f>RANDBETWEEN(10000,99999)</f>
      </c>
      <c r="D120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09" s="3">
        <f>RANDBETWEEN(1,10)</f>
      </c>
      <c r="F1209" s="9">
        <f>SUM(E1209*RANDBETWEEN(1,500))</f>
      </c>
      <c r="G1209" s="9">
        <f>SUM(F1209-RANDBETWEEN(1,100))</f>
      </c>
    </row>
    <row r="1210">
      <c r="A1210" s="3">
        <f>RANDBETWEEN(10000,99999)</f>
      </c>
      <c r="B1210" s="3">
        <f>RANDBETWEEN(10000,99999)</f>
      </c>
      <c r="C1210" s="3">
        <f>RANDBETWEEN(10000,99999)</f>
      </c>
      <c r="D121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10" s="3">
        <f>RANDBETWEEN(1,10)</f>
      </c>
      <c r="F1210" s="9">
        <f>SUM(E1210*RANDBETWEEN(1,500))</f>
      </c>
      <c r="G1210" s="9">
        <f>SUM(F1210-RANDBETWEEN(1,100))</f>
      </c>
    </row>
    <row r="1211">
      <c r="A1211" s="3">
        <f>RANDBETWEEN(10000,99999)</f>
      </c>
      <c r="B1211" s="3">
        <f>RANDBETWEEN(10000,99999)</f>
      </c>
      <c r="C1211" s="3">
        <f>RANDBETWEEN(10000,99999)</f>
      </c>
      <c r="D121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11" s="3">
        <f>RANDBETWEEN(1,10)</f>
      </c>
      <c r="F1211" s="9">
        <f>SUM(E1211*RANDBETWEEN(1,500))</f>
      </c>
      <c r="G1211" s="9">
        <f>SUM(F1211-RANDBETWEEN(1,100))</f>
      </c>
    </row>
    <row r="1212">
      <c r="A1212" s="3">
        <f>RANDBETWEEN(10000,99999)</f>
      </c>
      <c r="B1212" s="3">
        <f>RANDBETWEEN(10000,99999)</f>
      </c>
      <c r="C1212" s="3">
        <f>RANDBETWEEN(10000,99999)</f>
      </c>
      <c r="D121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12" s="3">
        <f>RANDBETWEEN(1,10)</f>
      </c>
      <c r="F1212" s="9">
        <f>SUM(E1212*RANDBETWEEN(1,500))</f>
      </c>
      <c r="G1212" s="9">
        <f>SUM(F1212-RANDBETWEEN(1,100))</f>
      </c>
    </row>
    <row r="1213">
      <c r="A1213" s="3">
        <f>RANDBETWEEN(10000,99999)</f>
      </c>
      <c r="B1213" s="3">
        <f>RANDBETWEEN(10000,99999)</f>
      </c>
      <c r="C1213" s="3">
        <f>RANDBETWEEN(10000,99999)</f>
      </c>
      <c r="D121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13" s="3">
        <f>RANDBETWEEN(1,10)</f>
      </c>
      <c r="F1213" s="9">
        <f>SUM(E1213*RANDBETWEEN(1,500))</f>
      </c>
      <c r="G1213" s="9">
        <f>SUM(F1213-RANDBETWEEN(1,100))</f>
      </c>
    </row>
    <row r="1214">
      <c r="A1214" s="3">
        <f>RANDBETWEEN(10000,99999)</f>
      </c>
      <c r="B1214" s="3">
        <f>RANDBETWEEN(10000,99999)</f>
      </c>
      <c r="C1214" s="3">
        <f>RANDBETWEEN(10000,99999)</f>
      </c>
      <c r="D121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14" s="3">
        <f>RANDBETWEEN(1,10)</f>
      </c>
      <c r="F1214" s="9">
        <f>SUM(E1214*RANDBETWEEN(1,500))</f>
      </c>
      <c r="G1214" s="9">
        <f>SUM(F1214-RANDBETWEEN(1,100))</f>
      </c>
    </row>
    <row r="1215">
      <c r="A1215" s="3">
        <f>RANDBETWEEN(10000,99999)</f>
      </c>
      <c r="B1215" s="3">
        <f>RANDBETWEEN(10000,99999)</f>
      </c>
      <c r="C1215" s="3">
        <f>RANDBETWEEN(10000,99999)</f>
      </c>
      <c r="D121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15" s="3">
        <f>RANDBETWEEN(1,10)</f>
      </c>
      <c r="F1215" s="9">
        <f>SUM(E1215*RANDBETWEEN(1,500))</f>
      </c>
      <c r="G1215" s="9">
        <f>SUM(F1215-RANDBETWEEN(1,100))</f>
      </c>
    </row>
    <row r="1216">
      <c r="A1216" s="3">
        <f>RANDBETWEEN(10000,99999)</f>
      </c>
      <c r="B1216" s="3">
        <f>RANDBETWEEN(10000,99999)</f>
      </c>
      <c r="C1216" s="3">
        <f>RANDBETWEEN(10000,99999)</f>
      </c>
      <c r="D121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16" s="3">
        <f>RANDBETWEEN(1,10)</f>
      </c>
      <c r="F1216" s="9">
        <f>SUM(E1216*RANDBETWEEN(1,500))</f>
      </c>
      <c r="G1216" s="9">
        <f>SUM(F1216-RANDBETWEEN(1,100))</f>
      </c>
    </row>
    <row r="1217">
      <c r="A1217" s="3">
        <f>RANDBETWEEN(10000,99999)</f>
      </c>
      <c r="B1217" s="3">
        <f>RANDBETWEEN(10000,99999)</f>
      </c>
      <c r="C1217" s="3">
        <f>RANDBETWEEN(10000,99999)</f>
      </c>
      <c r="D121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17" s="3">
        <f>RANDBETWEEN(1,10)</f>
      </c>
      <c r="F1217" s="9">
        <f>SUM(E1217*RANDBETWEEN(1,500))</f>
      </c>
      <c r="G1217" s="9">
        <f>SUM(F1217-RANDBETWEEN(1,100))</f>
      </c>
    </row>
    <row r="1218">
      <c r="A1218" s="3">
        <f>RANDBETWEEN(10000,99999)</f>
      </c>
      <c r="B1218" s="3">
        <f>RANDBETWEEN(10000,99999)</f>
      </c>
      <c r="C1218" s="3">
        <f>RANDBETWEEN(10000,99999)</f>
      </c>
      <c r="D121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18" s="3">
        <f>RANDBETWEEN(1,10)</f>
      </c>
      <c r="F1218" s="9">
        <f>SUM(E1218*RANDBETWEEN(1,500))</f>
      </c>
      <c r="G1218" s="9">
        <f>SUM(F1218-RANDBETWEEN(1,100))</f>
      </c>
    </row>
    <row r="1219">
      <c r="A1219" s="3">
        <f>RANDBETWEEN(10000,99999)</f>
      </c>
      <c r="B1219" s="3">
        <f>RANDBETWEEN(10000,99999)</f>
      </c>
      <c r="C1219" s="3">
        <f>RANDBETWEEN(10000,99999)</f>
      </c>
      <c r="D121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19" s="3">
        <f>RANDBETWEEN(1,10)</f>
      </c>
      <c r="F1219" s="9">
        <f>SUM(E1219*RANDBETWEEN(1,500))</f>
      </c>
      <c r="G1219" s="9">
        <f>SUM(F1219-RANDBETWEEN(1,100))</f>
      </c>
    </row>
    <row r="1220">
      <c r="A1220" s="3">
        <f>RANDBETWEEN(10000,99999)</f>
      </c>
      <c r="B1220" s="3">
        <f>RANDBETWEEN(10000,99999)</f>
      </c>
      <c r="C1220" s="3">
        <f>RANDBETWEEN(10000,99999)</f>
      </c>
      <c r="D122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20" s="3">
        <f>RANDBETWEEN(1,10)</f>
      </c>
      <c r="F1220" s="9">
        <f>SUM(E1220*RANDBETWEEN(1,500))</f>
      </c>
      <c r="G1220" s="9">
        <f>SUM(F1220-RANDBETWEEN(1,100))</f>
      </c>
    </row>
    <row r="1221">
      <c r="A1221" s="3">
        <f>RANDBETWEEN(10000,99999)</f>
      </c>
      <c r="B1221" s="3">
        <f>RANDBETWEEN(10000,99999)</f>
      </c>
      <c r="C1221" s="3">
        <f>RANDBETWEEN(10000,99999)</f>
      </c>
      <c r="D122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21" s="3">
        <f>RANDBETWEEN(1,10)</f>
      </c>
      <c r="F1221" s="9">
        <f>SUM(E1221*RANDBETWEEN(1,500))</f>
      </c>
      <c r="G1221" s="9">
        <f>SUM(F1221-RANDBETWEEN(1,100))</f>
      </c>
    </row>
    <row r="1222">
      <c r="A1222" s="3">
        <f>RANDBETWEEN(10000,99999)</f>
      </c>
      <c r="B1222" s="3">
        <f>RANDBETWEEN(10000,99999)</f>
      </c>
      <c r="C1222" s="3">
        <f>RANDBETWEEN(10000,99999)</f>
      </c>
      <c r="D122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22" s="3">
        <f>RANDBETWEEN(1,10)</f>
      </c>
      <c r="F1222" s="9">
        <f>SUM(E1222*RANDBETWEEN(1,500))</f>
      </c>
      <c r="G1222" s="9">
        <f>SUM(F1222-RANDBETWEEN(1,100))</f>
      </c>
    </row>
    <row r="1223">
      <c r="A1223" s="3">
        <f>RANDBETWEEN(10000,99999)</f>
      </c>
      <c r="B1223" s="3">
        <f>RANDBETWEEN(10000,99999)</f>
      </c>
      <c r="C1223" s="3">
        <f>RANDBETWEEN(10000,99999)</f>
      </c>
      <c r="D122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23" s="3">
        <f>RANDBETWEEN(1,10)</f>
      </c>
      <c r="F1223" s="9">
        <f>SUM(E1223*RANDBETWEEN(1,500))</f>
      </c>
      <c r="G1223" s="9">
        <f>SUM(F1223-RANDBETWEEN(1,100))</f>
      </c>
    </row>
    <row r="1224">
      <c r="A1224" s="3">
        <f>RANDBETWEEN(10000,99999)</f>
      </c>
      <c r="B1224" s="3">
        <f>RANDBETWEEN(10000,99999)</f>
      </c>
      <c r="C1224" s="3">
        <f>RANDBETWEEN(10000,99999)</f>
      </c>
      <c r="D122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24" s="3">
        <f>RANDBETWEEN(1,10)</f>
      </c>
      <c r="F1224" s="9">
        <f>SUM(E1224*RANDBETWEEN(1,500))</f>
      </c>
      <c r="G1224" s="9">
        <f>SUM(F1224-RANDBETWEEN(1,100))</f>
      </c>
    </row>
    <row r="1225">
      <c r="A1225" s="3">
        <f>RANDBETWEEN(10000,99999)</f>
      </c>
      <c r="B1225" s="3">
        <f>RANDBETWEEN(10000,99999)</f>
      </c>
      <c r="C1225" s="3">
        <f>RANDBETWEEN(10000,99999)</f>
      </c>
      <c r="D122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25" s="3">
        <f>RANDBETWEEN(1,10)</f>
      </c>
      <c r="F1225" s="9">
        <f>SUM(E1225*RANDBETWEEN(1,500))</f>
      </c>
      <c r="G1225" s="9">
        <f>SUM(F1225-RANDBETWEEN(1,100))</f>
      </c>
    </row>
    <row r="1226">
      <c r="A1226" s="3">
        <f>RANDBETWEEN(10000,99999)</f>
      </c>
      <c r="B1226" s="3">
        <f>RANDBETWEEN(10000,99999)</f>
      </c>
      <c r="C1226" s="3">
        <f>RANDBETWEEN(10000,99999)</f>
      </c>
      <c r="D122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26" s="3">
        <f>RANDBETWEEN(1,10)</f>
      </c>
      <c r="F1226" s="9">
        <f>SUM(E1226*RANDBETWEEN(1,500))</f>
      </c>
      <c r="G1226" s="9">
        <f>SUM(F1226-RANDBETWEEN(1,100))</f>
      </c>
    </row>
    <row r="1227">
      <c r="A1227" s="3">
        <f>RANDBETWEEN(10000,99999)</f>
      </c>
      <c r="B1227" s="3">
        <f>RANDBETWEEN(10000,99999)</f>
      </c>
      <c r="C1227" s="3">
        <f>RANDBETWEEN(10000,99999)</f>
      </c>
      <c r="D122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27" s="3">
        <f>RANDBETWEEN(1,10)</f>
      </c>
      <c r="F1227" s="9">
        <f>SUM(E1227*RANDBETWEEN(1,500))</f>
      </c>
      <c r="G1227" s="9">
        <f>SUM(F1227-RANDBETWEEN(1,100))</f>
      </c>
    </row>
    <row r="1228">
      <c r="A1228" s="3">
        <f>RANDBETWEEN(10000,99999)</f>
      </c>
      <c r="B1228" s="3">
        <f>RANDBETWEEN(10000,99999)</f>
      </c>
      <c r="C1228" s="3">
        <f>RANDBETWEEN(10000,99999)</f>
      </c>
      <c r="D122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28" s="3">
        <f>RANDBETWEEN(1,10)</f>
      </c>
      <c r="F1228" s="9">
        <f>SUM(E1228*RANDBETWEEN(1,500))</f>
      </c>
      <c r="G1228" s="9">
        <f>SUM(F1228-RANDBETWEEN(1,100))</f>
      </c>
    </row>
    <row r="1229">
      <c r="A1229" s="3">
        <f>RANDBETWEEN(10000,99999)</f>
      </c>
      <c r="B1229" s="3">
        <f>RANDBETWEEN(10000,99999)</f>
      </c>
      <c r="C1229" s="3">
        <f>RANDBETWEEN(10000,99999)</f>
      </c>
      <c r="D122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29" s="3">
        <f>RANDBETWEEN(1,10)</f>
      </c>
      <c r="F1229" s="9">
        <f>SUM(E1229*RANDBETWEEN(1,500))</f>
      </c>
      <c r="G1229" s="9">
        <f>SUM(F1229-RANDBETWEEN(1,100))</f>
      </c>
    </row>
    <row r="1230">
      <c r="A1230" s="3">
        <f>RANDBETWEEN(10000,99999)</f>
      </c>
      <c r="B1230" s="3">
        <f>RANDBETWEEN(10000,99999)</f>
      </c>
      <c r="C1230" s="3">
        <f>RANDBETWEEN(10000,99999)</f>
      </c>
      <c r="D123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30" s="3">
        <f>RANDBETWEEN(1,10)</f>
      </c>
      <c r="F1230" s="9">
        <f>SUM(E1230*RANDBETWEEN(1,500))</f>
      </c>
      <c r="G1230" s="9">
        <f>SUM(F1230-RANDBETWEEN(1,100))</f>
      </c>
    </row>
    <row r="1231">
      <c r="A1231" s="3">
        <f>RANDBETWEEN(10000,99999)</f>
      </c>
      <c r="B1231" s="3">
        <f>RANDBETWEEN(10000,99999)</f>
      </c>
      <c r="C1231" s="3">
        <f>RANDBETWEEN(10000,99999)</f>
      </c>
      <c r="D123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31" s="3">
        <f>RANDBETWEEN(1,10)</f>
      </c>
      <c r="F1231" s="9">
        <f>SUM(E1231*RANDBETWEEN(1,500))</f>
      </c>
      <c r="G1231" s="9">
        <f>SUM(F1231-RANDBETWEEN(1,100))</f>
      </c>
    </row>
    <row r="1232">
      <c r="A1232" s="3">
        <f>RANDBETWEEN(10000,99999)</f>
      </c>
      <c r="B1232" s="3">
        <f>RANDBETWEEN(10000,99999)</f>
      </c>
      <c r="C1232" s="3">
        <f>RANDBETWEEN(10000,99999)</f>
      </c>
      <c r="D123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32" s="3">
        <f>RANDBETWEEN(1,10)</f>
      </c>
      <c r="F1232" s="9">
        <f>SUM(E1232*RANDBETWEEN(1,500))</f>
      </c>
      <c r="G1232" s="9">
        <f>SUM(F1232-RANDBETWEEN(1,100))</f>
      </c>
    </row>
    <row r="1233">
      <c r="A1233" s="3">
        <f>RANDBETWEEN(10000,99999)</f>
      </c>
      <c r="B1233" s="3">
        <f>RANDBETWEEN(10000,99999)</f>
      </c>
      <c r="C1233" s="3">
        <f>RANDBETWEEN(10000,99999)</f>
      </c>
      <c r="D123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33" s="3">
        <f>RANDBETWEEN(1,10)</f>
      </c>
      <c r="F1233" s="9">
        <f>SUM(E1233*RANDBETWEEN(1,500))</f>
      </c>
      <c r="G1233" s="9">
        <f>SUM(F1233-RANDBETWEEN(1,100))</f>
      </c>
    </row>
    <row r="1234">
      <c r="A1234" s="3">
        <f>RANDBETWEEN(10000,99999)</f>
      </c>
      <c r="B1234" s="3">
        <f>RANDBETWEEN(10000,99999)</f>
      </c>
      <c r="C1234" s="3">
        <f>RANDBETWEEN(10000,99999)</f>
      </c>
      <c r="D123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34" s="3">
        <f>RANDBETWEEN(1,10)</f>
      </c>
      <c r="F1234" s="9">
        <f>SUM(E1234*RANDBETWEEN(1,500))</f>
      </c>
      <c r="G1234" s="9">
        <f>SUM(F1234-RANDBETWEEN(1,100))</f>
      </c>
    </row>
    <row r="1235">
      <c r="A1235" s="3">
        <f>RANDBETWEEN(10000,99999)</f>
      </c>
      <c r="B1235" s="3">
        <f>RANDBETWEEN(10000,99999)</f>
      </c>
      <c r="C1235" s="3">
        <f>RANDBETWEEN(10000,99999)</f>
      </c>
      <c r="D123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35" s="3">
        <f>RANDBETWEEN(1,10)</f>
      </c>
      <c r="F1235" s="9">
        <f>SUM(E1235*RANDBETWEEN(1,500))</f>
      </c>
      <c r="G1235" s="9">
        <f>SUM(F1235-RANDBETWEEN(1,100))</f>
      </c>
    </row>
    <row r="1236">
      <c r="A1236" s="3">
        <f>RANDBETWEEN(10000,99999)</f>
      </c>
      <c r="B1236" s="3">
        <f>RANDBETWEEN(10000,99999)</f>
      </c>
      <c r="C1236" s="3">
        <f>RANDBETWEEN(10000,99999)</f>
      </c>
      <c r="D123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36" s="3">
        <f>RANDBETWEEN(1,10)</f>
      </c>
      <c r="F1236" s="9">
        <f>SUM(E1236*RANDBETWEEN(1,500))</f>
      </c>
      <c r="G1236" s="9">
        <f>SUM(F1236-RANDBETWEEN(1,100))</f>
      </c>
    </row>
    <row r="1237">
      <c r="A1237" s="3">
        <f>RANDBETWEEN(10000,99999)</f>
      </c>
      <c r="B1237" s="3">
        <f>RANDBETWEEN(10000,99999)</f>
      </c>
      <c r="C1237" s="3">
        <f>RANDBETWEEN(10000,99999)</f>
      </c>
      <c r="D123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37" s="3">
        <f>RANDBETWEEN(1,10)</f>
      </c>
      <c r="F1237" s="9">
        <f>SUM(E1237*RANDBETWEEN(1,500))</f>
      </c>
      <c r="G1237" s="9">
        <f>SUM(F1237-RANDBETWEEN(1,100))</f>
      </c>
    </row>
    <row r="1238">
      <c r="A1238" s="3">
        <f>RANDBETWEEN(10000,99999)</f>
      </c>
      <c r="B1238" s="3">
        <f>RANDBETWEEN(10000,99999)</f>
      </c>
      <c r="C1238" s="3">
        <f>RANDBETWEEN(10000,99999)</f>
      </c>
      <c r="D123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38" s="3">
        <f>RANDBETWEEN(1,10)</f>
      </c>
      <c r="F1238" s="9">
        <f>SUM(E1238*RANDBETWEEN(1,500))</f>
      </c>
      <c r="G1238" s="9">
        <f>SUM(F1238-RANDBETWEEN(1,100))</f>
      </c>
    </row>
    <row r="1239">
      <c r="A1239" s="3">
        <f>RANDBETWEEN(10000,99999)</f>
      </c>
      <c r="B1239" s="3">
        <f>RANDBETWEEN(10000,99999)</f>
      </c>
      <c r="C1239" s="3">
        <f>RANDBETWEEN(10000,99999)</f>
      </c>
      <c r="D123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39" s="3">
        <f>RANDBETWEEN(1,10)</f>
      </c>
      <c r="F1239" s="9">
        <f>SUM(E1239*RANDBETWEEN(1,500))</f>
      </c>
      <c r="G1239" s="9">
        <f>SUM(F1239-RANDBETWEEN(1,100))</f>
      </c>
    </row>
    <row r="1240">
      <c r="A1240" s="3">
        <f>RANDBETWEEN(10000,99999)</f>
      </c>
      <c r="B1240" s="3">
        <f>RANDBETWEEN(10000,99999)</f>
      </c>
      <c r="C1240" s="3">
        <f>RANDBETWEEN(10000,99999)</f>
      </c>
      <c r="D124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40" s="3">
        <f>RANDBETWEEN(1,10)</f>
      </c>
      <c r="F1240" s="9">
        <f>SUM(E1240*RANDBETWEEN(1,500))</f>
      </c>
      <c r="G1240" s="9">
        <f>SUM(F1240-RANDBETWEEN(1,100))</f>
      </c>
    </row>
    <row r="1241">
      <c r="A1241" s="3">
        <f>RANDBETWEEN(10000,99999)</f>
      </c>
      <c r="B1241" s="3">
        <f>RANDBETWEEN(10000,99999)</f>
      </c>
      <c r="C1241" s="3">
        <f>RANDBETWEEN(10000,99999)</f>
      </c>
      <c r="D124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41" s="3">
        <f>RANDBETWEEN(1,10)</f>
      </c>
      <c r="F1241" s="9">
        <f>SUM(E1241*RANDBETWEEN(1,500))</f>
      </c>
      <c r="G1241" s="9">
        <f>SUM(F1241-RANDBETWEEN(1,100))</f>
      </c>
    </row>
    <row r="1242">
      <c r="A1242" s="3">
        <f>RANDBETWEEN(10000,99999)</f>
      </c>
      <c r="B1242" s="3">
        <f>RANDBETWEEN(10000,99999)</f>
      </c>
      <c r="C1242" s="3">
        <f>RANDBETWEEN(10000,99999)</f>
      </c>
      <c r="D124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42" s="3">
        <f>RANDBETWEEN(1,10)</f>
      </c>
      <c r="F1242" s="9">
        <f>SUM(E1242*RANDBETWEEN(1,500))</f>
      </c>
      <c r="G1242" s="9">
        <f>SUM(F1242-RANDBETWEEN(1,100))</f>
      </c>
    </row>
    <row r="1243">
      <c r="A1243" s="3">
        <f>RANDBETWEEN(10000,99999)</f>
      </c>
      <c r="B1243" s="3">
        <f>RANDBETWEEN(10000,99999)</f>
      </c>
      <c r="C1243" s="3">
        <f>RANDBETWEEN(10000,99999)</f>
      </c>
      <c r="D124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43" s="3">
        <f>RANDBETWEEN(1,10)</f>
      </c>
      <c r="F1243" s="9">
        <f>SUM(E1243*RANDBETWEEN(1,500))</f>
      </c>
      <c r="G1243" s="9">
        <f>SUM(F1243-RANDBETWEEN(1,100))</f>
      </c>
    </row>
    <row r="1244">
      <c r="A1244" s="3">
        <f>RANDBETWEEN(10000,99999)</f>
      </c>
      <c r="B1244" s="3">
        <f>RANDBETWEEN(10000,99999)</f>
      </c>
      <c r="C1244" s="3">
        <f>RANDBETWEEN(10000,99999)</f>
      </c>
      <c r="D124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44" s="3">
        <f>RANDBETWEEN(1,10)</f>
      </c>
      <c r="F1244" s="9">
        <f>SUM(E1244*RANDBETWEEN(1,500))</f>
      </c>
      <c r="G1244" s="9">
        <f>SUM(F1244-RANDBETWEEN(1,100))</f>
      </c>
    </row>
    <row r="1245">
      <c r="A1245" s="3">
        <f>RANDBETWEEN(10000,99999)</f>
      </c>
      <c r="B1245" s="3">
        <f>RANDBETWEEN(10000,99999)</f>
      </c>
      <c r="C1245" s="3">
        <f>RANDBETWEEN(10000,99999)</f>
      </c>
      <c r="D124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45" s="3">
        <f>RANDBETWEEN(1,10)</f>
      </c>
      <c r="F1245" s="9">
        <f>SUM(E1245*RANDBETWEEN(1,500))</f>
      </c>
      <c r="G1245" s="9">
        <f>SUM(F1245-RANDBETWEEN(1,100))</f>
      </c>
    </row>
    <row r="1246">
      <c r="A1246" s="3">
        <f>RANDBETWEEN(10000,99999)</f>
      </c>
      <c r="B1246" s="3">
        <f>RANDBETWEEN(10000,99999)</f>
      </c>
      <c r="C1246" s="3">
        <f>RANDBETWEEN(10000,99999)</f>
      </c>
      <c r="D124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46" s="3">
        <f>RANDBETWEEN(1,10)</f>
      </c>
      <c r="F1246" s="9">
        <f>SUM(E1246*RANDBETWEEN(1,500))</f>
      </c>
      <c r="G1246" s="9">
        <f>SUM(F1246-RANDBETWEEN(1,100))</f>
      </c>
    </row>
    <row r="1247">
      <c r="A1247" s="3">
        <f>RANDBETWEEN(10000,99999)</f>
      </c>
      <c r="B1247" s="3">
        <f>RANDBETWEEN(10000,99999)</f>
      </c>
      <c r="C1247" s="3">
        <f>RANDBETWEEN(10000,99999)</f>
      </c>
      <c r="D124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47" s="3">
        <f>RANDBETWEEN(1,10)</f>
      </c>
      <c r="F1247" s="9">
        <f>SUM(E1247*RANDBETWEEN(1,500))</f>
      </c>
      <c r="G1247" s="9">
        <f>SUM(F1247-RANDBETWEEN(1,100))</f>
      </c>
    </row>
    <row r="1248">
      <c r="A1248" s="3">
        <f>RANDBETWEEN(10000,99999)</f>
      </c>
      <c r="B1248" s="3">
        <f>RANDBETWEEN(10000,99999)</f>
      </c>
      <c r="C1248" s="3">
        <f>RANDBETWEEN(10000,99999)</f>
      </c>
      <c r="D124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48" s="3">
        <f>RANDBETWEEN(1,10)</f>
      </c>
      <c r="F1248" s="9">
        <f>SUM(E1248*RANDBETWEEN(1,500))</f>
      </c>
      <c r="G1248" s="9">
        <f>SUM(F1248-RANDBETWEEN(1,100))</f>
      </c>
    </row>
    <row r="1249">
      <c r="A1249" s="3">
        <f>RANDBETWEEN(10000,99999)</f>
      </c>
      <c r="B1249" s="3">
        <f>RANDBETWEEN(10000,99999)</f>
      </c>
      <c r="C1249" s="3">
        <f>RANDBETWEEN(10000,99999)</f>
      </c>
      <c r="D124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49" s="3">
        <f>RANDBETWEEN(1,10)</f>
      </c>
      <c r="F1249" s="9">
        <f>SUM(E1249*RANDBETWEEN(1,500))</f>
      </c>
      <c r="G1249" s="9">
        <f>SUM(F1249-RANDBETWEEN(1,100))</f>
      </c>
    </row>
    <row r="1250">
      <c r="A1250" s="3">
        <f>RANDBETWEEN(10000,99999)</f>
      </c>
      <c r="B1250" s="3">
        <f>RANDBETWEEN(10000,99999)</f>
      </c>
      <c r="C1250" s="3">
        <f>RANDBETWEEN(10000,99999)</f>
      </c>
      <c r="D125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50" s="3">
        <f>RANDBETWEEN(1,10)</f>
      </c>
      <c r="F1250" s="9">
        <f>SUM(E1250*RANDBETWEEN(1,500))</f>
      </c>
      <c r="G1250" s="9">
        <f>SUM(F1250-RANDBETWEEN(1,100))</f>
      </c>
    </row>
    <row r="1251">
      <c r="A1251" s="3">
        <f>RANDBETWEEN(10000,99999)</f>
      </c>
      <c r="B1251" s="3">
        <f>RANDBETWEEN(10000,99999)</f>
      </c>
      <c r="C1251" s="3">
        <f>RANDBETWEEN(10000,99999)</f>
      </c>
      <c r="D125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51" s="3">
        <f>RANDBETWEEN(1,10)</f>
      </c>
      <c r="F1251" s="9">
        <f>SUM(E1251*RANDBETWEEN(1,500))</f>
      </c>
      <c r="G1251" s="9">
        <f>SUM(F1251-RANDBETWEEN(1,100))</f>
      </c>
    </row>
    <row r="1252">
      <c r="A1252" s="3">
        <f>RANDBETWEEN(10000,99999)</f>
      </c>
      <c r="B1252" s="3">
        <f>RANDBETWEEN(10000,99999)</f>
      </c>
      <c r="C1252" s="3">
        <f>RANDBETWEEN(10000,99999)</f>
      </c>
      <c r="D125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52" s="3">
        <f>RANDBETWEEN(1,10)</f>
      </c>
      <c r="F1252" s="9">
        <f>SUM(E1252*RANDBETWEEN(1,500))</f>
      </c>
      <c r="G1252" s="9">
        <f>SUM(F1252-RANDBETWEEN(1,100))</f>
      </c>
    </row>
    <row r="1253">
      <c r="A1253" s="3">
        <f>RANDBETWEEN(10000,99999)</f>
      </c>
      <c r="B1253" s="3">
        <f>RANDBETWEEN(10000,99999)</f>
      </c>
      <c r="C1253" s="3">
        <f>RANDBETWEEN(10000,99999)</f>
      </c>
      <c r="D125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53" s="3">
        <f>RANDBETWEEN(1,10)</f>
      </c>
      <c r="F1253" s="9">
        <f>SUM(E1253*RANDBETWEEN(1,500))</f>
      </c>
      <c r="G1253" s="9">
        <f>SUM(F1253-RANDBETWEEN(1,100))</f>
      </c>
    </row>
    <row r="1254">
      <c r="A1254" s="3">
        <f>RANDBETWEEN(10000,99999)</f>
      </c>
      <c r="B1254" s="3">
        <f>RANDBETWEEN(10000,99999)</f>
      </c>
      <c r="C1254" s="3">
        <f>RANDBETWEEN(10000,99999)</f>
      </c>
      <c r="D125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54" s="3">
        <f>RANDBETWEEN(1,10)</f>
      </c>
      <c r="F1254" s="9">
        <f>SUM(E1254*RANDBETWEEN(1,500))</f>
      </c>
      <c r="G1254" s="9">
        <f>SUM(F1254-RANDBETWEEN(1,100))</f>
      </c>
    </row>
    <row r="1255">
      <c r="A1255" s="3">
        <f>RANDBETWEEN(10000,99999)</f>
      </c>
      <c r="B1255" s="3">
        <f>RANDBETWEEN(10000,99999)</f>
      </c>
      <c r="C1255" s="3">
        <f>RANDBETWEEN(10000,99999)</f>
      </c>
      <c r="D125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55" s="3">
        <f>RANDBETWEEN(1,10)</f>
      </c>
      <c r="F1255" s="9">
        <f>SUM(E1255*RANDBETWEEN(1,500))</f>
      </c>
      <c r="G1255" s="9">
        <f>SUM(F1255-RANDBETWEEN(1,100))</f>
      </c>
    </row>
    <row r="1256">
      <c r="A1256" s="3">
        <f>RANDBETWEEN(10000,99999)</f>
      </c>
      <c r="B1256" s="3">
        <f>RANDBETWEEN(10000,99999)</f>
      </c>
      <c r="C1256" s="3">
        <f>RANDBETWEEN(10000,99999)</f>
      </c>
      <c r="D125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56" s="3">
        <f>RANDBETWEEN(1,10)</f>
      </c>
      <c r="F1256" s="9">
        <f>SUM(E1256*RANDBETWEEN(1,500))</f>
      </c>
      <c r="G1256" s="9">
        <f>SUM(F1256-RANDBETWEEN(1,100))</f>
      </c>
    </row>
    <row r="1257">
      <c r="A1257" s="3">
        <f>RANDBETWEEN(10000,99999)</f>
      </c>
      <c r="B1257" s="3">
        <f>RANDBETWEEN(10000,99999)</f>
      </c>
      <c r="C1257" s="3">
        <f>RANDBETWEEN(10000,99999)</f>
      </c>
      <c r="D125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57" s="3">
        <f>RANDBETWEEN(1,10)</f>
      </c>
      <c r="F1257" s="9">
        <f>SUM(E1257*RANDBETWEEN(1,500))</f>
      </c>
      <c r="G1257" s="9">
        <f>SUM(F1257-RANDBETWEEN(1,100))</f>
      </c>
    </row>
    <row r="1258">
      <c r="A1258" s="3">
        <f>RANDBETWEEN(10000,99999)</f>
      </c>
      <c r="B1258" s="3">
        <f>RANDBETWEEN(10000,99999)</f>
      </c>
      <c r="C1258" s="3">
        <f>RANDBETWEEN(10000,99999)</f>
      </c>
      <c r="D125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58" s="3">
        <f>RANDBETWEEN(1,10)</f>
      </c>
      <c r="F1258" s="9">
        <f>SUM(E1258*RANDBETWEEN(1,500))</f>
      </c>
      <c r="G1258" s="9">
        <f>SUM(F1258-RANDBETWEEN(1,100))</f>
      </c>
    </row>
    <row r="1259">
      <c r="A1259" s="3">
        <f>RANDBETWEEN(10000,99999)</f>
      </c>
      <c r="B1259" s="3">
        <f>RANDBETWEEN(10000,99999)</f>
      </c>
      <c r="C1259" s="3">
        <f>RANDBETWEEN(10000,99999)</f>
      </c>
      <c r="D125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59" s="3">
        <f>RANDBETWEEN(1,10)</f>
      </c>
      <c r="F1259" s="9">
        <f>SUM(E1259*RANDBETWEEN(1,500))</f>
      </c>
      <c r="G1259" s="9">
        <f>SUM(F1259-RANDBETWEEN(1,100))</f>
      </c>
    </row>
    <row r="1260">
      <c r="A1260" s="3">
        <f>RANDBETWEEN(10000,99999)</f>
      </c>
      <c r="B1260" s="3">
        <f>RANDBETWEEN(10000,99999)</f>
      </c>
      <c r="C1260" s="3">
        <f>RANDBETWEEN(10000,99999)</f>
      </c>
      <c r="D126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60" s="3">
        <f>RANDBETWEEN(1,10)</f>
      </c>
      <c r="F1260" s="9">
        <f>SUM(E1260*RANDBETWEEN(1,500))</f>
      </c>
      <c r="G1260" s="9">
        <f>SUM(F1260-RANDBETWEEN(1,100))</f>
      </c>
    </row>
    <row r="1261">
      <c r="A1261" s="3">
        <f>RANDBETWEEN(10000,99999)</f>
      </c>
      <c r="B1261" s="3">
        <f>RANDBETWEEN(10000,99999)</f>
      </c>
      <c r="C1261" s="3">
        <f>RANDBETWEEN(10000,99999)</f>
      </c>
      <c r="D126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61" s="3">
        <f>RANDBETWEEN(1,10)</f>
      </c>
      <c r="F1261" s="9">
        <f>SUM(E1261*RANDBETWEEN(1,500))</f>
      </c>
      <c r="G1261" s="9">
        <f>SUM(F1261-RANDBETWEEN(1,100))</f>
      </c>
    </row>
    <row r="1262">
      <c r="A1262" s="3">
        <f>RANDBETWEEN(10000,99999)</f>
      </c>
      <c r="B1262" s="3">
        <f>RANDBETWEEN(10000,99999)</f>
      </c>
      <c r="C1262" s="3">
        <f>RANDBETWEEN(10000,99999)</f>
      </c>
      <c r="D126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62" s="3">
        <f>RANDBETWEEN(1,10)</f>
      </c>
      <c r="F1262" s="9">
        <f>SUM(E1262*RANDBETWEEN(1,500))</f>
      </c>
      <c r="G1262" s="9">
        <f>SUM(F1262-RANDBETWEEN(1,100))</f>
      </c>
    </row>
    <row r="1263">
      <c r="A1263" s="3">
        <f>RANDBETWEEN(10000,99999)</f>
      </c>
      <c r="B1263" s="3">
        <f>RANDBETWEEN(10000,99999)</f>
      </c>
      <c r="C1263" s="3">
        <f>RANDBETWEEN(10000,99999)</f>
      </c>
      <c r="D126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63" s="3">
        <f>RANDBETWEEN(1,10)</f>
      </c>
      <c r="F1263" s="9">
        <f>SUM(E1263*RANDBETWEEN(1,500))</f>
      </c>
      <c r="G1263" s="9">
        <f>SUM(F1263-RANDBETWEEN(1,100))</f>
      </c>
    </row>
    <row r="1264">
      <c r="A1264" s="3">
        <f>RANDBETWEEN(10000,99999)</f>
      </c>
      <c r="B1264" s="3">
        <f>RANDBETWEEN(10000,99999)</f>
      </c>
      <c r="C1264" s="3">
        <f>RANDBETWEEN(10000,99999)</f>
      </c>
      <c r="D126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64" s="3">
        <f>RANDBETWEEN(1,10)</f>
      </c>
      <c r="F1264" s="9">
        <f>SUM(E1264*RANDBETWEEN(1,500))</f>
      </c>
      <c r="G1264" s="9">
        <f>SUM(F1264-RANDBETWEEN(1,100))</f>
      </c>
    </row>
    <row r="1265">
      <c r="A1265" s="3">
        <f>RANDBETWEEN(10000,99999)</f>
      </c>
      <c r="B1265" s="3">
        <f>RANDBETWEEN(10000,99999)</f>
      </c>
      <c r="C1265" s="3">
        <f>RANDBETWEEN(10000,99999)</f>
      </c>
      <c r="D126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65" s="3">
        <f>RANDBETWEEN(1,10)</f>
      </c>
      <c r="F1265" s="9">
        <f>SUM(E1265*RANDBETWEEN(1,500))</f>
      </c>
      <c r="G1265" s="9">
        <f>SUM(F1265-RANDBETWEEN(1,100))</f>
      </c>
    </row>
    <row r="1266">
      <c r="A1266" s="3">
        <f>RANDBETWEEN(10000,99999)</f>
      </c>
      <c r="B1266" s="3">
        <f>RANDBETWEEN(10000,99999)</f>
      </c>
      <c r="C1266" s="3">
        <f>RANDBETWEEN(10000,99999)</f>
      </c>
      <c r="D126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66" s="3">
        <f>RANDBETWEEN(1,10)</f>
      </c>
      <c r="F1266" s="9">
        <f>SUM(E1266*RANDBETWEEN(1,500))</f>
      </c>
      <c r="G1266" s="9">
        <f>SUM(F1266-RANDBETWEEN(1,100))</f>
      </c>
    </row>
    <row r="1267">
      <c r="A1267" s="3">
        <f>RANDBETWEEN(10000,99999)</f>
      </c>
      <c r="B1267" s="3">
        <f>RANDBETWEEN(10000,99999)</f>
      </c>
      <c r="C1267" s="3">
        <f>RANDBETWEEN(10000,99999)</f>
      </c>
      <c r="D126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67" s="3">
        <f>RANDBETWEEN(1,10)</f>
      </c>
      <c r="F1267" s="9">
        <f>SUM(E1267*RANDBETWEEN(1,500))</f>
      </c>
      <c r="G1267" s="9">
        <f>SUM(F1267-RANDBETWEEN(1,100))</f>
      </c>
    </row>
    <row r="1268">
      <c r="A1268" s="3">
        <f>RANDBETWEEN(10000,99999)</f>
      </c>
      <c r="B1268" s="3">
        <f>RANDBETWEEN(10000,99999)</f>
      </c>
      <c r="C1268" s="3">
        <f>RANDBETWEEN(10000,99999)</f>
      </c>
      <c r="D126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68" s="3">
        <f>RANDBETWEEN(1,10)</f>
      </c>
      <c r="F1268" s="9">
        <f>SUM(E1268*RANDBETWEEN(1,500))</f>
      </c>
      <c r="G1268" s="9">
        <f>SUM(F1268-RANDBETWEEN(1,100))</f>
      </c>
    </row>
    <row r="1269">
      <c r="A1269" s="3">
        <f>RANDBETWEEN(10000,99999)</f>
      </c>
      <c r="B1269" s="3">
        <f>RANDBETWEEN(10000,99999)</f>
      </c>
      <c r="C1269" s="3">
        <f>RANDBETWEEN(10000,99999)</f>
      </c>
      <c r="D126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69" s="3">
        <f>RANDBETWEEN(1,10)</f>
      </c>
      <c r="F1269" s="9">
        <f>SUM(E1269*RANDBETWEEN(1,500))</f>
      </c>
      <c r="G1269" s="9">
        <f>SUM(F1269-RANDBETWEEN(1,100))</f>
      </c>
    </row>
    <row r="1270">
      <c r="A1270" s="3">
        <f>RANDBETWEEN(10000,99999)</f>
      </c>
      <c r="B1270" s="3">
        <f>RANDBETWEEN(10000,99999)</f>
      </c>
      <c r="C1270" s="3">
        <f>RANDBETWEEN(10000,99999)</f>
      </c>
      <c r="D127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70" s="3">
        <f>RANDBETWEEN(1,10)</f>
      </c>
      <c r="F1270" s="9">
        <f>SUM(E1270*RANDBETWEEN(1,500))</f>
      </c>
      <c r="G1270" s="9">
        <f>SUM(F1270-RANDBETWEEN(1,100))</f>
      </c>
    </row>
    <row r="1271">
      <c r="A1271" s="3">
        <f>RANDBETWEEN(10000,99999)</f>
      </c>
      <c r="B1271" s="3">
        <f>RANDBETWEEN(10000,99999)</f>
      </c>
      <c r="C1271" s="3">
        <f>RANDBETWEEN(10000,99999)</f>
      </c>
      <c r="D127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71" s="3">
        <f>RANDBETWEEN(1,10)</f>
      </c>
      <c r="F1271" s="9">
        <f>SUM(E1271*RANDBETWEEN(1,500))</f>
      </c>
      <c r="G1271" s="9">
        <f>SUM(F1271-RANDBETWEEN(1,100))</f>
      </c>
    </row>
    <row r="1272">
      <c r="A1272" s="3">
        <f>RANDBETWEEN(10000,99999)</f>
      </c>
      <c r="B1272" s="3">
        <f>RANDBETWEEN(10000,99999)</f>
      </c>
      <c r="C1272" s="3">
        <f>RANDBETWEEN(10000,99999)</f>
      </c>
      <c r="D127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72" s="3">
        <f>RANDBETWEEN(1,10)</f>
      </c>
      <c r="F1272" s="9">
        <f>SUM(E1272*RANDBETWEEN(1,500))</f>
      </c>
      <c r="G1272" s="9">
        <f>SUM(F1272-RANDBETWEEN(1,100))</f>
      </c>
    </row>
    <row r="1273">
      <c r="A1273" s="3">
        <f>RANDBETWEEN(10000,99999)</f>
      </c>
      <c r="B1273" s="3">
        <f>RANDBETWEEN(10000,99999)</f>
      </c>
      <c r="C1273" s="3">
        <f>RANDBETWEEN(10000,99999)</f>
      </c>
      <c r="D127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73" s="3">
        <f>RANDBETWEEN(1,10)</f>
      </c>
      <c r="F1273" s="9">
        <f>SUM(E1273*RANDBETWEEN(1,500))</f>
      </c>
      <c r="G1273" s="9">
        <f>SUM(F1273-RANDBETWEEN(1,100))</f>
      </c>
    </row>
    <row r="1274">
      <c r="A1274" s="3">
        <f>RANDBETWEEN(10000,99999)</f>
      </c>
      <c r="B1274" s="3">
        <f>RANDBETWEEN(10000,99999)</f>
      </c>
      <c r="C1274" s="3">
        <f>RANDBETWEEN(10000,99999)</f>
      </c>
      <c r="D127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74" s="3">
        <f>RANDBETWEEN(1,10)</f>
      </c>
      <c r="F1274" s="9">
        <f>SUM(E1274*RANDBETWEEN(1,500))</f>
      </c>
      <c r="G1274" s="9">
        <f>SUM(F1274-RANDBETWEEN(1,100))</f>
      </c>
    </row>
    <row r="1275">
      <c r="A1275" s="3">
        <f>RANDBETWEEN(10000,99999)</f>
      </c>
      <c r="B1275" s="3">
        <f>RANDBETWEEN(10000,99999)</f>
      </c>
      <c r="C1275" s="3">
        <f>RANDBETWEEN(10000,99999)</f>
      </c>
      <c r="D127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75" s="3">
        <f>RANDBETWEEN(1,10)</f>
      </c>
      <c r="F1275" s="9">
        <f>SUM(E1275*RANDBETWEEN(1,500))</f>
      </c>
      <c r="G1275" s="9">
        <f>SUM(F1275-RANDBETWEEN(1,100))</f>
      </c>
    </row>
    <row r="1276">
      <c r="A1276" s="3">
        <f>RANDBETWEEN(10000,99999)</f>
      </c>
      <c r="B1276" s="3">
        <f>RANDBETWEEN(10000,99999)</f>
      </c>
      <c r="C1276" s="3">
        <f>RANDBETWEEN(10000,99999)</f>
      </c>
      <c r="D127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76" s="3">
        <f>RANDBETWEEN(1,10)</f>
      </c>
      <c r="F1276" s="9">
        <f>SUM(E1276*RANDBETWEEN(1,500))</f>
      </c>
      <c r="G1276" s="9">
        <f>SUM(F1276-RANDBETWEEN(1,100))</f>
      </c>
    </row>
    <row r="1277">
      <c r="A1277" s="3">
        <f>RANDBETWEEN(10000,99999)</f>
      </c>
      <c r="B1277" s="3">
        <f>RANDBETWEEN(10000,99999)</f>
      </c>
      <c r="C1277" s="3">
        <f>RANDBETWEEN(10000,99999)</f>
      </c>
      <c r="D127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77" s="3">
        <f>RANDBETWEEN(1,10)</f>
      </c>
      <c r="F1277" s="9">
        <f>SUM(E1277*RANDBETWEEN(1,500))</f>
      </c>
      <c r="G1277" s="9">
        <f>SUM(F1277-RANDBETWEEN(1,100))</f>
      </c>
    </row>
    <row r="1278">
      <c r="A1278" s="3">
        <f>RANDBETWEEN(10000,99999)</f>
      </c>
      <c r="B1278" s="3">
        <f>RANDBETWEEN(10000,99999)</f>
      </c>
      <c r="C1278" s="3">
        <f>RANDBETWEEN(10000,99999)</f>
      </c>
      <c r="D127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78" s="3">
        <f>RANDBETWEEN(1,10)</f>
      </c>
      <c r="F1278" s="9">
        <f>SUM(E1278*RANDBETWEEN(1,500))</f>
      </c>
      <c r="G1278" s="9">
        <f>SUM(F1278-RANDBETWEEN(1,100))</f>
      </c>
    </row>
    <row r="1279">
      <c r="A1279" s="3">
        <f>RANDBETWEEN(10000,99999)</f>
      </c>
      <c r="B1279" s="3">
        <f>RANDBETWEEN(10000,99999)</f>
      </c>
      <c r="C1279" s="3">
        <f>RANDBETWEEN(10000,99999)</f>
      </c>
      <c r="D127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79" s="3">
        <f>RANDBETWEEN(1,10)</f>
      </c>
      <c r="F1279" s="9">
        <f>SUM(E1279*RANDBETWEEN(1,500))</f>
      </c>
      <c r="G1279" s="9">
        <f>SUM(F1279-RANDBETWEEN(1,100))</f>
      </c>
    </row>
    <row r="1280">
      <c r="A1280" s="3">
        <f>RANDBETWEEN(10000,99999)</f>
      </c>
      <c r="B1280" s="3">
        <f>RANDBETWEEN(10000,99999)</f>
      </c>
      <c r="C1280" s="3">
        <f>RANDBETWEEN(10000,99999)</f>
      </c>
      <c r="D128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80" s="3">
        <f>RANDBETWEEN(1,10)</f>
      </c>
      <c r="F1280" s="9">
        <f>SUM(E1280*RANDBETWEEN(1,500))</f>
      </c>
      <c r="G1280" s="9">
        <f>SUM(F1280-RANDBETWEEN(1,100))</f>
      </c>
    </row>
    <row r="1281">
      <c r="A1281" s="3">
        <f>RANDBETWEEN(10000,99999)</f>
      </c>
      <c r="B1281" s="3">
        <f>RANDBETWEEN(10000,99999)</f>
      </c>
      <c r="C1281" s="3">
        <f>RANDBETWEEN(10000,99999)</f>
      </c>
      <c r="D128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81" s="3">
        <f>RANDBETWEEN(1,10)</f>
      </c>
      <c r="F1281" s="9">
        <f>SUM(E1281*RANDBETWEEN(1,500))</f>
      </c>
      <c r="G1281" s="9">
        <f>SUM(F1281-RANDBETWEEN(1,100))</f>
      </c>
    </row>
    <row r="1282">
      <c r="A1282" s="3">
        <f>RANDBETWEEN(10000,99999)</f>
      </c>
      <c r="B1282" s="3">
        <f>RANDBETWEEN(10000,99999)</f>
      </c>
      <c r="C1282" s="3">
        <f>RANDBETWEEN(10000,99999)</f>
      </c>
      <c r="D128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82" s="3">
        <f>RANDBETWEEN(1,10)</f>
      </c>
      <c r="F1282" s="9">
        <f>SUM(E1282*RANDBETWEEN(1,500))</f>
      </c>
      <c r="G1282" s="9">
        <f>SUM(F1282-RANDBETWEEN(1,100))</f>
      </c>
    </row>
    <row r="1283">
      <c r="A1283" s="3">
        <f>RANDBETWEEN(10000,99999)</f>
      </c>
      <c r="B1283" s="3">
        <f>RANDBETWEEN(10000,99999)</f>
      </c>
      <c r="C1283" s="3">
        <f>RANDBETWEEN(10000,99999)</f>
      </c>
      <c r="D128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83" s="3">
        <f>RANDBETWEEN(1,10)</f>
      </c>
      <c r="F1283" s="9">
        <f>SUM(E1283*RANDBETWEEN(1,500))</f>
      </c>
      <c r="G1283" s="9">
        <f>SUM(F1283-RANDBETWEEN(1,100))</f>
      </c>
    </row>
    <row r="1284">
      <c r="A1284" s="3">
        <f>RANDBETWEEN(10000,99999)</f>
      </c>
      <c r="B1284" s="3">
        <f>RANDBETWEEN(10000,99999)</f>
      </c>
      <c r="C1284" s="3">
        <f>RANDBETWEEN(10000,99999)</f>
      </c>
      <c r="D128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84" s="3">
        <f>RANDBETWEEN(1,10)</f>
      </c>
      <c r="F1284" s="9">
        <f>SUM(E1284*RANDBETWEEN(1,500))</f>
      </c>
      <c r="G1284" s="9">
        <f>SUM(F1284-RANDBETWEEN(1,100))</f>
      </c>
    </row>
    <row r="1285">
      <c r="A1285" s="3">
        <f>RANDBETWEEN(10000,99999)</f>
      </c>
      <c r="B1285" s="3">
        <f>RANDBETWEEN(10000,99999)</f>
      </c>
      <c r="C1285" s="3">
        <f>RANDBETWEEN(10000,99999)</f>
      </c>
      <c r="D128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85" s="3">
        <f>RANDBETWEEN(1,10)</f>
      </c>
      <c r="F1285" s="9">
        <f>SUM(E1285*RANDBETWEEN(1,500))</f>
      </c>
      <c r="G1285" s="9">
        <f>SUM(F1285-RANDBETWEEN(1,100))</f>
      </c>
    </row>
    <row r="1286">
      <c r="A1286" s="3">
        <f>RANDBETWEEN(10000,99999)</f>
      </c>
      <c r="B1286" s="3">
        <f>RANDBETWEEN(10000,99999)</f>
      </c>
      <c r="C1286" s="3">
        <f>RANDBETWEEN(10000,99999)</f>
      </c>
      <c r="D128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86" s="3">
        <f>RANDBETWEEN(1,10)</f>
      </c>
      <c r="F1286" s="9">
        <f>SUM(E1286*RANDBETWEEN(1,500))</f>
      </c>
      <c r="G1286" s="9">
        <f>SUM(F1286-RANDBETWEEN(1,100))</f>
      </c>
    </row>
    <row r="1287">
      <c r="A1287" s="3">
        <f>RANDBETWEEN(10000,99999)</f>
      </c>
      <c r="B1287" s="3">
        <f>RANDBETWEEN(10000,99999)</f>
      </c>
      <c r="C1287" s="3">
        <f>RANDBETWEEN(10000,99999)</f>
      </c>
      <c r="D128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87" s="3">
        <f>RANDBETWEEN(1,10)</f>
      </c>
      <c r="F1287" s="9">
        <f>SUM(E1287*RANDBETWEEN(1,500))</f>
      </c>
      <c r="G1287" s="9">
        <f>SUM(F1287-RANDBETWEEN(1,100))</f>
      </c>
    </row>
    <row r="1288">
      <c r="A1288" s="3">
        <f>RANDBETWEEN(10000,99999)</f>
      </c>
      <c r="B1288" s="3">
        <f>RANDBETWEEN(10000,99999)</f>
      </c>
      <c r="C1288" s="3">
        <f>RANDBETWEEN(10000,99999)</f>
      </c>
      <c r="D128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88" s="3">
        <f>RANDBETWEEN(1,10)</f>
      </c>
      <c r="F1288" s="9">
        <f>SUM(E1288*RANDBETWEEN(1,500))</f>
      </c>
      <c r="G1288" s="9">
        <f>SUM(F1288-RANDBETWEEN(1,100))</f>
      </c>
    </row>
    <row r="1289">
      <c r="A1289" s="3">
        <f>RANDBETWEEN(10000,99999)</f>
      </c>
      <c r="B1289" s="3">
        <f>RANDBETWEEN(10000,99999)</f>
      </c>
      <c r="C1289" s="3">
        <f>RANDBETWEEN(10000,99999)</f>
      </c>
      <c r="D128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89" s="3">
        <f>RANDBETWEEN(1,10)</f>
      </c>
      <c r="F1289" s="9">
        <f>SUM(E1289*RANDBETWEEN(1,500))</f>
      </c>
      <c r="G1289" s="9">
        <f>SUM(F1289-RANDBETWEEN(1,100))</f>
      </c>
    </row>
    <row r="1290">
      <c r="A1290" s="3">
        <f>RANDBETWEEN(10000,99999)</f>
      </c>
      <c r="B1290" s="3">
        <f>RANDBETWEEN(10000,99999)</f>
      </c>
      <c r="C1290" s="3">
        <f>RANDBETWEEN(10000,99999)</f>
      </c>
      <c r="D129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90" s="3">
        <f>RANDBETWEEN(1,10)</f>
      </c>
      <c r="F1290" s="9">
        <f>SUM(E1290*RANDBETWEEN(1,500))</f>
      </c>
      <c r="G1290" s="9">
        <f>SUM(F1290-RANDBETWEEN(1,100))</f>
      </c>
    </row>
    <row r="1291">
      <c r="A1291" s="3">
        <f>RANDBETWEEN(10000,99999)</f>
      </c>
      <c r="B1291" s="3">
        <f>RANDBETWEEN(10000,99999)</f>
      </c>
      <c r="C1291" s="3">
        <f>RANDBETWEEN(10000,99999)</f>
      </c>
      <c r="D129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91" s="3">
        <f>RANDBETWEEN(1,10)</f>
      </c>
      <c r="F1291" s="9">
        <f>SUM(E1291*RANDBETWEEN(1,500))</f>
      </c>
      <c r="G1291" s="9">
        <f>SUM(F1291-RANDBETWEEN(1,100))</f>
      </c>
    </row>
    <row r="1292">
      <c r="A1292" s="3">
        <f>RANDBETWEEN(10000,99999)</f>
      </c>
      <c r="B1292" s="3">
        <f>RANDBETWEEN(10000,99999)</f>
      </c>
      <c r="C1292" s="3">
        <f>RANDBETWEEN(10000,99999)</f>
      </c>
      <c r="D129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92" s="3">
        <f>RANDBETWEEN(1,10)</f>
      </c>
      <c r="F1292" s="9">
        <f>SUM(E1292*RANDBETWEEN(1,500))</f>
      </c>
      <c r="G1292" s="9">
        <f>SUM(F1292-RANDBETWEEN(1,100))</f>
      </c>
    </row>
    <row r="1293">
      <c r="A1293" s="3">
        <f>RANDBETWEEN(10000,99999)</f>
      </c>
      <c r="B1293" s="3">
        <f>RANDBETWEEN(10000,99999)</f>
      </c>
      <c r="C1293" s="3">
        <f>RANDBETWEEN(10000,99999)</f>
      </c>
      <c r="D129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93" s="3">
        <f>RANDBETWEEN(1,10)</f>
      </c>
      <c r="F1293" s="9">
        <f>SUM(E1293*RANDBETWEEN(1,500))</f>
      </c>
      <c r="G1293" s="9">
        <f>SUM(F1293-RANDBETWEEN(1,100))</f>
      </c>
    </row>
    <row r="1294">
      <c r="A1294" s="3">
        <f>RANDBETWEEN(10000,99999)</f>
      </c>
      <c r="B1294" s="3">
        <f>RANDBETWEEN(10000,99999)</f>
      </c>
      <c r="C1294" s="3">
        <f>RANDBETWEEN(10000,99999)</f>
      </c>
      <c r="D129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94" s="3">
        <f>RANDBETWEEN(1,10)</f>
      </c>
      <c r="F1294" s="9">
        <f>SUM(E1294*RANDBETWEEN(1,500))</f>
      </c>
      <c r="G1294" s="9">
        <f>SUM(F1294-RANDBETWEEN(1,100))</f>
      </c>
    </row>
    <row r="1295">
      <c r="A1295" s="3">
        <f>RANDBETWEEN(10000,99999)</f>
      </c>
      <c r="B1295" s="3">
        <f>RANDBETWEEN(10000,99999)</f>
      </c>
      <c r="C1295" s="3">
        <f>RANDBETWEEN(10000,99999)</f>
      </c>
      <c r="D129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95" s="3">
        <f>RANDBETWEEN(1,10)</f>
      </c>
      <c r="F1295" s="9">
        <f>SUM(E1295*RANDBETWEEN(1,500))</f>
      </c>
      <c r="G1295" s="9">
        <f>SUM(F1295-RANDBETWEEN(1,100))</f>
      </c>
    </row>
    <row r="1296">
      <c r="A1296" s="3">
        <f>RANDBETWEEN(10000,99999)</f>
      </c>
      <c r="B1296" s="3">
        <f>RANDBETWEEN(10000,99999)</f>
      </c>
      <c r="C1296" s="3">
        <f>RANDBETWEEN(10000,99999)</f>
      </c>
      <c r="D129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96" s="3">
        <f>RANDBETWEEN(1,10)</f>
      </c>
      <c r="F1296" s="9">
        <f>SUM(E1296*RANDBETWEEN(1,500))</f>
      </c>
      <c r="G1296" s="9">
        <f>SUM(F1296-RANDBETWEEN(1,100))</f>
      </c>
    </row>
    <row r="1297">
      <c r="A1297" s="3">
        <f>RANDBETWEEN(10000,99999)</f>
      </c>
      <c r="B1297" s="3">
        <f>RANDBETWEEN(10000,99999)</f>
      </c>
      <c r="C1297" s="3">
        <f>RANDBETWEEN(10000,99999)</f>
      </c>
      <c r="D129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97" s="3">
        <f>RANDBETWEEN(1,10)</f>
      </c>
      <c r="F1297" s="9">
        <f>SUM(E1297*RANDBETWEEN(1,500))</f>
      </c>
      <c r="G1297" s="9">
        <f>SUM(F1297-RANDBETWEEN(1,100))</f>
      </c>
    </row>
    <row r="1298">
      <c r="A1298" s="3">
        <f>RANDBETWEEN(10000,99999)</f>
      </c>
      <c r="B1298" s="3">
        <f>RANDBETWEEN(10000,99999)</f>
      </c>
      <c r="C1298" s="3">
        <f>RANDBETWEEN(10000,99999)</f>
      </c>
      <c r="D129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98" s="3">
        <f>RANDBETWEEN(1,10)</f>
      </c>
      <c r="F1298" s="9">
        <f>SUM(E1298*RANDBETWEEN(1,500))</f>
      </c>
      <c r="G1298" s="9">
        <f>SUM(F1298-RANDBETWEEN(1,100))</f>
      </c>
    </row>
    <row r="1299">
      <c r="A1299" s="3">
        <f>RANDBETWEEN(10000,99999)</f>
      </c>
      <c r="B1299" s="3">
        <f>RANDBETWEEN(10000,99999)</f>
      </c>
      <c r="C1299" s="3">
        <f>RANDBETWEEN(10000,99999)</f>
      </c>
      <c r="D129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299" s="3">
        <f>RANDBETWEEN(1,10)</f>
      </c>
      <c r="F1299" s="9">
        <f>SUM(E1299*RANDBETWEEN(1,500))</f>
      </c>
      <c r="G1299" s="9">
        <f>SUM(F1299-RANDBETWEEN(1,100))</f>
      </c>
    </row>
    <row r="1300">
      <c r="A1300" s="3">
        <f>RANDBETWEEN(10000,99999)</f>
      </c>
      <c r="B1300" s="3">
        <f>RANDBETWEEN(10000,99999)</f>
      </c>
      <c r="C1300" s="3">
        <f>RANDBETWEEN(10000,99999)</f>
      </c>
      <c r="D130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00" s="3">
        <f>RANDBETWEEN(1,10)</f>
      </c>
      <c r="F1300" s="9">
        <f>SUM(E1300*RANDBETWEEN(1,500))</f>
      </c>
      <c r="G1300" s="9">
        <f>SUM(F1300-RANDBETWEEN(1,100))</f>
      </c>
    </row>
    <row r="1301">
      <c r="A1301" s="3">
        <f>RANDBETWEEN(10000,99999)</f>
      </c>
      <c r="B1301" s="3">
        <f>RANDBETWEEN(10000,99999)</f>
      </c>
      <c r="C1301" s="3">
        <f>RANDBETWEEN(10000,99999)</f>
      </c>
      <c r="D130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01" s="3">
        <f>RANDBETWEEN(1,10)</f>
      </c>
      <c r="F1301" s="9">
        <f>SUM(E1301*RANDBETWEEN(1,500))</f>
      </c>
      <c r="G1301" s="9">
        <f>SUM(F1301-RANDBETWEEN(1,100))</f>
      </c>
    </row>
    <row r="1302">
      <c r="A1302" s="3">
        <f>RANDBETWEEN(10000,99999)</f>
      </c>
      <c r="B1302" s="3">
        <f>RANDBETWEEN(10000,99999)</f>
      </c>
      <c r="C1302" s="3">
        <f>RANDBETWEEN(10000,99999)</f>
      </c>
      <c r="D130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02" s="3">
        <f>RANDBETWEEN(1,10)</f>
      </c>
      <c r="F1302" s="9">
        <f>SUM(E1302*RANDBETWEEN(1,500))</f>
      </c>
      <c r="G1302" s="9">
        <f>SUM(F1302-RANDBETWEEN(1,100))</f>
      </c>
    </row>
    <row r="1303">
      <c r="A1303" s="3">
        <f>RANDBETWEEN(10000,99999)</f>
      </c>
      <c r="B1303" s="3">
        <f>RANDBETWEEN(10000,99999)</f>
      </c>
      <c r="C1303" s="3">
        <f>RANDBETWEEN(10000,99999)</f>
      </c>
      <c r="D130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03" s="3">
        <f>RANDBETWEEN(1,10)</f>
      </c>
      <c r="F1303" s="9">
        <f>SUM(E1303*RANDBETWEEN(1,500))</f>
      </c>
      <c r="G1303" s="9">
        <f>SUM(F1303-RANDBETWEEN(1,100))</f>
      </c>
    </row>
    <row r="1304">
      <c r="A1304" s="3">
        <f>RANDBETWEEN(10000,99999)</f>
      </c>
      <c r="B1304" s="3">
        <f>RANDBETWEEN(10000,99999)</f>
      </c>
      <c r="C1304" s="3">
        <f>RANDBETWEEN(10000,99999)</f>
      </c>
      <c r="D130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04" s="3">
        <f>RANDBETWEEN(1,10)</f>
      </c>
      <c r="F1304" s="9">
        <f>SUM(E1304*RANDBETWEEN(1,500))</f>
      </c>
      <c r="G1304" s="9">
        <f>SUM(F1304-RANDBETWEEN(1,100))</f>
      </c>
    </row>
    <row r="1305">
      <c r="A1305" s="3">
        <f>RANDBETWEEN(10000,99999)</f>
      </c>
      <c r="B1305" s="3">
        <f>RANDBETWEEN(10000,99999)</f>
      </c>
      <c r="C1305" s="3">
        <f>RANDBETWEEN(10000,99999)</f>
      </c>
      <c r="D130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05" s="3">
        <f>RANDBETWEEN(1,10)</f>
      </c>
      <c r="F1305" s="9">
        <f>SUM(E1305*RANDBETWEEN(1,500))</f>
      </c>
      <c r="G1305" s="9">
        <f>SUM(F1305-RANDBETWEEN(1,100))</f>
      </c>
    </row>
    <row r="1306">
      <c r="A1306" s="3">
        <f>RANDBETWEEN(10000,99999)</f>
      </c>
      <c r="B1306" s="3">
        <f>RANDBETWEEN(10000,99999)</f>
      </c>
      <c r="C1306" s="3">
        <f>RANDBETWEEN(10000,99999)</f>
      </c>
      <c r="D130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06" s="3">
        <f>RANDBETWEEN(1,10)</f>
      </c>
      <c r="F1306" s="9">
        <f>SUM(E1306*RANDBETWEEN(1,500))</f>
      </c>
      <c r="G1306" s="9">
        <f>SUM(F1306-RANDBETWEEN(1,100))</f>
      </c>
    </row>
    <row r="1307">
      <c r="A1307" s="3">
        <f>RANDBETWEEN(10000,99999)</f>
      </c>
      <c r="B1307" s="3">
        <f>RANDBETWEEN(10000,99999)</f>
      </c>
      <c r="C1307" s="3">
        <f>RANDBETWEEN(10000,99999)</f>
      </c>
      <c r="D130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07" s="3">
        <f>RANDBETWEEN(1,10)</f>
      </c>
      <c r="F1307" s="9">
        <f>SUM(E1307*RANDBETWEEN(1,500))</f>
      </c>
      <c r="G1307" s="9">
        <f>SUM(F1307-RANDBETWEEN(1,100))</f>
      </c>
    </row>
    <row r="1308">
      <c r="A1308" s="3">
        <f>RANDBETWEEN(10000,99999)</f>
      </c>
      <c r="B1308" s="3">
        <f>RANDBETWEEN(10000,99999)</f>
      </c>
      <c r="C1308" s="3">
        <f>RANDBETWEEN(10000,99999)</f>
      </c>
      <c r="D130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08" s="3">
        <f>RANDBETWEEN(1,10)</f>
      </c>
      <c r="F1308" s="9">
        <f>SUM(E1308*RANDBETWEEN(1,500))</f>
      </c>
      <c r="G1308" s="9">
        <f>SUM(F1308-RANDBETWEEN(1,100))</f>
      </c>
    </row>
    <row r="1309">
      <c r="A1309" s="3">
        <f>RANDBETWEEN(10000,99999)</f>
      </c>
      <c r="B1309" s="3">
        <f>RANDBETWEEN(10000,99999)</f>
      </c>
      <c r="C1309" s="3">
        <f>RANDBETWEEN(10000,99999)</f>
      </c>
      <c r="D130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09" s="3">
        <f>RANDBETWEEN(1,10)</f>
      </c>
      <c r="F1309" s="9">
        <f>SUM(E1309*RANDBETWEEN(1,500))</f>
      </c>
      <c r="G1309" s="9">
        <f>SUM(F1309-RANDBETWEEN(1,100))</f>
      </c>
    </row>
    <row r="1310">
      <c r="A1310" s="3">
        <f>RANDBETWEEN(10000,99999)</f>
      </c>
      <c r="B1310" s="3">
        <f>RANDBETWEEN(10000,99999)</f>
      </c>
      <c r="C1310" s="3">
        <f>RANDBETWEEN(10000,99999)</f>
      </c>
      <c r="D131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10" s="3">
        <f>RANDBETWEEN(1,10)</f>
      </c>
      <c r="F1310" s="9">
        <f>SUM(E1310*RANDBETWEEN(1,500))</f>
      </c>
      <c r="G1310" s="9">
        <f>SUM(F1310-RANDBETWEEN(1,100))</f>
      </c>
    </row>
    <row r="1311">
      <c r="A1311" s="3">
        <f>RANDBETWEEN(10000,99999)</f>
      </c>
      <c r="B1311" s="3">
        <f>RANDBETWEEN(10000,99999)</f>
      </c>
      <c r="C1311" s="3">
        <f>RANDBETWEEN(10000,99999)</f>
      </c>
      <c r="D131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11" s="3">
        <f>RANDBETWEEN(1,10)</f>
      </c>
      <c r="F1311" s="9">
        <f>SUM(E1311*RANDBETWEEN(1,500))</f>
      </c>
      <c r="G1311" s="9">
        <f>SUM(F1311-RANDBETWEEN(1,100))</f>
      </c>
    </row>
    <row r="1312">
      <c r="A1312" s="3">
        <f>RANDBETWEEN(10000,99999)</f>
      </c>
      <c r="B1312" s="3">
        <f>RANDBETWEEN(10000,99999)</f>
      </c>
      <c r="C1312" s="3">
        <f>RANDBETWEEN(10000,99999)</f>
      </c>
      <c r="D131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12" s="3">
        <f>RANDBETWEEN(1,10)</f>
      </c>
      <c r="F1312" s="9">
        <f>SUM(E1312*RANDBETWEEN(1,500))</f>
      </c>
      <c r="G1312" s="9">
        <f>SUM(F1312-RANDBETWEEN(1,100))</f>
      </c>
    </row>
    <row r="1313">
      <c r="A1313" s="3">
        <f>RANDBETWEEN(10000,99999)</f>
      </c>
      <c r="B1313" s="3">
        <f>RANDBETWEEN(10000,99999)</f>
      </c>
      <c r="C1313" s="3">
        <f>RANDBETWEEN(10000,99999)</f>
      </c>
      <c r="D131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13" s="3">
        <f>RANDBETWEEN(1,10)</f>
      </c>
      <c r="F1313" s="9">
        <f>SUM(E1313*RANDBETWEEN(1,500))</f>
      </c>
      <c r="G1313" s="9">
        <f>SUM(F1313-RANDBETWEEN(1,100))</f>
      </c>
    </row>
    <row r="1314">
      <c r="A1314" s="3">
        <f>RANDBETWEEN(10000,99999)</f>
      </c>
      <c r="B1314" s="3">
        <f>RANDBETWEEN(10000,99999)</f>
      </c>
      <c r="C1314" s="3">
        <f>RANDBETWEEN(10000,99999)</f>
      </c>
      <c r="D131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14" s="3">
        <f>RANDBETWEEN(1,10)</f>
      </c>
      <c r="F1314" s="9">
        <f>SUM(E1314*RANDBETWEEN(1,500))</f>
      </c>
      <c r="G1314" s="9">
        <f>SUM(F1314-RANDBETWEEN(1,100))</f>
      </c>
    </row>
    <row r="1315">
      <c r="A1315" s="3">
        <f>RANDBETWEEN(10000,99999)</f>
      </c>
      <c r="B1315" s="3">
        <f>RANDBETWEEN(10000,99999)</f>
      </c>
      <c r="C1315" s="3">
        <f>RANDBETWEEN(10000,99999)</f>
      </c>
      <c r="D131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15" s="3">
        <f>RANDBETWEEN(1,10)</f>
      </c>
      <c r="F1315" s="9">
        <f>SUM(E1315*RANDBETWEEN(1,500))</f>
      </c>
      <c r="G1315" s="9">
        <f>SUM(F1315-RANDBETWEEN(1,100))</f>
      </c>
    </row>
    <row r="1316">
      <c r="A1316" s="3">
        <f>RANDBETWEEN(10000,99999)</f>
      </c>
      <c r="B1316" s="3">
        <f>RANDBETWEEN(10000,99999)</f>
      </c>
      <c r="C1316" s="3">
        <f>RANDBETWEEN(10000,99999)</f>
      </c>
      <c r="D131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16" s="3">
        <f>RANDBETWEEN(1,10)</f>
      </c>
      <c r="F1316" s="9">
        <f>SUM(E1316*RANDBETWEEN(1,500))</f>
      </c>
      <c r="G1316" s="9">
        <f>SUM(F1316-RANDBETWEEN(1,100))</f>
      </c>
    </row>
    <row r="1317">
      <c r="A1317" s="3">
        <f>RANDBETWEEN(10000,99999)</f>
      </c>
      <c r="B1317" s="3">
        <f>RANDBETWEEN(10000,99999)</f>
      </c>
      <c r="C1317" s="3">
        <f>RANDBETWEEN(10000,99999)</f>
      </c>
      <c r="D131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17" s="3">
        <f>RANDBETWEEN(1,10)</f>
      </c>
      <c r="F1317" s="9">
        <f>SUM(E1317*RANDBETWEEN(1,500))</f>
      </c>
      <c r="G1317" s="9">
        <f>SUM(F1317-RANDBETWEEN(1,100))</f>
      </c>
    </row>
    <row r="1318">
      <c r="A1318" s="3">
        <f>RANDBETWEEN(10000,99999)</f>
      </c>
      <c r="B1318" s="3">
        <f>RANDBETWEEN(10000,99999)</f>
      </c>
      <c r="C1318" s="3">
        <f>RANDBETWEEN(10000,99999)</f>
      </c>
      <c r="D131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18" s="3">
        <f>RANDBETWEEN(1,10)</f>
      </c>
      <c r="F1318" s="9">
        <f>SUM(E1318*RANDBETWEEN(1,500))</f>
      </c>
      <c r="G1318" s="9">
        <f>SUM(F1318-RANDBETWEEN(1,100))</f>
      </c>
    </row>
    <row r="1319">
      <c r="A1319" s="3">
        <f>RANDBETWEEN(10000,99999)</f>
      </c>
      <c r="B1319" s="3">
        <f>RANDBETWEEN(10000,99999)</f>
      </c>
      <c r="C1319" s="3">
        <f>RANDBETWEEN(10000,99999)</f>
      </c>
      <c r="D131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19" s="3">
        <f>RANDBETWEEN(1,10)</f>
      </c>
      <c r="F1319" s="9">
        <f>SUM(E1319*RANDBETWEEN(1,500))</f>
      </c>
      <c r="G1319" s="9">
        <f>SUM(F1319-RANDBETWEEN(1,100))</f>
      </c>
    </row>
    <row r="1320">
      <c r="A1320" s="3">
        <f>RANDBETWEEN(10000,99999)</f>
      </c>
      <c r="B1320" s="3">
        <f>RANDBETWEEN(10000,99999)</f>
      </c>
      <c r="C1320" s="3">
        <f>RANDBETWEEN(10000,99999)</f>
      </c>
      <c r="D132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20" s="3">
        <f>RANDBETWEEN(1,10)</f>
      </c>
      <c r="F1320" s="9">
        <f>SUM(E1320*RANDBETWEEN(1,500))</f>
      </c>
      <c r="G1320" s="9">
        <f>SUM(F1320-RANDBETWEEN(1,100))</f>
      </c>
    </row>
    <row r="1321">
      <c r="A1321" s="3">
        <f>RANDBETWEEN(10000,99999)</f>
      </c>
      <c r="B1321" s="3">
        <f>RANDBETWEEN(10000,99999)</f>
      </c>
      <c r="C1321" s="3">
        <f>RANDBETWEEN(10000,99999)</f>
      </c>
      <c r="D132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21" s="3">
        <f>RANDBETWEEN(1,10)</f>
      </c>
      <c r="F1321" s="9">
        <f>SUM(E1321*RANDBETWEEN(1,500))</f>
      </c>
      <c r="G1321" s="9">
        <f>SUM(F1321-RANDBETWEEN(1,100))</f>
      </c>
    </row>
    <row r="1322">
      <c r="A1322" s="3">
        <f>RANDBETWEEN(10000,99999)</f>
      </c>
      <c r="B1322" s="3">
        <f>RANDBETWEEN(10000,99999)</f>
      </c>
      <c r="C1322" s="3">
        <f>RANDBETWEEN(10000,99999)</f>
      </c>
      <c r="D132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22" s="3">
        <f>RANDBETWEEN(1,10)</f>
      </c>
      <c r="F1322" s="9">
        <f>SUM(E1322*RANDBETWEEN(1,500))</f>
      </c>
      <c r="G1322" s="9">
        <f>SUM(F1322-RANDBETWEEN(1,100))</f>
      </c>
    </row>
    <row r="1323">
      <c r="A1323" s="3">
        <f>RANDBETWEEN(10000,99999)</f>
      </c>
      <c r="B1323" s="3">
        <f>RANDBETWEEN(10000,99999)</f>
      </c>
      <c r="C1323" s="3">
        <f>RANDBETWEEN(10000,99999)</f>
      </c>
      <c r="D132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23" s="3">
        <f>RANDBETWEEN(1,10)</f>
      </c>
      <c r="F1323" s="9">
        <f>SUM(E1323*RANDBETWEEN(1,500))</f>
      </c>
      <c r="G1323" s="9">
        <f>SUM(F1323-RANDBETWEEN(1,100))</f>
      </c>
    </row>
    <row r="1324">
      <c r="A1324" s="3">
        <f>RANDBETWEEN(10000,99999)</f>
      </c>
      <c r="B1324" s="3">
        <f>RANDBETWEEN(10000,99999)</f>
      </c>
      <c r="C1324" s="3">
        <f>RANDBETWEEN(10000,99999)</f>
      </c>
      <c r="D132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24" s="3">
        <f>RANDBETWEEN(1,10)</f>
      </c>
      <c r="F1324" s="9">
        <f>SUM(E1324*RANDBETWEEN(1,500))</f>
      </c>
      <c r="G1324" s="9">
        <f>SUM(F1324-RANDBETWEEN(1,100))</f>
      </c>
    </row>
    <row r="1325">
      <c r="A1325" s="3">
        <f>RANDBETWEEN(10000,99999)</f>
      </c>
      <c r="B1325" s="3">
        <f>RANDBETWEEN(10000,99999)</f>
      </c>
      <c r="C1325" s="3">
        <f>RANDBETWEEN(10000,99999)</f>
      </c>
      <c r="D132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25" s="3">
        <f>RANDBETWEEN(1,10)</f>
      </c>
      <c r="F1325" s="9">
        <f>SUM(E1325*RANDBETWEEN(1,500))</f>
      </c>
      <c r="G1325" s="9">
        <f>SUM(F1325-RANDBETWEEN(1,100))</f>
      </c>
    </row>
    <row r="1326">
      <c r="A1326" s="3">
        <f>RANDBETWEEN(10000,99999)</f>
      </c>
      <c r="B1326" s="3">
        <f>RANDBETWEEN(10000,99999)</f>
      </c>
      <c r="C1326" s="3">
        <f>RANDBETWEEN(10000,99999)</f>
      </c>
      <c r="D132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26" s="3">
        <f>RANDBETWEEN(1,10)</f>
      </c>
      <c r="F1326" s="9">
        <f>SUM(E1326*RANDBETWEEN(1,500))</f>
      </c>
      <c r="G1326" s="9">
        <f>SUM(F1326-RANDBETWEEN(1,100))</f>
      </c>
    </row>
    <row r="1327">
      <c r="A1327" s="3">
        <f>RANDBETWEEN(10000,99999)</f>
      </c>
      <c r="B1327" s="3">
        <f>RANDBETWEEN(10000,99999)</f>
      </c>
      <c r="C1327" s="3">
        <f>RANDBETWEEN(10000,99999)</f>
      </c>
      <c r="D132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27" s="3">
        <f>RANDBETWEEN(1,10)</f>
      </c>
      <c r="F1327" s="9">
        <f>SUM(E1327*RANDBETWEEN(1,500))</f>
      </c>
      <c r="G1327" s="9">
        <f>SUM(F1327-RANDBETWEEN(1,100))</f>
      </c>
    </row>
    <row r="1328">
      <c r="A1328" s="3">
        <f>RANDBETWEEN(10000,99999)</f>
      </c>
      <c r="B1328" s="3">
        <f>RANDBETWEEN(10000,99999)</f>
      </c>
      <c r="C1328" s="3">
        <f>RANDBETWEEN(10000,99999)</f>
      </c>
      <c r="D132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28" s="3">
        <f>RANDBETWEEN(1,10)</f>
      </c>
      <c r="F1328" s="9">
        <f>SUM(E1328*RANDBETWEEN(1,500))</f>
      </c>
      <c r="G1328" s="9">
        <f>SUM(F1328-RANDBETWEEN(1,100))</f>
      </c>
    </row>
    <row r="1329">
      <c r="A1329" s="3">
        <f>RANDBETWEEN(10000,99999)</f>
      </c>
      <c r="B1329" s="3">
        <f>RANDBETWEEN(10000,99999)</f>
      </c>
      <c r="C1329" s="3">
        <f>RANDBETWEEN(10000,99999)</f>
      </c>
      <c r="D132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29" s="3">
        <f>RANDBETWEEN(1,10)</f>
      </c>
      <c r="F1329" s="9">
        <f>SUM(E1329*RANDBETWEEN(1,500))</f>
      </c>
      <c r="G1329" s="9">
        <f>SUM(F1329-RANDBETWEEN(1,100))</f>
      </c>
    </row>
    <row r="1330">
      <c r="A1330" s="3">
        <f>RANDBETWEEN(10000,99999)</f>
      </c>
      <c r="B1330" s="3">
        <f>RANDBETWEEN(10000,99999)</f>
      </c>
      <c r="C1330" s="3">
        <f>RANDBETWEEN(10000,99999)</f>
      </c>
      <c r="D133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30" s="3">
        <f>RANDBETWEEN(1,10)</f>
      </c>
      <c r="F1330" s="9">
        <f>SUM(E1330*RANDBETWEEN(1,500))</f>
      </c>
      <c r="G1330" s="9">
        <f>SUM(F1330-RANDBETWEEN(1,100))</f>
      </c>
    </row>
    <row r="1331">
      <c r="A1331" s="3">
        <f>RANDBETWEEN(10000,99999)</f>
      </c>
      <c r="B1331" s="3">
        <f>RANDBETWEEN(10000,99999)</f>
      </c>
      <c r="C1331" s="3">
        <f>RANDBETWEEN(10000,99999)</f>
      </c>
      <c r="D133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31" s="3">
        <f>RANDBETWEEN(1,10)</f>
      </c>
      <c r="F1331" s="9">
        <f>SUM(E1331*RANDBETWEEN(1,500))</f>
      </c>
      <c r="G1331" s="9">
        <f>SUM(F1331-RANDBETWEEN(1,100))</f>
      </c>
    </row>
    <row r="1332">
      <c r="A1332" s="3">
        <f>RANDBETWEEN(10000,99999)</f>
      </c>
      <c r="B1332" s="3">
        <f>RANDBETWEEN(10000,99999)</f>
      </c>
      <c r="C1332" s="3">
        <f>RANDBETWEEN(10000,99999)</f>
      </c>
      <c r="D133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32" s="3">
        <f>RANDBETWEEN(1,10)</f>
      </c>
      <c r="F1332" s="9">
        <f>SUM(E1332*RANDBETWEEN(1,500))</f>
      </c>
      <c r="G1332" s="9">
        <f>SUM(F1332-RANDBETWEEN(1,100))</f>
      </c>
    </row>
    <row r="1333">
      <c r="A1333" s="3">
        <f>RANDBETWEEN(10000,99999)</f>
      </c>
      <c r="B1333" s="3">
        <f>RANDBETWEEN(10000,99999)</f>
      </c>
      <c r="C1333" s="3">
        <f>RANDBETWEEN(10000,99999)</f>
      </c>
      <c r="D133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33" s="3">
        <f>RANDBETWEEN(1,10)</f>
      </c>
      <c r="F1333" s="9">
        <f>SUM(E1333*RANDBETWEEN(1,500))</f>
      </c>
      <c r="G1333" s="9">
        <f>SUM(F1333-RANDBETWEEN(1,100))</f>
      </c>
    </row>
    <row r="1334">
      <c r="A1334" s="3">
        <f>RANDBETWEEN(10000,99999)</f>
      </c>
      <c r="B1334" s="3">
        <f>RANDBETWEEN(10000,99999)</f>
      </c>
      <c r="C1334" s="3">
        <f>RANDBETWEEN(10000,99999)</f>
      </c>
      <c r="D133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34" s="3">
        <f>RANDBETWEEN(1,10)</f>
      </c>
      <c r="F1334" s="9">
        <f>SUM(E1334*RANDBETWEEN(1,500))</f>
      </c>
      <c r="G1334" s="9">
        <f>SUM(F1334-RANDBETWEEN(1,100))</f>
      </c>
    </row>
    <row r="1335">
      <c r="A1335" s="3">
        <f>RANDBETWEEN(10000,99999)</f>
      </c>
      <c r="B1335" s="3">
        <f>RANDBETWEEN(10000,99999)</f>
      </c>
      <c r="C1335" s="3">
        <f>RANDBETWEEN(10000,99999)</f>
      </c>
      <c r="D133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35" s="3">
        <f>RANDBETWEEN(1,10)</f>
      </c>
      <c r="F1335" s="9">
        <f>SUM(E1335*RANDBETWEEN(1,500))</f>
      </c>
      <c r="G1335" s="9">
        <f>SUM(F1335-RANDBETWEEN(1,100))</f>
      </c>
    </row>
    <row r="1336">
      <c r="A1336" s="3">
        <f>RANDBETWEEN(10000,99999)</f>
      </c>
      <c r="B1336" s="3">
        <f>RANDBETWEEN(10000,99999)</f>
      </c>
      <c r="C1336" s="3">
        <f>RANDBETWEEN(10000,99999)</f>
      </c>
      <c r="D133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36" s="3">
        <f>RANDBETWEEN(1,10)</f>
      </c>
      <c r="F1336" s="9">
        <f>SUM(E1336*RANDBETWEEN(1,500))</f>
      </c>
      <c r="G1336" s="9">
        <f>SUM(F1336-RANDBETWEEN(1,100))</f>
      </c>
    </row>
    <row r="1337">
      <c r="A1337" s="3">
        <f>RANDBETWEEN(10000,99999)</f>
      </c>
      <c r="B1337" s="3">
        <f>RANDBETWEEN(10000,99999)</f>
      </c>
      <c r="C1337" s="3">
        <f>RANDBETWEEN(10000,99999)</f>
      </c>
      <c r="D133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37" s="3">
        <f>RANDBETWEEN(1,10)</f>
      </c>
      <c r="F1337" s="9">
        <f>SUM(E1337*RANDBETWEEN(1,500))</f>
      </c>
      <c r="G1337" s="9">
        <f>SUM(F1337-RANDBETWEEN(1,100))</f>
      </c>
    </row>
    <row r="1338">
      <c r="A1338" s="3">
        <f>RANDBETWEEN(10000,99999)</f>
      </c>
      <c r="B1338" s="3">
        <f>RANDBETWEEN(10000,99999)</f>
      </c>
      <c r="C1338" s="3">
        <f>RANDBETWEEN(10000,99999)</f>
      </c>
      <c r="D133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38" s="3">
        <f>RANDBETWEEN(1,10)</f>
      </c>
      <c r="F1338" s="9">
        <f>SUM(E1338*RANDBETWEEN(1,500))</f>
      </c>
      <c r="G1338" s="9">
        <f>SUM(F1338-RANDBETWEEN(1,100))</f>
      </c>
    </row>
    <row r="1339">
      <c r="A1339" s="3">
        <f>RANDBETWEEN(10000,99999)</f>
      </c>
      <c r="B1339" s="3">
        <f>RANDBETWEEN(10000,99999)</f>
      </c>
      <c r="C1339" s="3">
        <f>RANDBETWEEN(10000,99999)</f>
      </c>
      <c r="D133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39" s="3">
        <f>RANDBETWEEN(1,10)</f>
      </c>
      <c r="F1339" s="9">
        <f>SUM(E1339*RANDBETWEEN(1,500))</f>
      </c>
      <c r="G1339" s="9">
        <f>SUM(F1339-RANDBETWEEN(1,100))</f>
      </c>
    </row>
    <row r="1340">
      <c r="A1340" s="3">
        <f>RANDBETWEEN(10000,99999)</f>
      </c>
      <c r="B1340" s="3">
        <f>RANDBETWEEN(10000,99999)</f>
      </c>
      <c r="C1340" s="3">
        <f>RANDBETWEEN(10000,99999)</f>
      </c>
      <c r="D134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40" s="3">
        <f>RANDBETWEEN(1,10)</f>
      </c>
      <c r="F1340" s="9">
        <f>SUM(E1340*RANDBETWEEN(1,500))</f>
      </c>
      <c r="G1340" s="9">
        <f>SUM(F1340-RANDBETWEEN(1,100))</f>
      </c>
    </row>
    <row r="1341">
      <c r="A1341" s="3">
        <f>RANDBETWEEN(10000,99999)</f>
      </c>
      <c r="B1341" s="3">
        <f>RANDBETWEEN(10000,99999)</f>
      </c>
      <c r="C1341" s="3">
        <f>RANDBETWEEN(10000,99999)</f>
      </c>
      <c r="D134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41" s="3">
        <f>RANDBETWEEN(1,10)</f>
      </c>
      <c r="F1341" s="9">
        <f>SUM(E1341*RANDBETWEEN(1,500))</f>
      </c>
      <c r="G1341" s="9">
        <f>SUM(F1341-RANDBETWEEN(1,100))</f>
      </c>
    </row>
    <row r="1342">
      <c r="A1342" s="3">
        <f>RANDBETWEEN(10000,99999)</f>
      </c>
      <c r="B1342" s="3">
        <f>RANDBETWEEN(10000,99999)</f>
      </c>
      <c r="C1342" s="3">
        <f>RANDBETWEEN(10000,99999)</f>
      </c>
      <c r="D134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42" s="3">
        <f>RANDBETWEEN(1,10)</f>
      </c>
      <c r="F1342" s="9">
        <f>SUM(E1342*RANDBETWEEN(1,500))</f>
      </c>
      <c r="G1342" s="9">
        <f>SUM(F1342-RANDBETWEEN(1,100))</f>
      </c>
    </row>
    <row r="1343">
      <c r="A1343" s="3">
        <f>RANDBETWEEN(10000,99999)</f>
      </c>
      <c r="B1343" s="3">
        <f>RANDBETWEEN(10000,99999)</f>
      </c>
      <c r="C1343" s="3">
        <f>RANDBETWEEN(10000,99999)</f>
      </c>
      <c r="D134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43" s="3">
        <f>RANDBETWEEN(1,10)</f>
      </c>
      <c r="F1343" s="9">
        <f>SUM(E1343*RANDBETWEEN(1,500))</f>
      </c>
      <c r="G1343" s="9">
        <f>SUM(F1343-RANDBETWEEN(1,100))</f>
      </c>
    </row>
    <row r="1344">
      <c r="A1344" s="3">
        <f>RANDBETWEEN(10000,99999)</f>
      </c>
      <c r="B1344" s="3">
        <f>RANDBETWEEN(10000,99999)</f>
      </c>
      <c r="C1344" s="3">
        <f>RANDBETWEEN(10000,99999)</f>
      </c>
      <c r="D134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44" s="3">
        <f>RANDBETWEEN(1,10)</f>
      </c>
      <c r="F1344" s="9">
        <f>SUM(E1344*RANDBETWEEN(1,500))</f>
      </c>
      <c r="G1344" s="9">
        <f>SUM(F1344-RANDBETWEEN(1,100))</f>
      </c>
    </row>
    <row r="1345">
      <c r="A1345" s="3">
        <f>RANDBETWEEN(10000,99999)</f>
      </c>
      <c r="B1345" s="3">
        <f>RANDBETWEEN(10000,99999)</f>
      </c>
      <c r="C1345" s="3">
        <f>RANDBETWEEN(10000,99999)</f>
      </c>
      <c r="D134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45" s="3">
        <f>RANDBETWEEN(1,10)</f>
      </c>
      <c r="F1345" s="9">
        <f>SUM(E1345*RANDBETWEEN(1,500))</f>
      </c>
      <c r="G1345" s="9">
        <f>SUM(F1345-RANDBETWEEN(1,100))</f>
      </c>
    </row>
    <row r="1346">
      <c r="A1346" s="3">
        <f>RANDBETWEEN(10000,99999)</f>
      </c>
      <c r="B1346" s="3">
        <f>RANDBETWEEN(10000,99999)</f>
      </c>
      <c r="C1346" s="3">
        <f>RANDBETWEEN(10000,99999)</f>
      </c>
      <c r="D134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46" s="3">
        <f>RANDBETWEEN(1,10)</f>
      </c>
      <c r="F1346" s="9">
        <f>SUM(E1346*RANDBETWEEN(1,500))</f>
      </c>
      <c r="G1346" s="9">
        <f>SUM(F1346-RANDBETWEEN(1,100))</f>
      </c>
    </row>
    <row r="1347">
      <c r="A1347" s="3">
        <f>RANDBETWEEN(10000,99999)</f>
      </c>
      <c r="B1347" s="3">
        <f>RANDBETWEEN(10000,99999)</f>
      </c>
      <c r="C1347" s="3">
        <f>RANDBETWEEN(10000,99999)</f>
      </c>
      <c r="D134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47" s="3">
        <f>RANDBETWEEN(1,10)</f>
      </c>
      <c r="F1347" s="9">
        <f>SUM(E1347*RANDBETWEEN(1,500))</f>
      </c>
      <c r="G1347" s="9">
        <f>SUM(F1347-RANDBETWEEN(1,100))</f>
      </c>
    </row>
    <row r="1348">
      <c r="A1348" s="3">
        <f>RANDBETWEEN(10000,99999)</f>
      </c>
      <c r="B1348" s="3">
        <f>RANDBETWEEN(10000,99999)</f>
      </c>
      <c r="C1348" s="3">
        <f>RANDBETWEEN(10000,99999)</f>
      </c>
      <c r="D134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48" s="3">
        <f>RANDBETWEEN(1,10)</f>
      </c>
      <c r="F1348" s="9">
        <f>SUM(E1348*RANDBETWEEN(1,500))</f>
      </c>
      <c r="G1348" s="9">
        <f>SUM(F1348-RANDBETWEEN(1,100))</f>
      </c>
    </row>
    <row r="1349">
      <c r="A1349" s="3">
        <f>RANDBETWEEN(10000,99999)</f>
      </c>
      <c r="B1349" s="3">
        <f>RANDBETWEEN(10000,99999)</f>
      </c>
      <c r="C1349" s="3">
        <f>RANDBETWEEN(10000,99999)</f>
      </c>
      <c r="D134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49" s="3">
        <f>RANDBETWEEN(1,10)</f>
      </c>
      <c r="F1349" s="9">
        <f>SUM(E1349*RANDBETWEEN(1,500))</f>
      </c>
      <c r="G1349" s="9">
        <f>SUM(F1349-RANDBETWEEN(1,100))</f>
      </c>
    </row>
    <row r="1350">
      <c r="A1350" s="3">
        <f>RANDBETWEEN(10000,99999)</f>
      </c>
      <c r="B1350" s="3">
        <f>RANDBETWEEN(10000,99999)</f>
      </c>
      <c r="C1350" s="3">
        <f>RANDBETWEEN(10000,99999)</f>
      </c>
      <c r="D135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50" s="3">
        <f>RANDBETWEEN(1,10)</f>
      </c>
      <c r="F1350" s="9">
        <f>SUM(E1350*RANDBETWEEN(1,500))</f>
      </c>
      <c r="G1350" s="9">
        <f>SUM(F1350-RANDBETWEEN(1,100))</f>
      </c>
    </row>
    <row r="1351">
      <c r="A1351" s="3">
        <f>RANDBETWEEN(10000,99999)</f>
      </c>
      <c r="B1351" s="3">
        <f>RANDBETWEEN(10000,99999)</f>
      </c>
      <c r="C1351" s="3">
        <f>RANDBETWEEN(10000,99999)</f>
      </c>
      <c r="D135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51" s="3">
        <f>RANDBETWEEN(1,10)</f>
      </c>
      <c r="F1351" s="9">
        <f>SUM(E1351*RANDBETWEEN(1,500))</f>
      </c>
      <c r="G1351" s="9">
        <f>SUM(F1351-RANDBETWEEN(1,100))</f>
      </c>
    </row>
    <row r="1352">
      <c r="A1352" s="3">
        <f>RANDBETWEEN(10000,99999)</f>
      </c>
      <c r="B1352" s="3">
        <f>RANDBETWEEN(10000,99999)</f>
      </c>
      <c r="C1352" s="3">
        <f>RANDBETWEEN(10000,99999)</f>
      </c>
      <c r="D135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52" s="3">
        <f>RANDBETWEEN(1,10)</f>
      </c>
      <c r="F1352" s="9">
        <f>SUM(E1352*RANDBETWEEN(1,500))</f>
      </c>
      <c r="G1352" s="9">
        <f>SUM(F1352-RANDBETWEEN(1,100))</f>
      </c>
    </row>
    <row r="1353">
      <c r="A1353" s="3">
        <f>RANDBETWEEN(10000,99999)</f>
      </c>
      <c r="B1353" s="3">
        <f>RANDBETWEEN(10000,99999)</f>
      </c>
      <c r="C1353" s="3">
        <f>RANDBETWEEN(10000,99999)</f>
      </c>
      <c r="D135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53" s="3">
        <f>RANDBETWEEN(1,10)</f>
      </c>
      <c r="F1353" s="9">
        <f>SUM(E1353*RANDBETWEEN(1,500))</f>
      </c>
      <c r="G1353" s="9">
        <f>SUM(F1353-RANDBETWEEN(1,100))</f>
      </c>
    </row>
    <row r="1354">
      <c r="A1354" s="3">
        <f>RANDBETWEEN(10000,99999)</f>
      </c>
      <c r="B1354" s="3">
        <f>RANDBETWEEN(10000,99999)</f>
      </c>
      <c r="C1354" s="3">
        <f>RANDBETWEEN(10000,99999)</f>
      </c>
      <c r="D135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54" s="3">
        <f>RANDBETWEEN(1,10)</f>
      </c>
      <c r="F1354" s="9">
        <f>SUM(E1354*RANDBETWEEN(1,500))</f>
      </c>
      <c r="G1354" s="9">
        <f>SUM(F1354-RANDBETWEEN(1,100))</f>
      </c>
    </row>
    <row r="1355">
      <c r="A1355" s="3">
        <f>RANDBETWEEN(10000,99999)</f>
      </c>
      <c r="B1355" s="3">
        <f>RANDBETWEEN(10000,99999)</f>
      </c>
      <c r="C1355" s="3">
        <f>RANDBETWEEN(10000,99999)</f>
      </c>
      <c r="D135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55" s="3">
        <f>RANDBETWEEN(1,10)</f>
      </c>
      <c r="F1355" s="9">
        <f>SUM(E1355*RANDBETWEEN(1,500))</f>
      </c>
      <c r="G1355" s="9">
        <f>SUM(F1355-RANDBETWEEN(1,100))</f>
      </c>
    </row>
    <row r="1356">
      <c r="A1356" s="3">
        <f>RANDBETWEEN(10000,99999)</f>
      </c>
      <c r="B1356" s="3">
        <f>RANDBETWEEN(10000,99999)</f>
      </c>
      <c r="C1356" s="3">
        <f>RANDBETWEEN(10000,99999)</f>
      </c>
      <c r="D135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56" s="3">
        <f>RANDBETWEEN(1,10)</f>
      </c>
      <c r="F1356" s="9">
        <f>SUM(E1356*RANDBETWEEN(1,500))</f>
      </c>
      <c r="G1356" s="9">
        <f>SUM(F1356-RANDBETWEEN(1,100))</f>
      </c>
    </row>
    <row r="1357">
      <c r="A1357" s="3">
        <f>RANDBETWEEN(10000,99999)</f>
      </c>
      <c r="B1357" s="3">
        <f>RANDBETWEEN(10000,99999)</f>
      </c>
      <c r="C1357" s="3">
        <f>RANDBETWEEN(10000,99999)</f>
      </c>
      <c r="D135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57" s="3">
        <f>RANDBETWEEN(1,10)</f>
      </c>
      <c r="F1357" s="9">
        <f>SUM(E1357*RANDBETWEEN(1,500))</f>
      </c>
      <c r="G1357" s="9">
        <f>SUM(F1357-RANDBETWEEN(1,100))</f>
      </c>
    </row>
    <row r="1358">
      <c r="A1358" s="3">
        <f>RANDBETWEEN(10000,99999)</f>
      </c>
      <c r="B1358" s="3">
        <f>RANDBETWEEN(10000,99999)</f>
      </c>
      <c r="C1358" s="3">
        <f>RANDBETWEEN(10000,99999)</f>
      </c>
      <c r="D135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58" s="3">
        <f>RANDBETWEEN(1,10)</f>
      </c>
      <c r="F1358" s="9">
        <f>SUM(E1358*RANDBETWEEN(1,500))</f>
      </c>
      <c r="G1358" s="9">
        <f>SUM(F1358-RANDBETWEEN(1,100))</f>
      </c>
    </row>
    <row r="1359">
      <c r="A1359" s="3">
        <f>RANDBETWEEN(10000,99999)</f>
      </c>
      <c r="B1359" s="3">
        <f>RANDBETWEEN(10000,99999)</f>
      </c>
      <c r="C1359" s="3">
        <f>RANDBETWEEN(10000,99999)</f>
      </c>
      <c r="D135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59" s="3">
        <f>RANDBETWEEN(1,10)</f>
      </c>
      <c r="F1359" s="9">
        <f>SUM(E1359*RANDBETWEEN(1,500))</f>
      </c>
      <c r="G1359" s="9">
        <f>SUM(F1359-RANDBETWEEN(1,100))</f>
      </c>
    </row>
    <row r="1360">
      <c r="A1360" s="3">
        <f>RANDBETWEEN(10000,99999)</f>
      </c>
      <c r="B1360" s="3">
        <f>RANDBETWEEN(10000,99999)</f>
      </c>
      <c r="C1360" s="3">
        <f>RANDBETWEEN(10000,99999)</f>
      </c>
      <c r="D136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60" s="3">
        <f>RANDBETWEEN(1,10)</f>
      </c>
      <c r="F1360" s="9">
        <f>SUM(E1360*RANDBETWEEN(1,500))</f>
      </c>
      <c r="G1360" s="9">
        <f>SUM(F1360-RANDBETWEEN(1,100))</f>
      </c>
    </row>
    <row r="1361">
      <c r="A1361" s="3">
        <f>RANDBETWEEN(10000,99999)</f>
      </c>
      <c r="B1361" s="3">
        <f>RANDBETWEEN(10000,99999)</f>
      </c>
      <c r="C1361" s="3">
        <f>RANDBETWEEN(10000,99999)</f>
      </c>
      <c r="D136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61" s="3">
        <f>RANDBETWEEN(1,10)</f>
      </c>
      <c r="F1361" s="9">
        <f>SUM(E1361*RANDBETWEEN(1,500))</f>
      </c>
      <c r="G1361" s="9">
        <f>SUM(F1361-RANDBETWEEN(1,100))</f>
      </c>
    </row>
    <row r="1362">
      <c r="A1362" s="3">
        <f>RANDBETWEEN(10000,99999)</f>
      </c>
      <c r="B1362" s="3">
        <f>RANDBETWEEN(10000,99999)</f>
      </c>
      <c r="C1362" s="3">
        <f>RANDBETWEEN(10000,99999)</f>
      </c>
      <c r="D136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62" s="3">
        <f>RANDBETWEEN(1,10)</f>
      </c>
      <c r="F1362" s="9">
        <f>SUM(E1362*RANDBETWEEN(1,500))</f>
      </c>
      <c r="G1362" s="9">
        <f>SUM(F1362-RANDBETWEEN(1,100))</f>
      </c>
    </row>
    <row r="1363">
      <c r="A1363" s="3">
        <f>RANDBETWEEN(10000,99999)</f>
      </c>
      <c r="B1363" s="3">
        <f>RANDBETWEEN(10000,99999)</f>
      </c>
      <c r="C1363" s="3">
        <f>RANDBETWEEN(10000,99999)</f>
      </c>
      <c r="D136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63" s="3">
        <f>RANDBETWEEN(1,10)</f>
      </c>
      <c r="F1363" s="9">
        <f>SUM(E1363*RANDBETWEEN(1,500))</f>
      </c>
      <c r="G1363" s="9">
        <f>SUM(F1363-RANDBETWEEN(1,100))</f>
      </c>
    </row>
    <row r="1364">
      <c r="A1364" s="3">
        <f>RANDBETWEEN(10000,99999)</f>
      </c>
      <c r="B1364" s="3">
        <f>RANDBETWEEN(10000,99999)</f>
      </c>
      <c r="C1364" s="3">
        <f>RANDBETWEEN(10000,99999)</f>
      </c>
      <c r="D136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64" s="3">
        <f>RANDBETWEEN(1,10)</f>
      </c>
      <c r="F1364" s="9">
        <f>SUM(E1364*RANDBETWEEN(1,500))</f>
      </c>
      <c r="G1364" s="9">
        <f>SUM(F1364-RANDBETWEEN(1,100))</f>
      </c>
    </row>
    <row r="1365">
      <c r="A1365" s="3">
        <f>RANDBETWEEN(10000,99999)</f>
      </c>
      <c r="B1365" s="3">
        <f>RANDBETWEEN(10000,99999)</f>
      </c>
      <c r="C1365" s="3">
        <f>RANDBETWEEN(10000,99999)</f>
      </c>
      <c r="D136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65" s="3">
        <f>RANDBETWEEN(1,10)</f>
      </c>
      <c r="F1365" s="9">
        <f>SUM(E1365*RANDBETWEEN(1,500))</f>
      </c>
      <c r="G1365" s="9">
        <f>SUM(F1365-RANDBETWEEN(1,100))</f>
      </c>
    </row>
    <row r="1366">
      <c r="A1366" s="3">
        <f>RANDBETWEEN(10000,99999)</f>
      </c>
      <c r="B1366" s="3">
        <f>RANDBETWEEN(10000,99999)</f>
      </c>
      <c r="C1366" s="3">
        <f>RANDBETWEEN(10000,99999)</f>
      </c>
      <c r="D136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66" s="3">
        <f>RANDBETWEEN(1,10)</f>
      </c>
      <c r="F1366" s="9">
        <f>SUM(E1366*RANDBETWEEN(1,500))</f>
      </c>
      <c r="G1366" s="9">
        <f>SUM(F1366-RANDBETWEEN(1,100))</f>
      </c>
    </row>
    <row r="1367">
      <c r="A1367" s="3">
        <f>RANDBETWEEN(10000,99999)</f>
      </c>
      <c r="B1367" s="3">
        <f>RANDBETWEEN(10000,99999)</f>
      </c>
      <c r="C1367" s="3">
        <f>RANDBETWEEN(10000,99999)</f>
      </c>
      <c r="D136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67" s="3">
        <f>RANDBETWEEN(1,10)</f>
      </c>
      <c r="F1367" s="9">
        <f>SUM(E1367*RANDBETWEEN(1,500))</f>
      </c>
      <c r="G1367" s="9">
        <f>SUM(F1367-RANDBETWEEN(1,100))</f>
      </c>
    </row>
    <row r="1368">
      <c r="A1368" s="3">
        <f>RANDBETWEEN(10000,99999)</f>
      </c>
      <c r="B1368" s="3">
        <f>RANDBETWEEN(10000,99999)</f>
      </c>
      <c r="C1368" s="3">
        <f>RANDBETWEEN(10000,99999)</f>
      </c>
      <c r="D136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68" s="3">
        <f>RANDBETWEEN(1,10)</f>
      </c>
      <c r="F1368" s="9">
        <f>SUM(E1368*RANDBETWEEN(1,500))</f>
      </c>
      <c r="G1368" s="9">
        <f>SUM(F1368-RANDBETWEEN(1,100))</f>
      </c>
    </row>
    <row r="1369">
      <c r="A1369" s="3">
        <f>RANDBETWEEN(10000,99999)</f>
      </c>
      <c r="B1369" s="3">
        <f>RANDBETWEEN(10000,99999)</f>
      </c>
      <c r="C1369" s="3">
        <f>RANDBETWEEN(10000,99999)</f>
      </c>
      <c r="D136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69" s="3">
        <f>RANDBETWEEN(1,10)</f>
      </c>
      <c r="F1369" s="9">
        <f>SUM(E1369*RANDBETWEEN(1,500))</f>
      </c>
      <c r="G1369" s="9">
        <f>SUM(F1369-RANDBETWEEN(1,100))</f>
      </c>
    </row>
    <row r="1370">
      <c r="A1370" s="3">
        <f>RANDBETWEEN(10000,99999)</f>
      </c>
      <c r="B1370" s="3">
        <f>RANDBETWEEN(10000,99999)</f>
      </c>
      <c r="C1370" s="3">
        <f>RANDBETWEEN(10000,99999)</f>
      </c>
      <c r="D137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70" s="3">
        <f>RANDBETWEEN(1,10)</f>
      </c>
      <c r="F1370" s="9">
        <f>SUM(E1370*RANDBETWEEN(1,500))</f>
      </c>
      <c r="G1370" s="9">
        <f>SUM(F1370-RANDBETWEEN(1,100))</f>
      </c>
    </row>
    <row r="1371">
      <c r="A1371" s="3">
        <f>RANDBETWEEN(10000,99999)</f>
      </c>
      <c r="B1371" s="3">
        <f>RANDBETWEEN(10000,99999)</f>
      </c>
      <c r="C1371" s="3">
        <f>RANDBETWEEN(10000,99999)</f>
      </c>
      <c r="D137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71" s="3">
        <f>RANDBETWEEN(1,10)</f>
      </c>
      <c r="F1371" s="9">
        <f>SUM(E1371*RANDBETWEEN(1,500))</f>
      </c>
      <c r="G1371" s="9">
        <f>SUM(F1371-RANDBETWEEN(1,100))</f>
      </c>
    </row>
    <row r="1372">
      <c r="A1372" s="3">
        <f>RANDBETWEEN(10000,99999)</f>
      </c>
      <c r="B1372" s="3">
        <f>RANDBETWEEN(10000,99999)</f>
      </c>
      <c r="C1372" s="3">
        <f>RANDBETWEEN(10000,99999)</f>
      </c>
      <c r="D137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72" s="3">
        <f>RANDBETWEEN(1,10)</f>
      </c>
      <c r="F1372" s="9">
        <f>SUM(E1372*RANDBETWEEN(1,500))</f>
      </c>
      <c r="G1372" s="9">
        <f>SUM(F1372-RANDBETWEEN(1,100))</f>
      </c>
    </row>
    <row r="1373">
      <c r="A1373" s="3">
        <f>RANDBETWEEN(10000,99999)</f>
      </c>
      <c r="B1373" s="3">
        <f>RANDBETWEEN(10000,99999)</f>
      </c>
      <c r="C1373" s="3">
        <f>RANDBETWEEN(10000,99999)</f>
      </c>
      <c r="D137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73" s="3">
        <f>RANDBETWEEN(1,10)</f>
      </c>
      <c r="F1373" s="9">
        <f>SUM(E1373*RANDBETWEEN(1,500))</f>
      </c>
      <c r="G1373" s="9">
        <f>SUM(F1373-RANDBETWEEN(1,100))</f>
      </c>
    </row>
    <row r="1374">
      <c r="A1374" s="3">
        <f>RANDBETWEEN(10000,99999)</f>
      </c>
      <c r="B1374" s="3">
        <f>RANDBETWEEN(10000,99999)</f>
      </c>
      <c r="C1374" s="3">
        <f>RANDBETWEEN(10000,99999)</f>
      </c>
      <c r="D137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74" s="3">
        <f>RANDBETWEEN(1,10)</f>
      </c>
      <c r="F1374" s="9">
        <f>SUM(E1374*RANDBETWEEN(1,500))</f>
      </c>
      <c r="G1374" s="9">
        <f>SUM(F1374-RANDBETWEEN(1,100))</f>
      </c>
    </row>
    <row r="1375">
      <c r="A1375" s="3">
        <f>RANDBETWEEN(10000,99999)</f>
      </c>
      <c r="B1375" s="3">
        <f>RANDBETWEEN(10000,99999)</f>
      </c>
      <c r="C1375" s="3">
        <f>RANDBETWEEN(10000,99999)</f>
      </c>
      <c r="D137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75" s="3">
        <f>RANDBETWEEN(1,10)</f>
      </c>
      <c r="F1375" s="9">
        <f>SUM(E1375*RANDBETWEEN(1,500))</f>
      </c>
      <c r="G1375" s="9">
        <f>SUM(F1375-RANDBETWEEN(1,100))</f>
      </c>
    </row>
    <row r="1376">
      <c r="A1376" s="3">
        <f>RANDBETWEEN(10000,99999)</f>
      </c>
      <c r="B1376" s="3">
        <f>RANDBETWEEN(10000,99999)</f>
      </c>
      <c r="C1376" s="3">
        <f>RANDBETWEEN(10000,99999)</f>
      </c>
      <c r="D137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76" s="3">
        <f>RANDBETWEEN(1,10)</f>
      </c>
      <c r="F1376" s="9">
        <f>SUM(E1376*RANDBETWEEN(1,500))</f>
      </c>
      <c r="G1376" s="9">
        <f>SUM(F1376-RANDBETWEEN(1,100))</f>
      </c>
    </row>
    <row r="1377">
      <c r="A1377" s="3">
        <f>RANDBETWEEN(10000,99999)</f>
      </c>
      <c r="B1377" s="3">
        <f>RANDBETWEEN(10000,99999)</f>
      </c>
      <c r="C1377" s="3">
        <f>RANDBETWEEN(10000,99999)</f>
      </c>
      <c r="D137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77" s="3">
        <f>RANDBETWEEN(1,10)</f>
      </c>
      <c r="F1377" s="9">
        <f>SUM(E1377*RANDBETWEEN(1,500))</f>
      </c>
      <c r="G1377" s="9">
        <f>SUM(F1377-RANDBETWEEN(1,100))</f>
      </c>
    </row>
    <row r="1378">
      <c r="A1378" s="3">
        <f>RANDBETWEEN(10000,99999)</f>
      </c>
      <c r="B1378" s="3">
        <f>RANDBETWEEN(10000,99999)</f>
      </c>
      <c r="C1378" s="3">
        <f>RANDBETWEEN(10000,99999)</f>
      </c>
      <c r="D137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78" s="3">
        <f>RANDBETWEEN(1,10)</f>
      </c>
      <c r="F1378" s="9">
        <f>SUM(E1378*RANDBETWEEN(1,500))</f>
      </c>
      <c r="G1378" s="9">
        <f>SUM(F1378-RANDBETWEEN(1,100))</f>
      </c>
    </row>
    <row r="1379">
      <c r="A1379" s="3">
        <f>RANDBETWEEN(10000,99999)</f>
      </c>
      <c r="B1379" s="3">
        <f>RANDBETWEEN(10000,99999)</f>
      </c>
      <c r="C1379" s="3">
        <f>RANDBETWEEN(10000,99999)</f>
      </c>
      <c r="D137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79" s="3">
        <f>RANDBETWEEN(1,10)</f>
      </c>
      <c r="F1379" s="9">
        <f>SUM(E1379*RANDBETWEEN(1,500))</f>
      </c>
      <c r="G1379" s="9">
        <f>SUM(F1379-RANDBETWEEN(1,100))</f>
      </c>
    </row>
    <row r="1380">
      <c r="A1380" s="3">
        <f>RANDBETWEEN(10000,99999)</f>
      </c>
      <c r="B1380" s="3">
        <f>RANDBETWEEN(10000,99999)</f>
      </c>
      <c r="C1380" s="3">
        <f>RANDBETWEEN(10000,99999)</f>
      </c>
      <c r="D138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80" s="3">
        <f>RANDBETWEEN(1,10)</f>
      </c>
      <c r="F1380" s="9">
        <f>SUM(E1380*RANDBETWEEN(1,500))</f>
      </c>
      <c r="G1380" s="9">
        <f>SUM(F1380-RANDBETWEEN(1,100))</f>
      </c>
    </row>
    <row r="1381">
      <c r="A1381" s="3">
        <f>RANDBETWEEN(10000,99999)</f>
      </c>
      <c r="B1381" s="3">
        <f>RANDBETWEEN(10000,99999)</f>
      </c>
      <c r="C1381" s="3">
        <f>RANDBETWEEN(10000,99999)</f>
      </c>
      <c r="D138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81" s="3">
        <f>RANDBETWEEN(1,10)</f>
      </c>
      <c r="F1381" s="9">
        <f>SUM(E1381*RANDBETWEEN(1,500))</f>
      </c>
      <c r="G1381" s="9">
        <f>SUM(F1381-RANDBETWEEN(1,100))</f>
      </c>
    </row>
    <row r="1382">
      <c r="A1382" s="3">
        <f>RANDBETWEEN(10000,99999)</f>
      </c>
      <c r="B1382" s="3">
        <f>RANDBETWEEN(10000,99999)</f>
      </c>
      <c r="C1382" s="3">
        <f>RANDBETWEEN(10000,99999)</f>
      </c>
      <c r="D138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82" s="3">
        <f>RANDBETWEEN(1,10)</f>
      </c>
      <c r="F1382" s="9">
        <f>SUM(E1382*RANDBETWEEN(1,500))</f>
      </c>
      <c r="G1382" s="9">
        <f>SUM(F1382-RANDBETWEEN(1,100))</f>
      </c>
    </row>
    <row r="1383">
      <c r="A1383" s="3">
        <f>RANDBETWEEN(10000,99999)</f>
      </c>
      <c r="B1383" s="3">
        <f>RANDBETWEEN(10000,99999)</f>
      </c>
      <c r="C1383" s="3">
        <f>RANDBETWEEN(10000,99999)</f>
      </c>
      <c r="D138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83" s="3">
        <f>RANDBETWEEN(1,10)</f>
      </c>
      <c r="F1383" s="9">
        <f>SUM(E1383*RANDBETWEEN(1,500))</f>
      </c>
      <c r="G1383" s="9">
        <f>SUM(F1383-RANDBETWEEN(1,100))</f>
      </c>
    </row>
    <row r="1384">
      <c r="A1384" s="3">
        <f>RANDBETWEEN(10000,99999)</f>
      </c>
      <c r="B1384" s="3">
        <f>RANDBETWEEN(10000,99999)</f>
      </c>
      <c r="C1384" s="3">
        <f>RANDBETWEEN(10000,99999)</f>
      </c>
      <c r="D138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84" s="3">
        <f>RANDBETWEEN(1,10)</f>
      </c>
      <c r="F1384" s="9">
        <f>SUM(E1384*RANDBETWEEN(1,500))</f>
      </c>
      <c r="G1384" s="9">
        <f>SUM(F1384-RANDBETWEEN(1,100))</f>
      </c>
    </row>
    <row r="1385">
      <c r="A1385" s="3">
        <f>RANDBETWEEN(10000,99999)</f>
      </c>
      <c r="B1385" s="3">
        <f>RANDBETWEEN(10000,99999)</f>
      </c>
      <c r="C1385" s="3">
        <f>RANDBETWEEN(10000,99999)</f>
      </c>
      <c r="D138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85" s="3">
        <f>RANDBETWEEN(1,10)</f>
      </c>
      <c r="F1385" s="9">
        <f>SUM(E1385*RANDBETWEEN(1,500))</f>
      </c>
      <c r="G1385" s="9">
        <f>SUM(F1385-RANDBETWEEN(1,100))</f>
      </c>
    </row>
    <row r="1386">
      <c r="A1386" s="3">
        <f>RANDBETWEEN(10000,99999)</f>
      </c>
      <c r="B1386" s="3">
        <f>RANDBETWEEN(10000,99999)</f>
      </c>
      <c r="C1386" s="3">
        <f>RANDBETWEEN(10000,99999)</f>
      </c>
      <c r="D138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86" s="3">
        <f>RANDBETWEEN(1,10)</f>
      </c>
      <c r="F1386" s="9">
        <f>SUM(E1386*RANDBETWEEN(1,500))</f>
      </c>
      <c r="G1386" s="9">
        <f>SUM(F1386-RANDBETWEEN(1,100))</f>
      </c>
    </row>
    <row r="1387">
      <c r="A1387" s="3">
        <f>RANDBETWEEN(10000,99999)</f>
      </c>
      <c r="B1387" s="3">
        <f>RANDBETWEEN(10000,99999)</f>
      </c>
      <c r="C1387" s="3">
        <f>RANDBETWEEN(10000,99999)</f>
      </c>
      <c r="D138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87" s="3">
        <f>RANDBETWEEN(1,10)</f>
      </c>
      <c r="F1387" s="9">
        <f>SUM(E1387*RANDBETWEEN(1,500))</f>
      </c>
      <c r="G1387" s="9">
        <f>SUM(F1387-RANDBETWEEN(1,100))</f>
      </c>
    </row>
    <row r="1388">
      <c r="A1388" s="3">
        <f>RANDBETWEEN(10000,99999)</f>
      </c>
      <c r="B1388" s="3">
        <f>RANDBETWEEN(10000,99999)</f>
      </c>
      <c r="C1388" s="3">
        <f>RANDBETWEEN(10000,99999)</f>
      </c>
      <c r="D138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88" s="3">
        <f>RANDBETWEEN(1,10)</f>
      </c>
      <c r="F1388" s="9">
        <f>SUM(E1388*RANDBETWEEN(1,500))</f>
      </c>
      <c r="G1388" s="9">
        <f>SUM(F1388-RANDBETWEEN(1,100))</f>
      </c>
    </row>
    <row r="1389">
      <c r="A1389" s="3">
        <f>RANDBETWEEN(10000,99999)</f>
      </c>
      <c r="B1389" s="3">
        <f>RANDBETWEEN(10000,99999)</f>
      </c>
      <c r="C1389" s="3">
        <f>RANDBETWEEN(10000,99999)</f>
      </c>
      <c r="D138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89" s="3">
        <f>RANDBETWEEN(1,10)</f>
      </c>
      <c r="F1389" s="9">
        <f>SUM(E1389*RANDBETWEEN(1,500))</f>
      </c>
      <c r="G1389" s="9">
        <f>SUM(F1389-RANDBETWEEN(1,100))</f>
      </c>
    </row>
    <row r="1390">
      <c r="A1390" s="3">
        <f>RANDBETWEEN(10000,99999)</f>
      </c>
      <c r="B1390" s="3">
        <f>RANDBETWEEN(10000,99999)</f>
      </c>
      <c r="C1390" s="3">
        <f>RANDBETWEEN(10000,99999)</f>
      </c>
      <c r="D139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90" s="3">
        <f>RANDBETWEEN(1,10)</f>
      </c>
      <c r="F1390" s="9">
        <f>SUM(E1390*RANDBETWEEN(1,500))</f>
      </c>
      <c r="G1390" s="9">
        <f>SUM(F1390-RANDBETWEEN(1,100))</f>
      </c>
    </row>
    <row r="1391">
      <c r="A1391" s="3">
        <f>RANDBETWEEN(10000,99999)</f>
      </c>
      <c r="B1391" s="3">
        <f>RANDBETWEEN(10000,99999)</f>
      </c>
      <c r="C1391" s="3">
        <f>RANDBETWEEN(10000,99999)</f>
      </c>
      <c r="D139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91" s="3">
        <f>RANDBETWEEN(1,10)</f>
      </c>
      <c r="F1391" s="9">
        <f>SUM(E1391*RANDBETWEEN(1,500))</f>
      </c>
      <c r="G1391" s="9">
        <f>SUM(F1391-RANDBETWEEN(1,100))</f>
      </c>
    </row>
    <row r="1392">
      <c r="A1392" s="3">
        <f>RANDBETWEEN(10000,99999)</f>
      </c>
      <c r="B1392" s="3">
        <f>RANDBETWEEN(10000,99999)</f>
      </c>
      <c r="C1392" s="3">
        <f>RANDBETWEEN(10000,99999)</f>
      </c>
      <c r="D139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92" s="3">
        <f>RANDBETWEEN(1,10)</f>
      </c>
      <c r="F1392" s="9">
        <f>SUM(E1392*RANDBETWEEN(1,500))</f>
      </c>
      <c r="G1392" s="9">
        <f>SUM(F1392-RANDBETWEEN(1,100))</f>
      </c>
    </row>
    <row r="1393">
      <c r="A1393" s="3">
        <f>RANDBETWEEN(10000,99999)</f>
      </c>
      <c r="B1393" s="3">
        <f>RANDBETWEEN(10000,99999)</f>
      </c>
      <c r="C1393" s="3">
        <f>RANDBETWEEN(10000,99999)</f>
      </c>
      <c r="D139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93" s="3">
        <f>RANDBETWEEN(1,10)</f>
      </c>
      <c r="F1393" s="9">
        <f>SUM(E1393*RANDBETWEEN(1,500))</f>
      </c>
      <c r="G1393" s="9">
        <f>SUM(F1393-RANDBETWEEN(1,100))</f>
      </c>
    </row>
    <row r="1394">
      <c r="A1394" s="3">
        <f>RANDBETWEEN(10000,99999)</f>
      </c>
      <c r="B1394" s="3">
        <f>RANDBETWEEN(10000,99999)</f>
      </c>
      <c r="C1394" s="3">
        <f>RANDBETWEEN(10000,99999)</f>
      </c>
      <c r="D139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94" s="3">
        <f>RANDBETWEEN(1,10)</f>
      </c>
      <c r="F1394" s="9">
        <f>SUM(E1394*RANDBETWEEN(1,500))</f>
      </c>
      <c r="G1394" s="9">
        <f>SUM(F1394-RANDBETWEEN(1,100))</f>
      </c>
    </row>
    <row r="1395">
      <c r="A1395" s="3">
        <f>RANDBETWEEN(10000,99999)</f>
      </c>
      <c r="B1395" s="3">
        <f>RANDBETWEEN(10000,99999)</f>
      </c>
      <c r="C1395" s="3">
        <f>RANDBETWEEN(10000,99999)</f>
      </c>
      <c r="D139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95" s="3">
        <f>RANDBETWEEN(1,10)</f>
      </c>
      <c r="F1395" s="9">
        <f>SUM(E1395*RANDBETWEEN(1,500))</f>
      </c>
      <c r="G1395" s="9">
        <f>SUM(F1395-RANDBETWEEN(1,100))</f>
      </c>
    </row>
    <row r="1396">
      <c r="A1396" s="3">
        <f>RANDBETWEEN(10000,99999)</f>
      </c>
      <c r="B1396" s="3">
        <f>RANDBETWEEN(10000,99999)</f>
      </c>
      <c r="C1396" s="3">
        <f>RANDBETWEEN(10000,99999)</f>
      </c>
      <c r="D139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96" s="3">
        <f>RANDBETWEEN(1,10)</f>
      </c>
      <c r="F1396" s="9">
        <f>SUM(E1396*RANDBETWEEN(1,500))</f>
      </c>
      <c r="G1396" s="9">
        <f>SUM(F1396-RANDBETWEEN(1,100))</f>
      </c>
    </row>
    <row r="1397">
      <c r="A1397" s="3">
        <f>RANDBETWEEN(10000,99999)</f>
      </c>
      <c r="B1397" s="3">
        <f>RANDBETWEEN(10000,99999)</f>
      </c>
      <c r="C1397" s="3">
        <f>RANDBETWEEN(10000,99999)</f>
      </c>
      <c r="D139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97" s="3">
        <f>RANDBETWEEN(1,10)</f>
      </c>
      <c r="F1397" s="9">
        <f>SUM(E1397*RANDBETWEEN(1,500))</f>
      </c>
      <c r="G1397" s="9">
        <f>SUM(F1397-RANDBETWEEN(1,100))</f>
      </c>
    </row>
    <row r="1398">
      <c r="A1398" s="3">
        <f>RANDBETWEEN(10000,99999)</f>
      </c>
      <c r="B1398" s="3">
        <f>RANDBETWEEN(10000,99999)</f>
      </c>
      <c r="C1398" s="3">
        <f>RANDBETWEEN(10000,99999)</f>
      </c>
      <c r="D139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98" s="3">
        <f>RANDBETWEEN(1,10)</f>
      </c>
      <c r="F1398" s="9">
        <f>SUM(E1398*RANDBETWEEN(1,500))</f>
      </c>
      <c r="G1398" s="9">
        <f>SUM(F1398-RANDBETWEEN(1,100))</f>
      </c>
    </row>
    <row r="1399">
      <c r="A1399" s="3">
        <f>RANDBETWEEN(10000,99999)</f>
      </c>
      <c r="B1399" s="3">
        <f>RANDBETWEEN(10000,99999)</f>
      </c>
      <c r="C1399" s="3">
        <f>RANDBETWEEN(10000,99999)</f>
      </c>
      <c r="D139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399" s="3">
        <f>RANDBETWEEN(1,10)</f>
      </c>
      <c r="F1399" s="9">
        <f>SUM(E1399*RANDBETWEEN(1,500))</f>
      </c>
      <c r="G1399" s="9">
        <f>SUM(F1399-RANDBETWEEN(1,100))</f>
      </c>
    </row>
    <row r="1400">
      <c r="A1400" s="3">
        <f>RANDBETWEEN(10000,99999)</f>
      </c>
      <c r="B1400" s="3">
        <f>RANDBETWEEN(10000,99999)</f>
      </c>
      <c r="C1400" s="3">
        <f>RANDBETWEEN(10000,99999)</f>
      </c>
      <c r="D140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00" s="3">
        <f>RANDBETWEEN(1,10)</f>
      </c>
      <c r="F1400" s="9">
        <f>SUM(E1400*RANDBETWEEN(1,500))</f>
      </c>
      <c r="G1400" s="9">
        <f>SUM(F1400-RANDBETWEEN(1,100))</f>
      </c>
    </row>
    <row r="1401">
      <c r="A1401" s="3">
        <f>RANDBETWEEN(10000,99999)</f>
      </c>
      <c r="B1401" s="3">
        <f>RANDBETWEEN(10000,99999)</f>
      </c>
      <c r="C1401" s="3">
        <f>RANDBETWEEN(10000,99999)</f>
      </c>
      <c r="D140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01" s="3">
        <f>RANDBETWEEN(1,10)</f>
      </c>
      <c r="F1401" s="9">
        <f>SUM(E1401*RANDBETWEEN(1,500))</f>
      </c>
      <c r="G1401" s="9">
        <f>SUM(F1401-RANDBETWEEN(1,100))</f>
      </c>
    </row>
    <row r="1402">
      <c r="A1402" s="3">
        <f>RANDBETWEEN(10000,99999)</f>
      </c>
      <c r="B1402" s="3">
        <f>RANDBETWEEN(10000,99999)</f>
      </c>
      <c r="C1402" s="3">
        <f>RANDBETWEEN(10000,99999)</f>
      </c>
      <c r="D140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02" s="3">
        <f>RANDBETWEEN(1,10)</f>
      </c>
      <c r="F1402" s="9">
        <f>SUM(E1402*RANDBETWEEN(1,500))</f>
      </c>
      <c r="G1402" s="9">
        <f>SUM(F1402-RANDBETWEEN(1,100))</f>
      </c>
    </row>
    <row r="1403">
      <c r="A1403" s="3">
        <f>RANDBETWEEN(10000,99999)</f>
      </c>
      <c r="B1403" s="3">
        <f>RANDBETWEEN(10000,99999)</f>
      </c>
      <c r="C1403" s="3">
        <f>RANDBETWEEN(10000,99999)</f>
      </c>
      <c r="D140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03" s="3">
        <f>RANDBETWEEN(1,10)</f>
      </c>
      <c r="F1403" s="9">
        <f>SUM(E1403*RANDBETWEEN(1,500))</f>
      </c>
      <c r="G1403" s="9">
        <f>SUM(F1403-RANDBETWEEN(1,100))</f>
      </c>
    </row>
    <row r="1404">
      <c r="A1404" s="3">
        <f>RANDBETWEEN(10000,99999)</f>
      </c>
      <c r="B1404" s="3">
        <f>RANDBETWEEN(10000,99999)</f>
      </c>
      <c r="C1404" s="3">
        <f>RANDBETWEEN(10000,99999)</f>
      </c>
      <c r="D140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04" s="3">
        <f>RANDBETWEEN(1,10)</f>
      </c>
      <c r="F1404" s="9">
        <f>SUM(E1404*RANDBETWEEN(1,500))</f>
      </c>
      <c r="G1404" s="9">
        <f>SUM(F1404-RANDBETWEEN(1,100))</f>
      </c>
    </row>
    <row r="1405">
      <c r="A1405" s="3">
        <f>RANDBETWEEN(10000,99999)</f>
      </c>
      <c r="B1405" s="3">
        <f>RANDBETWEEN(10000,99999)</f>
      </c>
      <c r="C1405" s="3">
        <f>RANDBETWEEN(10000,99999)</f>
      </c>
      <c r="D140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05" s="3">
        <f>RANDBETWEEN(1,10)</f>
      </c>
      <c r="F1405" s="9">
        <f>SUM(E1405*RANDBETWEEN(1,500))</f>
      </c>
      <c r="G1405" s="9">
        <f>SUM(F1405-RANDBETWEEN(1,100))</f>
      </c>
    </row>
    <row r="1406">
      <c r="A1406" s="3">
        <f>RANDBETWEEN(10000,99999)</f>
      </c>
      <c r="B1406" s="3">
        <f>RANDBETWEEN(10000,99999)</f>
      </c>
      <c r="C1406" s="3">
        <f>RANDBETWEEN(10000,99999)</f>
      </c>
      <c r="D140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06" s="3">
        <f>RANDBETWEEN(1,10)</f>
      </c>
      <c r="F1406" s="9">
        <f>SUM(E1406*RANDBETWEEN(1,500))</f>
      </c>
      <c r="G1406" s="9">
        <f>SUM(F1406-RANDBETWEEN(1,100))</f>
      </c>
    </row>
    <row r="1407">
      <c r="A1407" s="3">
        <f>RANDBETWEEN(10000,99999)</f>
      </c>
      <c r="B1407" s="3">
        <f>RANDBETWEEN(10000,99999)</f>
      </c>
      <c r="C1407" s="3">
        <f>RANDBETWEEN(10000,99999)</f>
      </c>
      <c r="D140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07" s="3">
        <f>RANDBETWEEN(1,10)</f>
      </c>
      <c r="F1407" s="9">
        <f>SUM(E1407*RANDBETWEEN(1,500))</f>
      </c>
      <c r="G1407" s="9">
        <f>SUM(F1407-RANDBETWEEN(1,100))</f>
      </c>
    </row>
    <row r="1408">
      <c r="A1408" s="3">
        <f>RANDBETWEEN(10000,99999)</f>
      </c>
      <c r="B1408" s="3">
        <f>RANDBETWEEN(10000,99999)</f>
      </c>
      <c r="C1408" s="3">
        <f>RANDBETWEEN(10000,99999)</f>
      </c>
      <c r="D140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08" s="3">
        <f>RANDBETWEEN(1,10)</f>
      </c>
      <c r="F1408" s="9">
        <f>SUM(E1408*RANDBETWEEN(1,500))</f>
      </c>
      <c r="G1408" s="9">
        <f>SUM(F1408-RANDBETWEEN(1,100))</f>
      </c>
    </row>
    <row r="1409">
      <c r="A1409" s="3">
        <f>RANDBETWEEN(10000,99999)</f>
      </c>
      <c r="B1409" s="3">
        <f>RANDBETWEEN(10000,99999)</f>
      </c>
      <c r="C1409" s="3">
        <f>RANDBETWEEN(10000,99999)</f>
      </c>
      <c r="D140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09" s="3">
        <f>RANDBETWEEN(1,10)</f>
      </c>
      <c r="F1409" s="9">
        <f>SUM(E1409*RANDBETWEEN(1,500))</f>
      </c>
      <c r="G1409" s="9">
        <f>SUM(F1409-RANDBETWEEN(1,100))</f>
      </c>
    </row>
    <row r="1410">
      <c r="A1410" s="3">
        <f>RANDBETWEEN(10000,99999)</f>
      </c>
      <c r="B1410" s="3">
        <f>RANDBETWEEN(10000,99999)</f>
      </c>
      <c r="C1410" s="3">
        <f>RANDBETWEEN(10000,99999)</f>
      </c>
      <c r="D141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10" s="3">
        <f>RANDBETWEEN(1,10)</f>
      </c>
      <c r="F1410" s="9">
        <f>SUM(E1410*RANDBETWEEN(1,500))</f>
      </c>
      <c r="G1410" s="9">
        <f>SUM(F1410-RANDBETWEEN(1,100))</f>
      </c>
    </row>
    <row r="1411">
      <c r="A1411" s="3">
        <f>RANDBETWEEN(10000,99999)</f>
      </c>
      <c r="B1411" s="3">
        <f>RANDBETWEEN(10000,99999)</f>
      </c>
      <c r="C1411" s="3">
        <f>RANDBETWEEN(10000,99999)</f>
      </c>
      <c r="D141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11" s="3">
        <f>RANDBETWEEN(1,10)</f>
      </c>
      <c r="F1411" s="9">
        <f>SUM(E1411*RANDBETWEEN(1,500))</f>
      </c>
      <c r="G1411" s="9">
        <f>SUM(F1411-RANDBETWEEN(1,100))</f>
      </c>
    </row>
    <row r="1412">
      <c r="A1412" s="3">
        <f>RANDBETWEEN(10000,99999)</f>
      </c>
      <c r="B1412" s="3">
        <f>RANDBETWEEN(10000,99999)</f>
      </c>
      <c r="C1412" s="3">
        <f>RANDBETWEEN(10000,99999)</f>
      </c>
      <c r="D141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12" s="3">
        <f>RANDBETWEEN(1,10)</f>
      </c>
      <c r="F1412" s="9">
        <f>SUM(E1412*RANDBETWEEN(1,500))</f>
      </c>
      <c r="G1412" s="9">
        <f>SUM(F1412-RANDBETWEEN(1,100))</f>
      </c>
    </row>
    <row r="1413">
      <c r="A1413" s="3">
        <f>RANDBETWEEN(10000,99999)</f>
      </c>
      <c r="B1413" s="3">
        <f>RANDBETWEEN(10000,99999)</f>
      </c>
      <c r="C1413" s="3">
        <f>RANDBETWEEN(10000,99999)</f>
      </c>
      <c r="D141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13" s="3">
        <f>RANDBETWEEN(1,10)</f>
      </c>
      <c r="F1413" s="9">
        <f>SUM(E1413*RANDBETWEEN(1,500))</f>
      </c>
      <c r="G1413" s="9">
        <f>SUM(F1413-RANDBETWEEN(1,100))</f>
      </c>
    </row>
    <row r="1414">
      <c r="A1414" s="3">
        <f>RANDBETWEEN(10000,99999)</f>
      </c>
      <c r="B1414" s="3">
        <f>RANDBETWEEN(10000,99999)</f>
      </c>
      <c r="C1414" s="3">
        <f>RANDBETWEEN(10000,99999)</f>
      </c>
      <c r="D141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14" s="3">
        <f>RANDBETWEEN(1,10)</f>
      </c>
      <c r="F1414" s="9">
        <f>SUM(E1414*RANDBETWEEN(1,500))</f>
      </c>
      <c r="G1414" s="9">
        <f>SUM(F1414-RANDBETWEEN(1,100))</f>
      </c>
    </row>
    <row r="1415">
      <c r="A1415" s="3">
        <f>RANDBETWEEN(10000,99999)</f>
      </c>
      <c r="B1415" s="3">
        <f>RANDBETWEEN(10000,99999)</f>
      </c>
      <c r="C1415" s="3">
        <f>RANDBETWEEN(10000,99999)</f>
      </c>
      <c r="D141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15" s="3">
        <f>RANDBETWEEN(1,10)</f>
      </c>
      <c r="F1415" s="9">
        <f>SUM(E1415*RANDBETWEEN(1,500))</f>
      </c>
      <c r="G1415" s="9">
        <f>SUM(F1415-RANDBETWEEN(1,100))</f>
      </c>
    </row>
    <row r="1416">
      <c r="A1416" s="3">
        <f>RANDBETWEEN(10000,99999)</f>
      </c>
      <c r="B1416" s="3">
        <f>RANDBETWEEN(10000,99999)</f>
      </c>
      <c r="C1416" s="3">
        <f>RANDBETWEEN(10000,99999)</f>
      </c>
      <c r="D141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16" s="3">
        <f>RANDBETWEEN(1,10)</f>
      </c>
      <c r="F1416" s="9">
        <f>SUM(E1416*RANDBETWEEN(1,500))</f>
      </c>
      <c r="G1416" s="9">
        <f>SUM(F1416-RANDBETWEEN(1,100))</f>
      </c>
    </row>
    <row r="1417">
      <c r="A1417" s="3">
        <f>RANDBETWEEN(10000,99999)</f>
      </c>
      <c r="B1417" s="3">
        <f>RANDBETWEEN(10000,99999)</f>
      </c>
      <c r="C1417" s="3">
        <f>RANDBETWEEN(10000,99999)</f>
      </c>
      <c r="D141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17" s="3">
        <f>RANDBETWEEN(1,10)</f>
      </c>
      <c r="F1417" s="9">
        <f>SUM(E1417*RANDBETWEEN(1,500))</f>
      </c>
      <c r="G1417" s="9">
        <f>SUM(F1417-RANDBETWEEN(1,100))</f>
      </c>
    </row>
    <row r="1418">
      <c r="A1418" s="3">
        <f>RANDBETWEEN(10000,99999)</f>
      </c>
      <c r="B1418" s="3">
        <f>RANDBETWEEN(10000,99999)</f>
      </c>
      <c r="C1418" s="3">
        <f>RANDBETWEEN(10000,99999)</f>
      </c>
      <c r="D141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18" s="3">
        <f>RANDBETWEEN(1,10)</f>
      </c>
      <c r="F1418" s="9">
        <f>SUM(E1418*RANDBETWEEN(1,500))</f>
      </c>
      <c r="G1418" s="9">
        <f>SUM(F1418-RANDBETWEEN(1,100))</f>
      </c>
    </row>
    <row r="1419">
      <c r="A1419" s="3">
        <f>RANDBETWEEN(10000,99999)</f>
      </c>
      <c r="B1419" s="3">
        <f>RANDBETWEEN(10000,99999)</f>
      </c>
      <c r="C1419" s="3">
        <f>RANDBETWEEN(10000,99999)</f>
      </c>
      <c r="D141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19" s="3">
        <f>RANDBETWEEN(1,10)</f>
      </c>
      <c r="F1419" s="9">
        <f>SUM(E1419*RANDBETWEEN(1,500))</f>
      </c>
      <c r="G1419" s="9">
        <f>SUM(F1419-RANDBETWEEN(1,100))</f>
      </c>
    </row>
    <row r="1420">
      <c r="A1420" s="3">
        <f>RANDBETWEEN(10000,99999)</f>
      </c>
      <c r="B1420" s="3">
        <f>RANDBETWEEN(10000,99999)</f>
      </c>
      <c r="C1420" s="3">
        <f>RANDBETWEEN(10000,99999)</f>
      </c>
      <c r="D142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20" s="3">
        <f>RANDBETWEEN(1,10)</f>
      </c>
      <c r="F1420" s="9">
        <f>SUM(E1420*RANDBETWEEN(1,500))</f>
      </c>
      <c r="G1420" s="9">
        <f>SUM(F1420-RANDBETWEEN(1,100))</f>
      </c>
    </row>
    <row r="1421">
      <c r="A1421" s="3">
        <f>RANDBETWEEN(10000,99999)</f>
      </c>
      <c r="B1421" s="3">
        <f>RANDBETWEEN(10000,99999)</f>
      </c>
      <c r="C1421" s="3">
        <f>RANDBETWEEN(10000,99999)</f>
      </c>
      <c r="D142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21" s="3">
        <f>RANDBETWEEN(1,10)</f>
      </c>
      <c r="F1421" s="9">
        <f>SUM(E1421*RANDBETWEEN(1,500))</f>
      </c>
      <c r="G1421" s="9">
        <f>SUM(F1421-RANDBETWEEN(1,100))</f>
      </c>
    </row>
    <row r="1422">
      <c r="A1422" s="3">
        <f>RANDBETWEEN(10000,99999)</f>
      </c>
      <c r="B1422" s="3">
        <f>RANDBETWEEN(10000,99999)</f>
      </c>
      <c r="C1422" s="3">
        <f>RANDBETWEEN(10000,99999)</f>
      </c>
      <c r="D142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22" s="3">
        <f>RANDBETWEEN(1,10)</f>
      </c>
      <c r="F1422" s="9">
        <f>SUM(E1422*RANDBETWEEN(1,500))</f>
      </c>
      <c r="G1422" s="9">
        <f>SUM(F1422-RANDBETWEEN(1,100))</f>
      </c>
    </row>
    <row r="1423">
      <c r="A1423" s="3">
        <f>RANDBETWEEN(10000,99999)</f>
      </c>
      <c r="B1423" s="3">
        <f>RANDBETWEEN(10000,99999)</f>
      </c>
      <c r="C1423" s="3">
        <f>RANDBETWEEN(10000,99999)</f>
      </c>
      <c r="D142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23" s="3">
        <f>RANDBETWEEN(1,10)</f>
      </c>
      <c r="F1423" s="9">
        <f>SUM(E1423*RANDBETWEEN(1,500))</f>
      </c>
      <c r="G1423" s="9">
        <f>SUM(F1423-RANDBETWEEN(1,100))</f>
      </c>
    </row>
    <row r="1424">
      <c r="A1424" s="3">
        <f>RANDBETWEEN(10000,99999)</f>
      </c>
      <c r="B1424" s="3">
        <f>RANDBETWEEN(10000,99999)</f>
      </c>
      <c r="C1424" s="3">
        <f>RANDBETWEEN(10000,99999)</f>
      </c>
      <c r="D142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24" s="3">
        <f>RANDBETWEEN(1,10)</f>
      </c>
      <c r="F1424" s="9">
        <f>SUM(E1424*RANDBETWEEN(1,500))</f>
      </c>
      <c r="G1424" s="9">
        <f>SUM(F1424-RANDBETWEEN(1,100))</f>
      </c>
    </row>
    <row r="1425">
      <c r="A1425" s="3">
        <f>RANDBETWEEN(10000,99999)</f>
      </c>
      <c r="B1425" s="3">
        <f>RANDBETWEEN(10000,99999)</f>
      </c>
      <c r="C1425" s="3">
        <f>RANDBETWEEN(10000,99999)</f>
      </c>
      <c r="D142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25" s="3">
        <f>RANDBETWEEN(1,10)</f>
      </c>
      <c r="F1425" s="9">
        <f>SUM(E1425*RANDBETWEEN(1,500))</f>
      </c>
      <c r="G1425" s="9">
        <f>SUM(F1425-RANDBETWEEN(1,100))</f>
      </c>
    </row>
    <row r="1426">
      <c r="A1426" s="3">
        <f>RANDBETWEEN(10000,99999)</f>
      </c>
      <c r="B1426" s="3">
        <f>RANDBETWEEN(10000,99999)</f>
      </c>
      <c r="C1426" s="3">
        <f>RANDBETWEEN(10000,99999)</f>
      </c>
      <c r="D142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26" s="3">
        <f>RANDBETWEEN(1,10)</f>
      </c>
      <c r="F1426" s="9">
        <f>SUM(E1426*RANDBETWEEN(1,500))</f>
      </c>
      <c r="G1426" s="9">
        <f>SUM(F1426-RANDBETWEEN(1,100))</f>
      </c>
    </row>
    <row r="1427">
      <c r="A1427" s="3">
        <f>RANDBETWEEN(10000,99999)</f>
      </c>
      <c r="B1427" s="3">
        <f>RANDBETWEEN(10000,99999)</f>
      </c>
      <c r="C1427" s="3">
        <f>RANDBETWEEN(10000,99999)</f>
      </c>
      <c r="D142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27" s="3">
        <f>RANDBETWEEN(1,10)</f>
      </c>
      <c r="F1427" s="9">
        <f>SUM(E1427*RANDBETWEEN(1,500))</f>
      </c>
      <c r="G1427" s="9">
        <f>SUM(F1427-RANDBETWEEN(1,100))</f>
      </c>
    </row>
    <row r="1428">
      <c r="A1428" s="3">
        <f>RANDBETWEEN(10000,99999)</f>
      </c>
      <c r="B1428" s="3">
        <f>RANDBETWEEN(10000,99999)</f>
      </c>
      <c r="C1428" s="3">
        <f>RANDBETWEEN(10000,99999)</f>
      </c>
      <c r="D142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28" s="3">
        <f>RANDBETWEEN(1,10)</f>
      </c>
      <c r="F1428" s="9">
        <f>SUM(E1428*RANDBETWEEN(1,500))</f>
      </c>
      <c r="G1428" s="9">
        <f>SUM(F1428-RANDBETWEEN(1,100))</f>
      </c>
    </row>
    <row r="1429">
      <c r="A1429" s="3">
        <f>RANDBETWEEN(10000,99999)</f>
      </c>
      <c r="B1429" s="3">
        <f>RANDBETWEEN(10000,99999)</f>
      </c>
      <c r="C1429" s="3">
        <f>RANDBETWEEN(10000,99999)</f>
      </c>
      <c r="D142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29" s="3">
        <f>RANDBETWEEN(1,10)</f>
      </c>
      <c r="F1429" s="9">
        <f>SUM(E1429*RANDBETWEEN(1,500))</f>
      </c>
      <c r="G1429" s="9">
        <f>SUM(F1429-RANDBETWEEN(1,100))</f>
      </c>
    </row>
    <row r="1430">
      <c r="A1430" s="3">
        <f>RANDBETWEEN(10000,99999)</f>
      </c>
      <c r="B1430" s="3">
        <f>RANDBETWEEN(10000,99999)</f>
      </c>
      <c r="C1430" s="3">
        <f>RANDBETWEEN(10000,99999)</f>
      </c>
      <c r="D143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30" s="3">
        <f>RANDBETWEEN(1,10)</f>
      </c>
      <c r="F1430" s="9">
        <f>SUM(E1430*RANDBETWEEN(1,500))</f>
      </c>
      <c r="G1430" s="9">
        <f>SUM(F1430-RANDBETWEEN(1,100))</f>
      </c>
    </row>
    <row r="1431">
      <c r="A1431" s="3">
        <f>RANDBETWEEN(10000,99999)</f>
      </c>
      <c r="B1431" s="3">
        <f>RANDBETWEEN(10000,99999)</f>
      </c>
      <c r="C1431" s="3">
        <f>RANDBETWEEN(10000,99999)</f>
      </c>
      <c r="D143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31" s="3">
        <f>RANDBETWEEN(1,10)</f>
      </c>
      <c r="F1431" s="9">
        <f>SUM(E1431*RANDBETWEEN(1,500))</f>
      </c>
      <c r="G1431" s="9">
        <f>SUM(F1431-RANDBETWEEN(1,100))</f>
      </c>
    </row>
    <row r="1432">
      <c r="A1432" s="3">
        <f>RANDBETWEEN(10000,99999)</f>
      </c>
      <c r="B1432" s="3">
        <f>RANDBETWEEN(10000,99999)</f>
      </c>
      <c r="C1432" s="3">
        <f>RANDBETWEEN(10000,99999)</f>
      </c>
      <c r="D143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32" s="3">
        <f>RANDBETWEEN(1,10)</f>
      </c>
      <c r="F1432" s="9">
        <f>SUM(E1432*RANDBETWEEN(1,500))</f>
      </c>
      <c r="G1432" s="9">
        <f>SUM(F1432-RANDBETWEEN(1,100))</f>
      </c>
    </row>
    <row r="1433">
      <c r="A1433" s="3">
        <f>RANDBETWEEN(10000,99999)</f>
      </c>
      <c r="B1433" s="3">
        <f>RANDBETWEEN(10000,99999)</f>
      </c>
      <c r="C1433" s="3">
        <f>RANDBETWEEN(10000,99999)</f>
      </c>
      <c r="D143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33" s="3">
        <f>RANDBETWEEN(1,10)</f>
      </c>
      <c r="F1433" s="9">
        <f>SUM(E1433*RANDBETWEEN(1,500))</f>
      </c>
      <c r="G1433" s="9">
        <f>SUM(F1433-RANDBETWEEN(1,100))</f>
      </c>
    </row>
    <row r="1434">
      <c r="A1434" s="3">
        <f>RANDBETWEEN(10000,99999)</f>
      </c>
      <c r="B1434" s="3">
        <f>RANDBETWEEN(10000,99999)</f>
      </c>
      <c r="C1434" s="3">
        <f>RANDBETWEEN(10000,99999)</f>
      </c>
      <c r="D143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34" s="3">
        <f>RANDBETWEEN(1,10)</f>
      </c>
      <c r="F1434" s="9">
        <f>SUM(E1434*RANDBETWEEN(1,500))</f>
      </c>
      <c r="G1434" s="9">
        <f>SUM(F1434-RANDBETWEEN(1,100))</f>
      </c>
    </row>
    <row r="1435">
      <c r="A1435" s="3">
        <f>RANDBETWEEN(10000,99999)</f>
      </c>
      <c r="B1435" s="3">
        <f>RANDBETWEEN(10000,99999)</f>
      </c>
      <c r="C1435" s="3">
        <f>RANDBETWEEN(10000,99999)</f>
      </c>
      <c r="D143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35" s="3">
        <f>RANDBETWEEN(1,10)</f>
      </c>
      <c r="F1435" s="9">
        <f>SUM(E1435*RANDBETWEEN(1,500))</f>
      </c>
      <c r="G1435" s="9">
        <f>SUM(F1435-RANDBETWEEN(1,100))</f>
      </c>
    </row>
    <row r="1436">
      <c r="A1436" s="3">
        <f>RANDBETWEEN(10000,99999)</f>
      </c>
      <c r="B1436" s="3">
        <f>RANDBETWEEN(10000,99999)</f>
      </c>
      <c r="C1436" s="3">
        <f>RANDBETWEEN(10000,99999)</f>
      </c>
      <c r="D143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36" s="3">
        <f>RANDBETWEEN(1,10)</f>
      </c>
      <c r="F1436" s="9">
        <f>SUM(E1436*RANDBETWEEN(1,500))</f>
      </c>
      <c r="G1436" s="9">
        <f>SUM(F1436-RANDBETWEEN(1,100))</f>
      </c>
    </row>
    <row r="1437">
      <c r="A1437" s="3">
        <f>RANDBETWEEN(10000,99999)</f>
      </c>
      <c r="B1437" s="3">
        <f>RANDBETWEEN(10000,99999)</f>
      </c>
      <c r="C1437" s="3">
        <f>RANDBETWEEN(10000,99999)</f>
      </c>
      <c r="D143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37" s="3">
        <f>RANDBETWEEN(1,10)</f>
      </c>
      <c r="F1437" s="9">
        <f>SUM(E1437*RANDBETWEEN(1,500))</f>
      </c>
      <c r="G1437" s="9">
        <f>SUM(F1437-RANDBETWEEN(1,100))</f>
      </c>
    </row>
    <row r="1438">
      <c r="A1438" s="3">
        <f>RANDBETWEEN(10000,99999)</f>
      </c>
      <c r="B1438" s="3">
        <f>RANDBETWEEN(10000,99999)</f>
      </c>
      <c r="C1438" s="3">
        <f>RANDBETWEEN(10000,99999)</f>
      </c>
      <c r="D143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38" s="3">
        <f>RANDBETWEEN(1,10)</f>
      </c>
      <c r="F1438" s="9">
        <f>SUM(E1438*RANDBETWEEN(1,500))</f>
      </c>
      <c r="G1438" s="9">
        <f>SUM(F1438-RANDBETWEEN(1,100))</f>
      </c>
    </row>
    <row r="1439">
      <c r="A1439" s="3">
        <f>RANDBETWEEN(10000,99999)</f>
      </c>
      <c r="B1439" s="3">
        <f>RANDBETWEEN(10000,99999)</f>
      </c>
      <c r="C1439" s="3">
        <f>RANDBETWEEN(10000,99999)</f>
      </c>
      <c r="D143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39" s="3">
        <f>RANDBETWEEN(1,10)</f>
      </c>
      <c r="F1439" s="9">
        <f>SUM(E1439*RANDBETWEEN(1,500))</f>
      </c>
      <c r="G1439" s="9">
        <f>SUM(F1439-RANDBETWEEN(1,100))</f>
      </c>
    </row>
    <row r="1440">
      <c r="A1440" s="3">
        <f>RANDBETWEEN(10000,99999)</f>
      </c>
      <c r="B1440" s="3">
        <f>RANDBETWEEN(10000,99999)</f>
      </c>
      <c r="C1440" s="3">
        <f>RANDBETWEEN(10000,99999)</f>
      </c>
      <c r="D144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40" s="3">
        <f>RANDBETWEEN(1,10)</f>
      </c>
      <c r="F1440" s="9">
        <f>SUM(E1440*RANDBETWEEN(1,500))</f>
      </c>
      <c r="G1440" s="9">
        <f>SUM(F1440-RANDBETWEEN(1,100))</f>
      </c>
    </row>
    <row r="1441">
      <c r="A1441" s="3">
        <f>RANDBETWEEN(10000,99999)</f>
      </c>
      <c r="B1441" s="3">
        <f>RANDBETWEEN(10000,99999)</f>
      </c>
      <c r="C1441" s="3">
        <f>RANDBETWEEN(10000,99999)</f>
      </c>
      <c r="D144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41" s="3">
        <f>RANDBETWEEN(1,10)</f>
      </c>
      <c r="F1441" s="9">
        <f>SUM(E1441*RANDBETWEEN(1,500))</f>
      </c>
      <c r="G1441" s="9">
        <f>SUM(F1441-RANDBETWEEN(1,100))</f>
      </c>
    </row>
    <row r="1442">
      <c r="A1442" s="3">
        <f>RANDBETWEEN(10000,99999)</f>
      </c>
      <c r="B1442" s="3">
        <f>RANDBETWEEN(10000,99999)</f>
      </c>
      <c r="C1442" s="3">
        <f>RANDBETWEEN(10000,99999)</f>
      </c>
      <c r="D144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42" s="3">
        <f>RANDBETWEEN(1,10)</f>
      </c>
      <c r="F1442" s="9">
        <f>SUM(E1442*RANDBETWEEN(1,500))</f>
      </c>
      <c r="G1442" s="9">
        <f>SUM(F1442-RANDBETWEEN(1,100))</f>
      </c>
    </row>
    <row r="1443">
      <c r="A1443" s="3">
        <f>RANDBETWEEN(10000,99999)</f>
      </c>
      <c r="B1443" s="3">
        <f>RANDBETWEEN(10000,99999)</f>
      </c>
      <c r="C1443" s="3">
        <f>RANDBETWEEN(10000,99999)</f>
      </c>
      <c r="D144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43" s="3">
        <f>RANDBETWEEN(1,10)</f>
      </c>
      <c r="F1443" s="9">
        <f>SUM(E1443*RANDBETWEEN(1,500))</f>
      </c>
      <c r="G1443" s="9">
        <f>SUM(F1443-RANDBETWEEN(1,100))</f>
      </c>
    </row>
    <row r="1444">
      <c r="A1444" s="3">
        <f>RANDBETWEEN(10000,99999)</f>
      </c>
      <c r="B1444" s="3">
        <f>RANDBETWEEN(10000,99999)</f>
      </c>
      <c r="C1444" s="3">
        <f>RANDBETWEEN(10000,99999)</f>
      </c>
      <c r="D144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44" s="3">
        <f>RANDBETWEEN(1,10)</f>
      </c>
      <c r="F1444" s="9">
        <f>SUM(E1444*RANDBETWEEN(1,500))</f>
      </c>
      <c r="G1444" s="9">
        <f>SUM(F1444-RANDBETWEEN(1,100))</f>
      </c>
    </row>
    <row r="1445">
      <c r="A1445" s="3">
        <f>RANDBETWEEN(10000,99999)</f>
      </c>
      <c r="B1445" s="3">
        <f>RANDBETWEEN(10000,99999)</f>
      </c>
      <c r="C1445" s="3">
        <f>RANDBETWEEN(10000,99999)</f>
      </c>
      <c r="D144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45" s="3">
        <f>RANDBETWEEN(1,10)</f>
      </c>
      <c r="F1445" s="9">
        <f>SUM(E1445*RANDBETWEEN(1,500))</f>
      </c>
      <c r="G1445" s="9">
        <f>SUM(F1445-RANDBETWEEN(1,100))</f>
      </c>
    </row>
    <row r="1446">
      <c r="A1446" s="3">
        <f>RANDBETWEEN(10000,99999)</f>
      </c>
      <c r="B1446" s="3">
        <f>RANDBETWEEN(10000,99999)</f>
      </c>
      <c r="C1446" s="3">
        <f>RANDBETWEEN(10000,99999)</f>
      </c>
      <c r="D144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46" s="3">
        <f>RANDBETWEEN(1,10)</f>
      </c>
      <c r="F1446" s="9">
        <f>SUM(E1446*RANDBETWEEN(1,500))</f>
      </c>
      <c r="G1446" s="9">
        <f>SUM(F1446-RANDBETWEEN(1,100))</f>
      </c>
    </row>
    <row r="1447">
      <c r="A1447" s="3">
        <f>RANDBETWEEN(10000,99999)</f>
      </c>
      <c r="B1447" s="3">
        <f>RANDBETWEEN(10000,99999)</f>
      </c>
      <c r="C1447" s="3">
        <f>RANDBETWEEN(10000,99999)</f>
      </c>
      <c r="D144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47" s="3">
        <f>RANDBETWEEN(1,10)</f>
      </c>
      <c r="F1447" s="9">
        <f>SUM(E1447*RANDBETWEEN(1,500))</f>
      </c>
      <c r="G1447" s="9">
        <f>SUM(F1447-RANDBETWEEN(1,100))</f>
      </c>
    </row>
    <row r="1448">
      <c r="A1448" s="3">
        <f>RANDBETWEEN(10000,99999)</f>
      </c>
      <c r="B1448" s="3">
        <f>RANDBETWEEN(10000,99999)</f>
      </c>
      <c r="C1448" s="3">
        <f>RANDBETWEEN(10000,99999)</f>
      </c>
      <c r="D144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48" s="3">
        <f>RANDBETWEEN(1,10)</f>
      </c>
      <c r="F1448" s="9">
        <f>SUM(E1448*RANDBETWEEN(1,500))</f>
      </c>
      <c r="G1448" s="9">
        <f>SUM(F1448-RANDBETWEEN(1,100))</f>
      </c>
    </row>
    <row r="1449">
      <c r="A1449" s="3">
        <f>RANDBETWEEN(10000,99999)</f>
      </c>
      <c r="B1449" s="3">
        <f>RANDBETWEEN(10000,99999)</f>
      </c>
      <c r="C1449" s="3">
        <f>RANDBETWEEN(10000,99999)</f>
      </c>
      <c r="D144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49" s="3">
        <f>RANDBETWEEN(1,10)</f>
      </c>
      <c r="F1449" s="9">
        <f>SUM(E1449*RANDBETWEEN(1,500))</f>
      </c>
      <c r="G1449" s="9">
        <f>SUM(F1449-RANDBETWEEN(1,100))</f>
      </c>
    </row>
    <row r="1450">
      <c r="A1450" s="3">
        <f>RANDBETWEEN(10000,99999)</f>
      </c>
      <c r="B1450" s="3">
        <f>RANDBETWEEN(10000,99999)</f>
      </c>
      <c r="C1450" s="3">
        <f>RANDBETWEEN(10000,99999)</f>
      </c>
      <c r="D145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50" s="3">
        <f>RANDBETWEEN(1,10)</f>
      </c>
      <c r="F1450" s="9">
        <f>SUM(E1450*RANDBETWEEN(1,500))</f>
      </c>
      <c r="G1450" s="9">
        <f>SUM(F1450-RANDBETWEEN(1,100))</f>
      </c>
    </row>
    <row r="1451">
      <c r="A1451" s="3">
        <f>RANDBETWEEN(10000,99999)</f>
      </c>
      <c r="B1451" s="3">
        <f>RANDBETWEEN(10000,99999)</f>
      </c>
      <c r="C1451" s="3">
        <f>RANDBETWEEN(10000,99999)</f>
      </c>
      <c r="D145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51" s="3">
        <f>RANDBETWEEN(1,10)</f>
      </c>
      <c r="F1451" s="9">
        <f>SUM(E1451*RANDBETWEEN(1,500))</f>
      </c>
      <c r="G1451" s="9">
        <f>SUM(F1451-RANDBETWEEN(1,100))</f>
      </c>
    </row>
    <row r="1452">
      <c r="A1452" s="3">
        <f>RANDBETWEEN(10000,99999)</f>
      </c>
      <c r="B1452" s="3">
        <f>RANDBETWEEN(10000,99999)</f>
      </c>
      <c r="C1452" s="3">
        <f>RANDBETWEEN(10000,99999)</f>
      </c>
      <c r="D145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52" s="3">
        <f>RANDBETWEEN(1,10)</f>
      </c>
      <c r="F1452" s="9">
        <f>SUM(E1452*RANDBETWEEN(1,500))</f>
      </c>
      <c r="G1452" s="9">
        <f>SUM(F1452-RANDBETWEEN(1,100))</f>
      </c>
    </row>
    <row r="1453">
      <c r="A1453" s="3">
        <f>RANDBETWEEN(10000,99999)</f>
      </c>
      <c r="B1453" s="3">
        <f>RANDBETWEEN(10000,99999)</f>
      </c>
      <c r="C1453" s="3">
        <f>RANDBETWEEN(10000,99999)</f>
      </c>
      <c r="D145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53" s="3">
        <f>RANDBETWEEN(1,10)</f>
      </c>
      <c r="F1453" s="9">
        <f>SUM(E1453*RANDBETWEEN(1,500))</f>
      </c>
      <c r="G1453" s="9">
        <f>SUM(F1453-RANDBETWEEN(1,100))</f>
      </c>
    </row>
    <row r="1454">
      <c r="A1454" s="3">
        <f>RANDBETWEEN(10000,99999)</f>
      </c>
      <c r="B1454" s="3">
        <f>RANDBETWEEN(10000,99999)</f>
      </c>
      <c r="C1454" s="3">
        <f>RANDBETWEEN(10000,99999)</f>
      </c>
      <c r="D145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54" s="3">
        <f>RANDBETWEEN(1,10)</f>
      </c>
      <c r="F1454" s="9">
        <f>SUM(E1454*RANDBETWEEN(1,500))</f>
      </c>
      <c r="G1454" s="9">
        <f>SUM(F1454-RANDBETWEEN(1,100))</f>
      </c>
    </row>
    <row r="1455">
      <c r="A1455" s="3">
        <f>RANDBETWEEN(10000,99999)</f>
      </c>
      <c r="B1455" s="3">
        <f>RANDBETWEEN(10000,99999)</f>
      </c>
      <c r="C1455" s="3">
        <f>RANDBETWEEN(10000,99999)</f>
      </c>
      <c r="D145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55" s="3">
        <f>RANDBETWEEN(1,10)</f>
      </c>
      <c r="F1455" s="9">
        <f>SUM(E1455*RANDBETWEEN(1,500))</f>
      </c>
      <c r="G1455" s="9">
        <f>SUM(F1455-RANDBETWEEN(1,100))</f>
      </c>
    </row>
    <row r="1456">
      <c r="A1456" s="3">
        <f>RANDBETWEEN(10000,99999)</f>
      </c>
      <c r="B1456" s="3">
        <f>RANDBETWEEN(10000,99999)</f>
      </c>
      <c r="C1456" s="3">
        <f>RANDBETWEEN(10000,99999)</f>
      </c>
      <c r="D145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56" s="3">
        <f>RANDBETWEEN(1,10)</f>
      </c>
      <c r="F1456" s="9">
        <f>SUM(E1456*RANDBETWEEN(1,500))</f>
      </c>
      <c r="G1456" s="9">
        <f>SUM(F1456-RANDBETWEEN(1,100))</f>
      </c>
    </row>
    <row r="1457">
      <c r="A1457" s="3">
        <f>RANDBETWEEN(10000,99999)</f>
      </c>
      <c r="B1457" s="3">
        <f>RANDBETWEEN(10000,99999)</f>
      </c>
      <c r="C1457" s="3">
        <f>RANDBETWEEN(10000,99999)</f>
      </c>
      <c r="D145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57" s="3">
        <f>RANDBETWEEN(1,10)</f>
      </c>
      <c r="F1457" s="9">
        <f>SUM(E1457*RANDBETWEEN(1,500))</f>
      </c>
      <c r="G1457" s="9">
        <f>SUM(F1457-RANDBETWEEN(1,100))</f>
      </c>
    </row>
    <row r="1458">
      <c r="A1458" s="3">
        <f>RANDBETWEEN(10000,99999)</f>
      </c>
      <c r="B1458" s="3">
        <f>RANDBETWEEN(10000,99999)</f>
      </c>
      <c r="C1458" s="3">
        <f>RANDBETWEEN(10000,99999)</f>
      </c>
      <c r="D145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58" s="3">
        <f>RANDBETWEEN(1,10)</f>
      </c>
      <c r="F1458" s="9">
        <f>SUM(E1458*RANDBETWEEN(1,500))</f>
      </c>
      <c r="G1458" s="9">
        <f>SUM(F1458-RANDBETWEEN(1,100))</f>
      </c>
    </row>
    <row r="1459">
      <c r="A1459" s="3">
        <f>RANDBETWEEN(10000,99999)</f>
      </c>
      <c r="B1459" s="3">
        <f>RANDBETWEEN(10000,99999)</f>
      </c>
      <c r="C1459" s="3">
        <f>RANDBETWEEN(10000,99999)</f>
      </c>
      <c r="D145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59" s="3">
        <f>RANDBETWEEN(1,10)</f>
      </c>
      <c r="F1459" s="9">
        <f>SUM(E1459*RANDBETWEEN(1,500))</f>
      </c>
      <c r="G1459" s="9">
        <f>SUM(F1459-RANDBETWEEN(1,100))</f>
      </c>
    </row>
    <row r="1460">
      <c r="A1460" s="3">
        <f>RANDBETWEEN(10000,99999)</f>
      </c>
      <c r="B1460" s="3">
        <f>RANDBETWEEN(10000,99999)</f>
      </c>
      <c r="C1460" s="3">
        <f>RANDBETWEEN(10000,99999)</f>
      </c>
      <c r="D146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60" s="3">
        <f>RANDBETWEEN(1,10)</f>
      </c>
      <c r="F1460" s="9">
        <f>SUM(E1460*RANDBETWEEN(1,500))</f>
      </c>
      <c r="G1460" s="9">
        <f>SUM(F1460-RANDBETWEEN(1,100))</f>
      </c>
    </row>
    <row r="1461">
      <c r="A1461" s="3">
        <f>RANDBETWEEN(10000,99999)</f>
      </c>
      <c r="B1461" s="3">
        <f>RANDBETWEEN(10000,99999)</f>
      </c>
      <c r="C1461" s="3">
        <f>RANDBETWEEN(10000,99999)</f>
      </c>
      <c r="D146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61" s="3">
        <f>RANDBETWEEN(1,10)</f>
      </c>
      <c r="F1461" s="9">
        <f>SUM(E1461*RANDBETWEEN(1,500))</f>
      </c>
      <c r="G1461" s="9">
        <f>SUM(F1461-RANDBETWEEN(1,100))</f>
      </c>
    </row>
    <row r="1462">
      <c r="A1462" s="3">
        <f>RANDBETWEEN(10000,99999)</f>
      </c>
      <c r="B1462" s="3">
        <f>RANDBETWEEN(10000,99999)</f>
      </c>
      <c r="C1462" s="3">
        <f>RANDBETWEEN(10000,99999)</f>
      </c>
      <c r="D146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62" s="3">
        <f>RANDBETWEEN(1,10)</f>
      </c>
      <c r="F1462" s="9">
        <f>SUM(E1462*RANDBETWEEN(1,500))</f>
      </c>
      <c r="G1462" s="9">
        <f>SUM(F1462-RANDBETWEEN(1,100))</f>
      </c>
    </row>
    <row r="1463">
      <c r="A1463" s="3">
        <f>RANDBETWEEN(10000,99999)</f>
      </c>
      <c r="B1463" s="3">
        <f>RANDBETWEEN(10000,99999)</f>
      </c>
      <c r="C1463" s="3">
        <f>RANDBETWEEN(10000,99999)</f>
      </c>
      <c r="D146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63" s="3">
        <f>RANDBETWEEN(1,10)</f>
      </c>
      <c r="F1463" s="9">
        <f>SUM(E1463*RANDBETWEEN(1,500))</f>
      </c>
      <c r="G1463" s="9">
        <f>SUM(F1463-RANDBETWEEN(1,100))</f>
      </c>
    </row>
    <row r="1464">
      <c r="A1464" s="3">
        <f>RANDBETWEEN(10000,99999)</f>
      </c>
      <c r="B1464" s="3">
        <f>RANDBETWEEN(10000,99999)</f>
      </c>
      <c r="C1464" s="3">
        <f>RANDBETWEEN(10000,99999)</f>
      </c>
      <c r="D146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64" s="3">
        <f>RANDBETWEEN(1,10)</f>
      </c>
      <c r="F1464" s="9">
        <f>SUM(E1464*RANDBETWEEN(1,500))</f>
      </c>
      <c r="G1464" s="9">
        <f>SUM(F1464-RANDBETWEEN(1,100))</f>
      </c>
    </row>
    <row r="1465">
      <c r="A1465" s="3">
        <f>RANDBETWEEN(10000,99999)</f>
      </c>
      <c r="B1465" s="3">
        <f>RANDBETWEEN(10000,99999)</f>
      </c>
      <c r="C1465" s="3">
        <f>RANDBETWEEN(10000,99999)</f>
      </c>
      <c r="D146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65" s="3">
        <f>RANDBETWEEN(1,10)</f>
      </c>
      <c r="F1465" s="9">
        <f>SUM(E1465*RANDBETWEEN(1,500))</f>
      </c>
      <c r="G1465" s="9">
        <f>SUM(F1465-RANDBETWEEN(1,100))</f>
      </c>
    </row>
    <row r="1466">
      <c r="A1466" s="3">
        <f>RANDBETWEEN(10000,99999)</f>
      </c>
      <c r="B1466" s="3">
        <f>RANDBETWEEN(10000,99999)</f>
      </c>
      <c r="C1466" s="3">
        <f>RANDBETWEEN(10000,99999)</f>
      </c>
      <c r="D146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66" s="3">
        <f>RANDBETWEEN(1,10)</f>
      </c>
      <c r="F1466" s="9">
        <f>SUM(E1466*RANDBETWEEN(1,500))</f>
      </c>
      <c r="G1466" s="9">
        <f>SUM(F1466-RANDBETWEEN(1,100))</f>
      </c>
    </row>
    <row r="1467">
      <c r="A1467" s="3">
        <f>RANDBETWEEN(10000,99999)</f>
      </c>
      <c r="B1467" s="3">
        <f>RANDBETWEEN(10000,99999)</f>
      </c>
      <c r="C1467" s="3">
        <f>RANDBETWEEN(10000,99999)</f>
      </c>
      <c r="D146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67" s="3">
        <f>RANDBETWEEN(1,10)</f>
      </c>
      <c r="F1467" s="9">
        <f>SUM(E1467*RANDBETWEEN(1,500))</f>
      </c>
      <c r="G1467" s="9">
        <f>SUM(F1467-RANDBETWEEN(1,100))</f>
      </c>
    </row>
    <row r="1468">
      <c r="A1468" s="3">
        <f>RANDBETWEEN(10000,99999)</f>
      </c>
      <c r="B1468" s="3">
        <f>RANDBETWEEN(10000,99999)</f>
      </c>
      <c r="C1468" s="3">
        <f>RANDBETWEEN(10000,99999)</f>
      </c>
      <c r="D146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68" s="3">
        <f>RANDBETWEEN(1,10)</f>
      </c>
      <c r="F1468" s="9">
        <f>SUM(E1468*RANDBETWEEN(1,500))</f>
      </c>
      <c r="G1468" s="9">
        <f>SUM(F1468-RANDBETWEEN(1,100))</f>
      </c>
    </row>
    <row r="1469">
      <c r="A1469" s="3">
        <f>RANDBETWEEN(10000,99999)</f>
      </c>
      <c r="B1469" s="3">
        <f>RANDBETWEEN(10000,99999)</f>
      </c>
      <c r="C1469" s="3">
        <f>RANDBETWEEN(10000,99999)</f>
      </c>
      <c r="D146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69" s="3">
        <f>RANDBETWEEN(1,10)</f>
      </c>
      <c r="F1469" s="9">
        <f>SUM(E1469*RANDBETWEEN(1,500))</f>
      </c>
      <c r="G1469" s="9">
        <f>SUM(F1469-RANDBETWEEN(1,100))</f>
      </c>
    </row>
    <row r="1470">
      <c r="A1470" s="3">
        <f>RANDBETWEEN(10000,99999)</f>
      </c>
      <c r="B1470" s="3">
        <f>RANDBETWEEN(10000,99999)</f>
      </c>
      <c r="C1470" s="3">
        <f>RANDBETWEEN(10000,99999)</f>
      </c>
      <c r="D147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70" s="3">
        <f>RANDBETWEEN(1,10)</f>
      </c>
      <c r="F1470" s="9">
        <f>SUM(E1470*RANDBETWEEN(1,500))</f>
      </c>
      <c r="G1470" s="9">
        <f>SUM(F1470-RANDBETWEEN(1,100))</f>
      </c>
    </row>
    <row r="1471">
      <c r="A1471" s="3">
        <f>RANDBETWEEN(10000,99999)</f>
      </c>
      <c r="B1471" s="3">
        <f>RANDBETWEEN(10000,99999)</f>
      </c>
      <c r="C1471" s="3">
        <f>RANDBETWEEN(10000,99999)</f>
      </c>
      <c r="D147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71" s="3">
        <f>RANDBETWEEN(1,10)</f>
      </c>
      <c r="F1471" s="9">
        <f>SUM(E1471*RANDBETWEEN(1,500))</f>
      </c>
      <c r="G1471" s="9">
        <f>SUM(F1471-RANDBETWEEN(1,100))</f>
      </c>
    </row>
    <row r="1472">
      <c r="A1472" s="3">
        <f>RANDBETWEEN(10000,99999)</f>
      </c>
      <c r="B1472" s="3">
        <f>RANDBETWEEN(10000,99999)</f>
      </c>
      <c r="C1472" s="3">
        <f>RANDBETWEEN(10000,99999)</f>
      </c>
      <c r="D147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72" s="3">
        <f>RANDBETWEEN(1,10)</f>
      </c>
      <c r="F1472" s="9">
        <f>SUM(E1472*RANDBETWEEN(1,500))</f>
      </c>
      <c r="G1472" s="9">
        <f>SUM(F1472-RANDBETWEEN(1,100))</f>
      </c>
    </row>
    <row r="1473">
      <c r="A1473" s="3">
        <f>RANDBETWEEN(10000,99999)</f>
      </c>
      <c r="B1473" s="3">
        <f>RANDBETWEEN(10000,99999)</f>
      </c>
      <c r="C1473" s="3">
        <f>RANDBETWEEN(10000,99999)</f>
      </c>
      <c r="D147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73" s="3">
        <f>RANDBETWEEN(1,10)</f>
      </c>
      <c r="F1473" s="9">
        <f>SUM(E1473*RANDBETWEEN(1,500))</f>
      </c>
      <c r="G1473" s="9">
        <f>SUM(F1473-RANDBETWEEN(1,100))</f>
      </c>
    </row>
    <row r="1474">
      <c r="A1474" s="3">
        <f>RANDBETWEEN(10000,99999)</f>
      </c>
      <c r="B1474" s="3">
        <f>RANDBETWEEN(10000,99999)</f>
      </c>
      <c r="C1474" s="3">
        <f>RANDBETWEEN(10000,99999)</f>
      </c>
      <c r="D147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74" s="3">
        <f>RANDBETWEEN(1,10)</f>
      </c>
      <c r="F1474" s="9">
        <f>SUM(E1474*RANDBETWEEN(1,500))</f>
      </c>
      <c r="G1474" s="9">
        <f>SUM(F1474-RANDBETWEEN(1,100))</f>
      </c>
    </row>
    <row r="1475">
      <c r="A1475" s="3">
        <f>RANDBETWEEN(10000,99999)</f>
      </c>
      <c r="B1475" s="3">
        <f>RANDBETWEEN(10000,99999)</f>
      </c>
      <c r="C1475" s="3">
        <f>RANDBETWEEN(10000,99999)</f>
      </c>
      <c r="D147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75" s="3">
        <f>RANDBETWEEN(1,10)</f>
      </c>
      <c r="F1475" s="9">
        <f>SUM(E1475*RANDBETWEEN(1,500))</f>
      </c>
      <c r="G1475" s="9">
        <f>SUM(F1475-RANDBETWEEN(1,100))</f>
      </c>
    </row>
    <row r="1476">
      <c r="A1476" s="3">
        <f>RANDBETWEEN(10000,99999)</f>
      </c>
      <c r="B1476" s="3">
        <f>RANDBETWEEN(10000,99999)</f>
      </c>
      <c r="C1476" s="3">
        <f>RANDBETWEEN(10000,99999)</f>
      </c>
      <c r="D147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76" s="3">
        <f>RANDBETWEEN(1,10)</f>
      </c>
      <c r="F1476" s="9">
        <f>SUM(E1476*RANDBETWEEN(1,500))</f>
      </c>
      <c r="G1476" s="9">
        <f>SUM(F1476-RANDBETWEEN(1,100))</f>
      </c>
    </row>
    <row r="1477">
      <c r="A1477" s="3">
        <f>RANDBETWEEN(10000,99999)</f>
      </c>
      <c r="B1477" s="3">
        <f>RANDBETWEEN(10000,99999)</f>
      </c>
      <c r="C1477" s="3">
        <f>RANDBETWEEN(10000,99999)</f>
      </c>
      <c r="D147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77" s="3">
        <f>RANDBETWEEN(1,10)</f>
      </c>
      <c r="F1477" s="9">
        <f>SUM(E1477*RANDBETWEEN(1,500))</f>
      </c>
      <c r="G1477" s="9">
        <f>SUM(F1477-RANDBETWEEN(1,100))</f>
      </c>
    </row>
    <row r="1478">
      <c r="A1478" s="3">
        <f>RANDBETWEEN(10000,99999)</f>
      </c>
      <c r="B1478" s="3">
        <f>RANDBETWEEN(10000,99999)</f>
      </c>
      <c r="C1478" s="3">
        <f>RANDBETWEEN(10000,99999)</f>
      </c>
      <c r="D147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78" s="3">
        <f>RANDBETWEEN(1,10)</f>
      </c>
      <c r="F1478" s="9">
        <f>SUM(E1478*RANDBETWEEN(1,500))</f>
      </c>
      <c r="G1478" s="9">
        <f>SUM(F1478-RANDBETWEEN(1,100))</f>
      </c>
    </row>
    <row r="1479">
      <c r="A1479" s="3">
        <f>RANDBETWEEN(10000,99999)</f>
      </c>
      <c r="B1479" s="3">
        <f>RANDBETWEEN(10000,99999)</f>
      </c>
      <c r="C1479" s="3">
        <f>RANDBETWEEN(10000,99999)</f>
      </c>
      <c r="D147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79" s="3">
        <f>RANDBETWEEN(1,10)</f>
      </c>
      <c r="F1479" s="9">
        <f>SUM(E1479*RANDBETWEEN(1,500))</f>
      </c>
      <c r="G1479" s="9">
        <f>SUM(F1479-RANDBETWEEN(1,100))</f>
      </c>
    </row>
    <row r="1480">
      <c r="A1480" s="3">
        <f>RANDBETWEEN(10000,99999)</f>
      </c>
      <c r="B1480" s="3">
        <f>RANDBETWEEN(10000,99999)</f>
      </c>
      <c r="C1480" s="3">
        <f>RANDBETWEEN(10000,99999)</f>
      </c>
      <c r="D148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80" s="3">
        <f>RANDBETWEEN(1,10)</f>
      </c>
      <c r="F1480" s="9">
        <f>SUM(E1480*RANDBETWEEN(1,500))</f>
      </c>
      <c r="G1480" s="9">
        <f>SUM(F1480-RANDBETWEEN(1,100))</f>
      </c>
    </row>
    <row r="1481">
      <c r="A1481" s="3">
        <f>RANDBETWEEN(10000,99999)</f>
      </c>
      <c r="B1481" s="3">
        <f>RANDBETWEEN(10000,99999)</f>
      </c>
      <c r="C1481" s="3">
        <f>RANDBETWEEN(10000,99999)</f>
      </c>
      <c r="D148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81" s="3">
        <f>RANDBETWEEN(1,10)</f>
      </c>
      <c r="F1481" s="9">
        <f>SUM(E1481*RANDBETWEEN(1,500))</f>
      </c>
      <c r="G1481" s="9">
        <f>SUM(F1481-RANDBETWEEN(1,100))</f>
      </c>
    </row>
    <row r="1482">
      <c r="A1482" s="3">
        <f>RANDBETWEEN(10000,99999)</f>
      </c>
      <c r="B1482" s="3">
        <f>RANDBETWEEN(10000,99999)</f>
      </c>
      <c r="C1482" s="3">
        <f>RANDBETWEEN(10000,99999)</f>
      </c>
      <c r="D148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82" s="3">
        <f>RANDBETWEEN(1,10)</f>
      </c>
      <c r="F1482" s="9">
        <f>SUM(E1482*RANDBETWEEN(1,500))</f>
      </c>
      <c r="G1482" s="9">
        <f>SUM(F1482-RANDBETWEEN(1,100))</f>
      </c>
    </row>
    <row r="1483">
      <c r="A1483" s="3">
        <f>RANDBETWEEN(10000,99999)</f>
      </c>
      <c r="B1483" s="3">
        <f>RANDBETWEEN(10000,99999)</f>
      </c>
      <c r="C1483" s="3">
        <f>RANDBETWEEN(10000,99999)</f>
      </c>
      <c r="D148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83" s="3">
        <f>RANDBETWEEN(1,10)</f>
      </c>
      <c r="F1483" s="9">
        <f>SUM(E1483*RANDBETWEEN(1,500))</f>
      </c>
      <c r="G1483" s="9">
        <f>SUM(F1483-RANDBETWEEN(1,100))</f>
      </c>
    </row>
    <row r="1484">
      <c r="A1484" s="3">
        <f>RANDBETWEEN(10000,99999)</f>
      </c>
      <c r="B1484" s="3">
        <f>RANDBETWEEN(10000,99999)</f>
      </c>
      <c r="C1484" s="3">
        <f>RANDBETWEEN(10000,99999)</f>
      </c>
      <c r="D148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84" s="3">
        <f>RANDBETWEEN(1,10)</f>
      </c>
      <c r="F1484" s="9">
        <f>SUM(E1484*RANDBETWEEN(1,500))</f>
      </c>
      <c r="G1484" s="9">
        <f>SUM(F1484-RANDBETWEEN(1,100))</f>
      </c>
    </row>
    <row r="1485">
      <c r="A1485" s="3">
        <f>RANDBETWEEN(10000,99999)</f>
      </c>
      <c r="B1485" s="3">
        <f>RANDBETWEEN(10000,99999)</f>
      </c>
      <c r="C1485" s="3">
        <f>RANDBETWEEN(10000,99999)</f>
      </c>
      <c r="D148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85" s="3">
        <f>RANDBETWEEN(1,10)</f>
      </c>
      <c r="F1485" s="9">
        <f>SUM(E1485*RANDBETWEEN(1,500))</f>
      </c>
      <c r="G1485" s="9">
        <f>SUM(F1485-RANDBETWEEN(1,100))</f>
      </c>
    </row>
    <row r="1486">
      <c r="A1486" s="3">
        <f>RANDBETWEEN(10000,99999)</f>
      </c>
      <c r="B1486" s="3">
        <f>RANDBETWEEN(10000,99999)</f>
      </c>
      <c r="C1486" s="3">
        <f>RANDBETWEEN(10000,99999)</f>
      </c>
      <c r="D148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86" s="3">
        <f>RANDBETWEEN(1,10)</f>
      </c>
      <c r="F1486" s="9">
        <f>SUM(E1486*RANDBETWEEN(1,500))</f>
      </c>
      <c r="G1486" s="9">
        <f>SUM(F1486-RANDBETWEEN(1,100))</f>
      </c>
    </row>
    <row r="1487">
      <c r="A1487" s="3">
        <f>RANDBETWEEN(10000,99999)</f>
      </c>
      <c r="B1487" s="3">
        <f>RANDBETWEEN(10000,99999)</f>
      </c>
      <c r="C1487" s="3">
        <f>RANDBETWEEN(10000,99999)</f>
      </c>
      <c r="D148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87" s="3">
        <f>RANDBETWEEN(1,10)</f>
      </c>
      <c r="F1487" s="9">
        <f>SUM(E1487*RANDBETWEEN(1,500))</f>
      </c>
      <c r="G1487" s="9">
        <f>SUM(F1487-RANDBETWEEN(1,100))</f>
      </c>
    </row>
    <row r="1488">
      <c r="A1488" s="3">
        <f>RANDBETWEEN(10000,99999)</f>
      </c>
      <c r="B1488" s="3">
        <f>RANDBETWEEN(10000,99999)</f>
      </c>
      <c r="C1488" s="3">
        <f>RANDBETWEEN(10000,99999)</f>
      </c>
      <c r="D148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88" s="3">
        <f>RANDBETWEEN(1,10)</f>
      </c>
      <c r="F1488" s="9">
        <f>SUM(E1488*RANDBETWEEN(1,500))</f>
      </c>
      <c r="G1488" s="9">
        <f>SUM(F1488-RANDBETWEEN(1,100))</f>
      </c>
    </row>
    <row r="1489">
      <c r="A1489" s="3">
        <f>RANDBETWEEN(10000,99999)</f>
      </c>
      <c r="B1489" s="3">
        <f>RANDBETWEEN(10000,99999)</f>
      </c>
      <c r="C1489" s="3">
        <f>RANDBETWEEN(10000,99999)</f>
      </c>
      <c r="D148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89" s="3">
        <f>RANDBETWEEN(1,10)</f>
      </c>
      <c r="F1489" s="9">
        <f>SUM(E1489*RANDBETWEEN(1,500))</f>
      </c>
      <c r="G1489" s="9">
        <f>SUM(F1489-RANDBETWEEN(1,100))</f>
      </c>
    </row>
    <row r="1490">
      <c r="A1490" s="3">
        <f>RANDBETWEEN(10000,99999)</f>
      </c>
      <c r="B1490" s="3">
        <f>RANDBETWEEN(10000,99999)</f>
      </c>
      <c r="C1490" s="3">
        <f>RANDBETWEEN(10000,99999)</f>
      </c>
      <c r="D149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90" s="3">
        <f>RANDBETWEEN(1,10)</f>
      </c>
      <c r="F1490" s="9">
        <f>SUM(E1490*RANDBETWEEN(1,500))</f>
      </c>
      <c r="G1490" s="9">
        <f>SUM(F1490-RANDBETWEEN(1,100))</f>
      </c>
    </row>
    <row r="1491">
      <c r="A1491" s="3">
        <f>RANDBETWEEN(10000,99999)</f>
      </c>
      <c r="B1491" s="3">
        <f>RANDBETWEEN(10000,99999)</f>
      </c>
      <c r="C1491" s="3">
        <f>RANDBETWEEN(10000,99999)</f>
      </c>
      <c r="D149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91" s="3">
        <f>RANDBETWEEN(1,10)</f>
      </c>
      <c r="F1491" s="9">
        <f>SUM(E1491*RANDBETWEEN(1,500))</f>
      </c>
      <c r="G1491" s="9">
        <f>SUM(F1491-RANDBETWEEN(1,100))</f>
      </c>
    </row>
    <row r="1492">
      <c r="A1492" s="3">
        <f>RANDBETWEEN(10000,99999)</f>
      </c>
      <c r="B1492" s="3">
        <f>RANDBETWEEN(10000,99999)</f>
      </c>
      <c r="C1492" s="3">
        <f>RANDBETWEEN(10000,99999)</f>
      </c>
      <c r="D149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92" s="3">
        <f>RANDBETWEEN(1,10)</f>
      </c>
      <c r="F1492" s="9">
        <f>SUM(E1492*RANDBETWEEN(1,500))</f>
      </c>
      <c r="G1492" s="9">
        <f>SUM(F1492-RANDBETWEEN(1,100))</f>
      </c>
    </row>
    <row r="1493">
      <c r="A1493" s="3">
        <f>RANDBETWEEN(10000,99999)</f>
      </c>
      <c r="B1493" s="3">
        <f>RANDBETWEEN(10000,99999)</f>
      </c>
      <c r="C1493" s="3">
        <f>RANDBETWEEN(10000,99999)</f>
      </c>
      <c r="D149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93" s="3">
        <f>RANDBETWEEN(1,10)</f>
      </c>
      <c r="F1493" s="9">
        <f>SUM(E1493*RANDBETWEEN(1,500))</f>
      </c>
      <c r="G1493" s="9">
        <f>SUM(F1493-RANDBETWEEN(1,100))</f>
      </c>
    </row>
    <row r="1494">
      <c r="A1494" s="3">
        <f>RANDBETWEEN(10000,99999)</f>
      </c>
      <c r="B1494" s="3">
        <f>RANDBETWEEN(10000,99999)</f>
      </c>
      <c r="C1494" s="3">
        <f>RANDBETWEEN(10000,99999)</f>
      </c>
      <c r="D149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94" s="3">
        <f>RANDBETWEEN(1,10)</f>
      </c>
      <c r="F1494" s="9">
        <f>SUM(E1494*RANDBETWEEN(1,500))</f>
      </c>
      <c r="G1494" s="9">
        <f>SUM(F1494-RANDBETWEEN(1,100))</f>
      </c>
    </row>
    <row r="1495">
      <c r="A1495" s="3">
        <f>RANDBETWEEN(10000,99999)</f>
      </c>
      <c r="B1495" s="3">
        <f>RANDBETWEEN(10000,99999)</f>
      </c>
      <c r="C1495" s="3">
        <f>RANDBETWEEN(10000,99999)</f>
      </c>
      <c r="D149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95" s="3">
        <f>RANDBETWEEN(1,10)</f>
      </c>
      <c r="F1495" s="9">
        <f>SUM(E1495*RANDBETWEEN(1,500))</f>
      </c>
      <c r="G1495" s="9">
        <f>SUM(F1495-RANDBETWEEN(1,100))</f>
      </c>
    </row>
    <row r="1496">
      <c r="A1496" s="3">
        <f>RANDBETWEEN(10000,99999)</f>
      </c>
      <c r="B1496" s="3">
        <f>RANDBETWEEN(10000,99999)</f>
      </c>
      <c r="C1496" s="3">
        <f>RANDBETWEEN(10000,99999)</f>
      </c>
      <c r="D149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96" s="3">
        <f>RANDBETWEEN(1,10)</f>
      </c>
      <c r="F1496" s="9">
        <f>SUM(E1496*RANDBETWEEN(1,500))</f>
      </c>
      <c r="G1496" s="9">
        <f>SUM(F1496-RANDBETWEEN(1,100))</f>
      </c>
    </row>
    <row r="1497">
      <c r="A1497" s="3">
        <f>RANDBETWEEN(10000,99999)</f>
      </c>
      <c r="B1497" s="3">
        <f>RANDBETWEEN(10000,99999)</f>
      </c>
      <c r="C1497" s="3">
        <f>RANDBETWEEN(10000,99999)</f>
      </c>
      <c r="D149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97" s="3">
        <f>RANDBETWEEN(1,10)</f>
      </c>
      <c r="F1497" s="9">
        <f>SUM(E1497*RANDBETWEEN(1,500))</f>
      </c>
      <c r="G1497" s="9">
        <f>SUM(F1497-RANDBETWEEN(1,100))</f>
      </c>
    </row>
    <row r="1498">
      <c r="A1498" s="3">
        <f>RANDBETWEEN(10000,99999)</f>
      </c>
      <c r="B1498" s="3">
        <f>RANDBETWEEN(10000,99999)</f>
      </c>
      <c r="C1498" s="3">
        <f>RANDBETWEEN(10000,99999)</f>
      </c>
      <c r="D149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98" s="3">
        <f>RANDBETWEEN(1,10)</f>
      </c>
      <c r="F1498" s="9">
        <f>SUM(E1498*RANDBETWEEN(1,500))</f>
      </c>
      <c r="G1498" s="9">
        <f>SUM(F1498-RANDBETWEEN(1,100))</f>
      </c>
    </row>
    <row r="1499">
      <c r="A1499" s="3">
        <f>RANDBETWEEN(10000,99999)</f>
      </c>
      <c r="B1499" s="3">
        <f>RANDBETWEEN(10000,99999)</f>
      </c>
      <c r="C1499" s="3">
        <f>RANDBETWEEN(10000,99999)</f>
      </c>
      <c r="D149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499" s="3">
        <f>RANDBETWEEN(1,10)</f>
      </c>
      <c r="F1499" s="9">
        <f>SUM(E1499*RANDBETWEEN(1,500))</f>
      </c>
      <c r="G1499" s="9">
        <f>SUM(F1499-RANDBETWEEN(1,100))</f>
      </c>
    </row>
    <row r="1500">
      <c r="A1500" s="3">
        <f>RANDBETWEEN(10000,99999)</f>
      </c>
      <c r="B1500" s="3">
        <f>RANDBETWEEN(10000,99999)</f>
      </c>
      <c r="C1500" s="3">
        <f>RANDBETWEEN(10000,99999)</f>
      </c>
      <c r="D150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00" s="3">
        <f>RANDBETWEEN(1,10)</f>
      </c>
      <c r="F1500" s="9">
        <f>SUM(E1500*RANDBETWEEN(1,500))</f>
      </c>
      <c r="G1500" s="9">
        <f>SUM(F1500-RANDBETWEEN(1,100))</f>
      </c>
    </row>
    <row r="1501">
      <c r="A1501" s="3">
        <f>RANDBETWEEN(10000,99999)</f>
      </c>
      <c r="B1501" s="3">
        <f>RANDBETWEEN(10000,99999)</f>
      </c>
      <c r="C1501" s="3">
        <f>RANDBETWEEN(10000,99999)</f>
      </c>
      <c r="D150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01" s="3">
        <f>RANDBETWEEN(1,10)</f>
      </c>
      <c r="F1501" s="9">
        <f>SUM(E1501*RANDBETWEEN(1,500))</f>
      </c>
      <c r="G1501" s="9">
        <f>SUM(F1501-RANDBETWEEN(1,100))</f>
      </c>
    </row>
    <row r="1502">
      <c r="A1502" s="3">
        <f>RANDBETWEEN(10000,99999)</f>
      </c>
      <c r="B1502" s="3">
        <f>RANDBETWEEN(10000,99999)</f>
      </c>
      <c r="C1502" s="3">
        <f>RANDBETWEEN(10000,99999)</f>
      </c>
      <c r="D150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02" s="3">
        <f>RANDBETWEEN(1,10)</f>
      </c>
      <c r="F1502" s="9">
        <f>SUM(E1502*RANDBETWEEN(1,500))</f>
      </c>
      <c r="G1502" s="9">
        <f>SUM(F1502-RANDBETWEEN(1,100))</f>
      </c>
    </row>
    <row r="1503">
      <c r="A1503" s="3">
        <f>RANDBETWEEN(10000,99999)</f>
      </c>
      <c r="B1503" s="3">
        <f>RANDBETWEEN(10000,99999)</f>
      </c>
      <c r="C1503" s="3">
        <f>RANDBETWEEN(10000,99999)</f>
      </c>
      <c r="D150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03" s="3">
        <f>RANDBETWEEN(1,10)</f>
      </c>
      <c r="F1503" s="9">
        <f>SUM(E1503*RANDBETWEEN(1,500))</f>
      </c>
      <c r="G1503" s="9">
        <f>SUM(F1503-RANDBETWEEN(1,100))</f>
      </c>
    </row>
    <row r="1504">
      <c r="A1504" s="3">
        <f>RANDBETWEEN(10000,99999)</f>
      </c>
      <c r="B1504" s="3">
        <f>RANDBETWEEN(10000,99999)</f>
      </c>
      <c r="C1504" s="3">
        <f>RANDBETWEEN(10000,99999)</f>
      </c>
      <c r="D150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04" s="3">
        <f>RANDBETWEEN(1,10)</f>
      </c>
      <c r="F1504" s="9">
        <f>SUM(E1504*RANDBETWEEN(1,500))</f>
      </c>
      <c r="G1504" s="9">
        <f>SUM(F1504-RANDBETWEEN(1,100))</f>
      </c>
    </row>
    <row r="1505">
      <c r="A1505" s="3">
        <f>RANDBETWEEN(10000,99999)</f>
      </c>
      <c r="B1505" s="3">
        <f>RANDBETWEEN(10000,99999)</f>
      </c>
      <c r="C1505" s="3">
        <f>RANDBETWEEN(10000,99999)</f>
      </c>
      <c r="D150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05" s="3">
        <f>RANDBETWEEN(1,10)</f>
      </c>
      <c r="F1505" s="9">
        <f>SUM(E1505*RANDBETWEEN(1,500))</f>
      </c>
      <c r="G1505" s="9">
        <f>SUM(F1505-RANDBETWEEN(1,100))</f>
      </c>
    </row>
    <row r="1506">
      <c r="A1506" s="3">
        <f>RANDBETWEEN(10000,99999)</f>
      </c>
      <c r="B1506" s="3">
        <f>RANDBETWEEN(10000,99999)</f>
      </c>
      <c r="C1506" s="3">
        <f>RANDBETWEEN(10000,99999)</f>
      </c>
      <c r="D150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06" s="3">
        <f>RANDBETWEEN(1,10)</f>
      </c>
      <c r="F1506" s="9">
        <f>SUM(E1506*RANDBETWEEN(1,500))</f>
      </c>
      <c r="G1506" s="9">
        <f>SUM(F1506-RANDBETWEEN(1,100))</f>
      </c>
    </row>
    <row r="1507">
      <c r="A1507" s="3">
        <f>RANDBETWEEN(10000,99999)</f>
      </c>
      <c r="B1507" s="3">
        <f>RANDBETWEEN(10000,99999)</f>
      </c>
      <c r="C1507" s="3">
        <f>RANDBETWEEN(10000,99999)</f>
      </c>
      <c r="D150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07" s="3">
        <f>RANDBETWEEN(1,10)</f>
      </c>
      <c r="F1507" s="9">
        <f>SUM(E1507*RANDBETWEEN(1,500))</f>
      </c>
      <c r="G1507" s="9">
        <f>SUM(F1507-RANDBETWEEN(1,100))</f>
      </c>
    </row>
    <row r="1508">
      <c r="A1508" s="3">
        <f>RANDBETWEEN(10000,99999)</f>
      </c>
      <c r="B1508" s="3">
        <f>RANDBETWEEN(10000,99999)</f>
      </c>
      <c r="C1508" s="3">
        <f>RANDBETWEEN(10000,99999)</f>
      </c>
      <c r="D150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08" s="3">
        <f>RANDBETWEEN(1,10)</f>
      </c>
      <c r="F1508" s="9">
        <f>SUM(E1508*RANDBETWEEN(1,500))</f>
      </c>
      <c r="G1508" s="9">
        <f>SUM(F1508-RANDBETWEEN(1,100))</f>
      </c>
    </row>
    <row r="1509">
      <c r="A1509" s="3">
        <f>RANDBETWEEN(10000,99999)</f>
      </c>
      <c r="B1509" s="3">
        <f>RANDBETWEEN(10000,99999)</f>
      </c>
      <c r="C1509" s="3">
        <f>RANDBETWEEN(10000,99999)</f>
      </c>
      <c r="D150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09" s="3">
        <f>RANDBETWEEN(1,10)</f>
      </c>
      <c r="F1509" s="9">
        <f>SUM(E1509*RANDBETWEEN(1,500))</f>
      </c>
      <c r="G1509" s="9">
        <f>SUM(F1509-RANDBETWEEN(1,100))</f>
      </c>
    </row>
    <row r="1510">
      <c r="A1510" s="3">
        <f>RANDBETWEEN(10000,99999)</f>
      </c>
      <c r="B1510" s="3">
        <f>RANDBETWEEN(10000,99999)</f>
      </c>
      <c r="C1510" s="3">
        <f>RANDBETWEEN(10000,99999)</f>
      </c>
      <c r="D151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10" s="3">
        <f>RANDBETWEEN(1,10)</f>
      </c>
      <c r="F1510" s="9">
        <f>SUM(E1510*RANDBETWEEN(1,500))</f>
      </c>
      <c r="G1510" s="9">
        <f>SUM(F1510-RANDBETWEEN(1,100))</f>
      </c>
    </row>
    <row r="1511">
      <c r="A1511" s="3">
        <f>RANDBETWEEN(10000,99999)</f>
      </c>
      <c r="B1511" s="3">
        <f>RANDBETWEEN(10000,99999)</f>
      </c>
      <c r="C1511" s="3">
        <f>RANDBETWEEN(10000,99999)</f>
      </c>
      <c r="D151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11" s="3">
        <f>RANDBETWEEN(1,10)</f>
      </c>
      <c r="F1511" s="9">
        <f>SUM(E1511*RANDBETWEEN(1,500))</f>
      </c>
      <c r="G1511" s="9">
        <f>SUM(F1511-RANDBETWEEN(1,100))</f>
      </c>
    </row>
    <row r="1512">
      <c r="A1512" s="3">
        <f>RANDBETWEEN(10000,99999)</f>
      </c>
      <c r="B1512" s="3">
        <f>RANDBETWEEN(10000,99999)</f>
      </c>
      <c r="C1512" s="3">
        <f>RANDBETWEEN(10000,99999)</f>
      </c>
      <c r="D151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12" s="3">
        <f>RANDBETWEEN(1,10)</f>
      </c>
      <c r="F1512" s="9">
        <f>SUM(E1512*RANDBETWEEN(1,500))</f>
      </c>
      <c r="G1512" s="9">
        <f>SUM(F1512-RANDBETWEEN(1,100))</f>
      </c>
    </row>
    <row r="1513">
      <c r="A1513" s="3">
        <f>RANDBETWEEN(10000,99999)</f>
      </c>
      <c r="B1513" s="3">
        <f>RANDBETWEEN(10000,99999)</f>
      </c>
      <c r="C1513" s="3">
        <f>RANDBETWEEN(10000,99999)</f>
      </c>
      <c r="D151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13" s="3">
        <f>RANDBETWEEN(1,10)</f>
      </c>
      <c r="F1513" s="9">
        <f>SUM(E1513*RANDBETWEEN(1,500))</f>
      </c>
      <c r="G1513" s="9">
        <f>SUM(F1513-RANDBETWEEN(1,100))</f>
      </c>
    </row>
    <row r="1514">
      <c r="A1514" s="3">
        <f>RANDBETWEEN(10000,99999)</f>
      </c>
      <c r="B1514" s="3">
        <f>RANDBETWEEN(10000,99999)</f>
      </c>
      <c r="C1514" s="3">
        <f>RANDBETWEEN(10000,99999)</f>
      </c>
      <c r="D151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14" s="3">
        <f>RANDBETWEEN(1,10)</f>
      </c>
      <c r="F1514" s="9">
        <f>SUM(E1514*RANDBETWEEN(1,500))</f>
      </c>
      <c r="G1514" s="9">
        <f>SUM(F1514-RANDBETWEEN(1,100))</f>
      </c>
    </row>
    <row r="1515">
      <c r="A1515" s="3">
        <f>RANDBETWEEN(10000,99999)</f>
      </c>
      <c r="B1515" s="3">
        <f>RANDBETWEEN(10000,99999)</f>
      </c>
      <c r="C1515" s="3">
        <f>RANDBETWEEN(10000,99999)</f>
      </c>
      <c r="D151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15" s="3">
        <f>RANDBETWEEN(1,10)</f>
      </c>
      <c r="F1515" s="9">
        <f>SUM(E1515*RANDBETWEEN(1,500))</f>
      </c>
      <c r="G1515" s="9">
        <f>SUM(F1515-RANDBETWEEN(1,100))</f>
      </c>
    </row>
    <row r="1516">
      <c r="A1516" s="3">
        <f>RANDBETWEEN(10000,99999)</f>
      </c>
      <c r="B1516" s="3">
        <f>RANDBETWEEN(10000,99999)</f>
      </c>
      <c r="C1516" s="3">
        <f>RANDBETWEEN(10000,99999)</f>
      </c>
      <c r="D151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16" s="3">
        <f>RANDBETWEEN(1,10)</f>
      </c>
      <c r="F1516" s="9">
        <f>SUM(E1516*RANDBETWEEN(1,500))</f>
      </c>
      <c r="G1516" s="9">
        <f>SUM(F1516-RANDBETWEEN(1,100))</f>
      </c>
    </row>
    <row r="1517">
      <c r="A1517" s="3">
        <f>RANDBETWEEN(10000,99999)</f>
      </c>
      <c r="B1517" s="3">
        <f>RANDBETWEEN(10000,99999)</f>
      </c>
      <c r="C1517" s="3">
        <f>RANDBETWEEN(10000,99999)</f>
      </c>
      <c r="D151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17" s="3">
        <f>RANDBETWEEN(1,10)</f>
      </c>
      <c r="F1517" s="9">
        <f>SUM(E1517*RANDBETWEEN(1,500))</f>
      </c>
      <c r="G1517" s="9">
        <f>SUM(F1517-RANDBETWEEN(1,100))</f>
      </c>
    </row>
    <row r="1518">
      <c r="A1518" s="3">
        <f>RANDBETWEEN(10000,99999)</f>
      </c>
      <c r="B1518" s="3">
        <f>RANDBETWEEN(10000,99999)</f>
      </c>
      <c r="C1518" s="3">
        <f>RANDBETWEEN(10000,99999)</f>
      </c>
      <c r="D151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18" s="3">
        <f>RANDBETWEEN(1,10)</f>
      </c>
      <c r="F1518" s="9">
        <f>SUM(E1518*RANDBETWEEN(1,500))</f>
      </c>
      <c r="G1518" s="9">
        <f>SUM(F1518-RANDBETWEEN(1,100))</f>
      </c>
    </row>
    <row r="1519">
      <c r="A1519" s="3">
        <f>RANDBETWEEN(10000,99999)</f>
      </c>
      <c r="B1519" s="3">
        <f>RANDBETWEEN(10000,99999)</f>
      </c>
      <c r="C1519" s="3">
        <f>RANDBETWEEN(10000,99999)</f>
      </c>
      <c r="D151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19" s="3">
        <f>RANDBETWEEN(1,10)</f>
      </c>
      <c r="F1519" s="9">
        <f>SUM(E1519*RANDBETWEEN(1,500))</f>
      </c>
      <c r="G1519" s="9">
        <f>SUM(F1519-RANDBETWEEN(1,100))</f>
      </c>
    </row>
    <row r="1520">
      <c r="A1520" s="3">
        <f>RANDBETWEEN(10000,99999)</f>
      </c>
      <c r="B1520" s="3">
        <f>RANDBETWEEN(10000,99999)</f>
      </c>
      <c r="C1520" s="3">
        <f>RANDBETWEEN(10000,99999)</f>
      </c>
      <c r="D152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20" s="3">
        <f>RANDBETWEEN(1,10)</f>
      </c>
      <c r="F1520" s="9">
        <f>SUM(E1520*RANDBETWEEN(1,500))</f>
      </c>
      <c r="G1520" s="9">
        <f>SUM(F1520-RANDBETWEEN(1,100))</f>
      </c>
    </row>
    <row r="1521">
      <c r="A1521" s="3">
        <f>RANDBETWEEN(10000,99999)</f>
      </c>
      <c r="B1521" s="3">
        <f>RANDBETWEEN(10000,99999)</f>
      </c>
      <c r="C1521" s="3">
        <f>RANDBETWEEN(10000,99999)</f>
      </c>
      <c r="D152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21" s="3">
        <f>RANDBETWEEN(1,10)</f>
      </c>
      <c r="F1521" s="9">
        <f>SUM(E1521*RANDBETWEEN(1,500))</f>
      </c>
      <c r="G1521" s="9">
        <f>SUM(F1521-RANDBETWEEN(1,100))</f>
      </c>
    </row>
    <row r="1522">
      <c r="A1522" s="3">
        <f>RANDBETWEEN(10000,99999)</f>
      </c>
      <c r="B1522" s="3">
        <f>RANDBETWEEN(10000,99999)</f>
      </c>
      <c r="C1522" s="3">
        <f>RANDBETWEEN(10000,99999)</f>
      </c>
      <c r="D152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22" s="3">
        <f>RANDBETWEEN(1,10)</f>
      </c>
      <c r="F1522" s="9">
        <f>SUM(E1522*RANDBETWEEN(1,500))</f>
      </c>
      <c r="G1522" s="9">
        <f>SUM(F1522-RANDBETWEEN(1,100))</f>
      </c>
    </row>
    <row r="1523">
      <c r="A1523" s="3">
        <f>RANDBETWEEN(10000,99999)</f>
      </c>
      <c r="B1523" s="3">
        <f>RANDBETWEEN(10000,99999)</f>
      </c>
      <c r="C1523" s="3">
        <f>RANDBETWEEN(10000,99999)</f>
      </c>
      <c r="D152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23" s="3">
        <f>RANDBETWEEN(1,10)</f>
      </c>
      <c r="F1523" s="9">
        <f>SUM(E1523*RANDBETWEEN(1,500))</f>
      </c>
      <c r="G1523" s="9">
        <f>SUM(F1523-RANDBETWEEN(1,100))</f>
      </c>
    </row>
    <row r="1524">
      <c r="A1524" s="3">
        <f>RANDBETWEEN(10000,99999)</f>
      </c>
      <c r="B1524" s="3">
        <f>RANDBETWEEN(10000,99999)</f>
      </c>
      <c r="C1524" s="3">
        <f>RANDBETWEEN(10000,99999)</f>
      </c>
      <c r="D152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24" s="3">
        <f>RANDBETWEEN(1,10)</f>
      </c>
      <c r="F1524" s="9">
        <f>SUM(E1524*RANDBETWEEN(1,500))</f>
      </c>
      <c r="G1524" s="9">
        <f>SUM(F1524-RANDBETWEEN(1,100))</f>
      </c>
    </row>
    <row r="1525">
      <c r="A1525" s="3">
        <f>RANDBETWEEN(10000,99999)</f>
      </c>
      <c r="B1525" s="3">
        <f>RANDBETWEEN(10000,99999)</f>
      </c>
      <c r="C1525" s="3">
        <f>RANDBETWEEN(10000,99999)</f>
      </c>
      <c r="D152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25" s="3">
        <f>RANDBETWEEN(1,10)</f>
      </c>
      <c r="F1525" s="9">
        <f>SUM(E1525*RANDBETWEEN(1,500))</f>
      </c>
      <c r="G1525" s="9">
        <f>SUM(F1525-RANDBETWEEN(1,100))</f>
      </c>
    </row>
    <row r="1526">
      <c r="A1526" s="3">
        <f>RANDBETWEEN(10000,99999)</f>
      </c>
      <c r="B1526" s="3">
        <f>RANDBETWEEN(10000,99999)</f>
      </c>
      <c r="C1526" s="3">
        <f>RANDBETWEEN(10000,99999)</f>
      </c>
      <c r="D152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26" s="3">
        <f>RANDBETWEEN(1,10)</f>
      </c>
      <c r="F1526" s="9">
        <f>SUM(E1526*RANDBETWEEN(1,500))</f>
      </c>
      <c r="G1526" s="9">
        <f>SUM(F1526-RANDBETWEEN(1,100))</f>
      </c>
    </row>
    <row r="1527">
      <c r="A1527" s="3">
        <f>RANDBETWEEN(10000,99999)</f>
      </c>
      <c r="B1527" s="3">
        <f>RANDBETWEEN(10000,99999)</f>
      </c>
      <c r="C1527" s="3">
        <f>RANDBETWEEN(10000,99999)</f>
      </c>
      <c r="D152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27" s="3">
        <f>RANDBETWEEN(1,10)</f>
      </c>
      <c r="F1527" s="9">
        <f>SUM(E1527*RANDBETWEEN(1,500))</f>
      </c>
      <c r="G1527" s="9">
        <f>SUM(F1527-RANDBETWEEN(1,100))</f>
      </c>
    </row>
    <row r="1528">
      <c r="A1528" s="3">
        <f>RANDBETWEEN(10000,99999)</f>
      </c>
      <c r="B1528" s="3">
        <f>RANDBETWEEN(10000,99999)</f>
      </c>
      <c r="C1528" s="3">
        <f>RANDBETWEEN(10000,99999)</f>
      </c>
      <c r="D152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28" s="3">
        <f>RANDBETWEEN(1,10)</f>
      </c>
      <c r="F1528" s="9">
        <f>SUM(E1528*RANDBETWEEN(1,500))</f>
      </c>
      <c r="G1528" s="9">
        <f>SUM(F1528-RANDBETWEEN(1,100))</f>
      </c>
    </row>
    <row r="1529">
      <c r="A1529" s="3">
        <f>RANDBETWEEN(10000,99999)</f>
      </c>
      <c r="B1529" s="3">
        <f>RANDBETWEEN(10000,99999)</f>
      </c>
      <c r="C1529" s="3">
        <f>RANDBETWEEN(10000,99999)</f>
      </c>
      <c r="D152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29" s="3">
        <f>RANDBETWEEN(1,10)</f>
      </c>
      <c r="F1529" s="9">
        <f>SUM(E1529*RANDBETWEEN(1,500))</f>
      </c>
      <c r="G1529" s="9">
        <f>SUM(F1529-RANDBETWEEN(1,100))</f>
      </c>
    </row>
    <row r="1530">
      <c r="A1530" s="3">
        <f>RANDBETWEEN(10000,99999)</f>
      </c>
      <c r="B1530" s="3">
        <f>RANDBETWEEN(10000,99999)</f>
      </c>
      <c r="C1530" s="3">
        <f>RANDBETWEEN(10000,99999)</f>
      </c>
      <c r="D153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30" s="3">
        <f>RANDBETWEEN(1,10)</f>
      </c>
      <c r="F1530" s="9">
        <f>SUM(E1530*RANDBETWEEN(1,500))</f>
      </c>
      <c r="G1530" s="9">
        <f>SUM(F1530-RANDBETWEEN(1,100))</f>
      </c>
    </row>
    <row r="1531">
      <c r="A1531" s="3">
        <f>RANDBETWEEN(10000,99999)</f>
      </c>
      <c r="B1531" s="3">
        <f>RANDBETWEEN(10000,99999)</f>
      </c>
      <c r="C1531" s="3">
        <f>RANDBETWEEN(10000,99999)</f>
      </c>
      <c r="D153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31" s="3">
        <f>RANDBETWEEN(1,10)</f>
      </c>
      <c r="F1531" s="9">
        <f>SUM(E1531*RANDBETWEEN(1,500))</f>
      </c>
      <c r="G1531" s="9">
        <f>SUM(F1531-RANDBETWEEN(1,100))</f>
      </c>
    </row>
    <row r="1532">
      <c r="A1532" s="3">
        <f>RANDBETWEEN(10000,99999)</f>
      </c>
      <c r="B1532" s="3">
        <f>RANDBETWEEN(10000,99999)</f>
      </c>
      <c r="C1532" s="3">
        <f>RANDBETWEEN(10000,99999)</f>
      </c>
      <c r="D153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32" s="3">
        <f>RANDBETWEEN(1,10)</f>
      </c>
      <c r="F1532" s="9">
        <f>SUM(E1532*RANDBETWEEN(1,500))</f>
      </c>
      <c r="G1532" s="9">
        <f>SUM(F1532-RANDBETWEEN(1,100))</f>
      </c>
    </row>
    <row r="1533">
      <c r="A1533" s="3">
        <f>RANDBETWEEN(10000,99999)</f>
      </c>
      <c r="B1533" s="3">
        <f>RANDBETWEEN(10000,99999)</f>
      </c>
      <c r="C1533" s="3">
        <f>RANDBETWEEN(10000,99999)</f>
      </c>
      <c r="D153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33" s="3">
        <f>RANDBETWEEN(1,10)</f>
      </c>
      <c r="F1533" s="9">
        <f>SUM(E1533*RANDBETWEEN(1,500))</f>
      </c>
      <c r="G1533" s="9">
        <f>SUM(F1533-RANDBETWEEN(1,100))</f>
      </c>
    </row>
    <row r="1534">
      <c r="A1534" s="3">
        <f>RANDBETWEEN(10000,99999)</f>
      </c>
      <c r="B1534" s="3">
        <f>RANDBETWEEN(10000,99999)</f>
      </c>
      <c r="C1534" s="3">
        <f>RANDBETWEEN(10000,99999)</f>
      </c>
      <c r="D153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34" s="3">
        <f>RANDBETWEEN(1,10)</f>
      </c>
      <c r="F1534" s="9">
        <f>SUM(E1534*RANDBETWEEN(1,500))</f>
      </c>
      <c r="G1534" s="9">
        <f>SUM(F1534-RANDBETWEEN(1,100))</f>
      </c>
    </row>
    <row r="1535">
      <c r="A1535" s="3">
        <f>RANDBETWEEN(10000,99999)</f>
      </c>
      <c r="B1535" s="3">
        <f>RANDBETWEEN(10000,99999)</f>
      </c>
      <c r="C1535" s="3">
        <f>RANDBETWEEN(10000,99999)</f>
      </c>
      <c r="D153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35" s="3">
        <f>RANDBETWEEN(1,10)</f>
      </c>
      <c r="F1535" s="9">
        <f>SUM(E1535*RANDBETWEEN(1,500))</f>
      </c>
      <c r="G1535" s="9">
        <f>SUM(F1535-RANDBETWEEN(1,100))</f>
      </c>
    </row>
    <row r="1536">
      <c r="A1536" s="3">
        <f>RANDBETWEEN(10000,99999)</f>
      </c>
      <c r="B1536" s="3">
        <f>RANDBETWEEN(10000,99999)</f>
      </c>
      <c r="C1536" s="3">
        <f>RANDBETWEEN(10000,99999)</f>
      </c>
      <c r="D153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36" s="3">
        <f>RANDBETWEEN(1,10)</f>
      </c>
      <c r="F1536" s="9">
        <f>SUM(E1536*RANDBETWEEN(1,500))</f>
      </c>
      <c r="G1536" s="9">
        <f>SUM(F1536-RANDBETWEEN(1,100))</f>
      </c>
    </row>
    <row r="1537">
      <c r="A1537" s="3">
        <f>RANDBETWEEN(10000,99999)</f>
      </c>
      <c r="B1537" s="3">
        <f>RANDBETWEEN(10000,99999)</f>
      </c>
      <c r="C1537" s="3">
        <f>RANDBETWEEN(10000,99999)</f>
      </c>
      <c r="D153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37" s="3">
        <f>RANDBETWEEN(1,10)</f>
      </c>
      <c r="F1537" s="9">
        <f>SUM(E1537*RANDBETWEEN(1,500))</f>
      </c>
      <c r="G1537" s="9">
        <f>SUM(F1537-RANDBETWEEN(1,100))</f>
      </c>
    </row>
    <row r="1538">
      <c r="A1538" s="3">
        <f>RANDBETWEEN(10000,99999)</f>
      </c>
      <c r="B1538" s="3">
        <f>RANDBETWEEN(10000,99999)</f>
      </c>
      <c r="C1538" s="3">
        <f>RANDBETWEEN(10000,99999)</f>
      </c>
      <c r="D153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38" s="3">
        <f>RANDBETWEEN(1,10)</f>
      </c>
      <c r="F1538" s="9">
        <f>SUM(E1538*RANDBETWEEN(1,500))</f>
      </c>
      <c r="G1538" s="9">
        <f>SUM(F1538-RANDBETWEEN(1,100))</f>
      </c>
    </row>
    <row r="1539">
      <c r="A1539" s="3">
        <f>RANDBETWEEN(10000,99999)</f>
      </c>
      <c r="B1539" s="3">
        <f>RANDBETWEEN(10000,99999)</f>
      </c>
      <c r="C1539" s="3">
        <f>RANDBETWEEN(10000,99999)</f>
      </c>
      <c r="D153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39" s="3">
        <f>RANDBETWEEN(1,10)</f>
      </c>
      <c r="F1539" s="9">
        <f>SUM(E1539*RANDBETWEEN(1,500))</f>
      </c>
      <c r="G1539" s="9">
        <f>SUM(F1539-RANDBETWEEN(1,100))</f>
      </c>
    </row>
    <row r="1540">
      <c r="A1540" s="3">
        <f>RANDBETWEEN(10000,99999)</f>
      </c>
      <c r="B1540" s="3">
        <f>RANDBETWEEN(10000,99999)</f>
      </c>
      <c r="C1540" s="3">
        <f>RANDBETWEEN(10000,99999)</f>
      </c>
      <c r="D154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40" s="3">
        <f>RANDBETWEEN(1,10)</f>
      </c>
      <c r="F1540" s="9">
        <f>SUM(E1540*RANDBETWEEN(1,500))</f>
      </c>
      <c r="G1540" s="9">
        <f>SUM(F1540-RANDBETWEEN(1,100))</f>
      </c>
    </row>
    <row r="1541">
      <c r="A1541" s="3">
        <f>RANDBETWEEN(10000,99999)</f>
      </c>
      <c r="B1541" s="3">
        <f>RANDBETWEEN(10000,99999)</f>
      </c>
      <c r="C1541" s="3">
        <f>RANDBETWEEN(10000,99999)</f>
      </c>
      <c r="D154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41" s="3">
        <f>RANDBETWEEN(1,10)</f>
      </c>
      <c r="F1541" s="9">
        <f>SUM(E1541*RANDBETWEEN(1,500))</f>
      </c>
      <c r="G1541" s="9">
        <f>SUM(F1541-RANDBETWEEN(1,100))</f>
      </c>
    </row>
    <row r="1542">
      <c r="A1542" s="3">
        <f>RANDBETWEEN(10000,99999)</f>
      </c>
      <c r="B1542" s="3">
        <f>RANDBETWEEN(10000,99999)</f>
      </c>
      <c r="C1542" s="3">
        <f>RANDBETWEEN(10000,99999)</f>
      </c>
      <c r="D154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42" s="3">
        <f>RANDBETWEEN(1,10)</f>
      </c>
      <c r="F1542" s="9">
        <f>SUM(E1542*RANDBETWEEN(1,500))</f>
      </c>
      <c r="G1542" s="9">
        <f>SUM(F1542-RANDBETWEEN(1,100))</f>
      </c>
    </row>
    <row r="1543">
      <c r="A1543" s="3">
        <f>RANDBETWEEN(10000,99999)</f>
      </c>
      <c r="B1543" s="3">
        <f>RANDBETWEEN(10000,99999)</f>
      </c>
      <c r="C1543" s="3">
        <f>RANDBETWEEN(10000,99999)</f>
      </c>
      <c r="D154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43" s="3">
        <f>RANDBETWEEN(1,10)</f>
      </c>
      <c r="F1543" s="9">
        <f>SUM(E1543*RANDBETWEEN(1,500))</f>
      </c>
      <c r="G1543" s="9">
        <f>SUM(F1543-RANDBETWEEN(1,100))</f>
      </c>
    </row>
    <row r="1544">
      <c r="A1544" s="3">
        <f>RANDBETWEEN(10000,99999)</f>
      </c>
      <c r="B1544" s="3">
        <f>RANDBETWEEN(10000,99999)</f>
      </c>
      <c r="C1544" s="3">
        <f>RANDBETWEEN(10000,99999)</f>
      </c>
      <c r="D154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44" s="3">
        <f>RANDBETWEEN(1,10)</f>
      </c>
      <c r="F1544" s="9">
        <f>SUM(E1544*RANDBETWEEN(1,500))</f>
      </c>
      <c r="G1544" s="9">
        <f>SUM(F1544-RANDBETWEEN(1,100))</f>
      </c>
    </row>
    <row r="1545">
      <c r="A1545" s="3">
        <f>RANDBETWEEN(10000,99999)</f>
      </c>
      <c r="B1545" s="3">
        <f>RANDBETWEEN(10000,99999)</f>
      </c>
      <c r="C1545" s="3">
        <f>RANDBETWEEN(10000,99999)</f>
      </c>
      <c r="D154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45" s="3">
        <f>RANDBETWEEN(1,10)</f>
      </c>
      <c r="F1545" s="9">
        <f>SUM(E1545*RANDBETWEEN(1,500))</f>
      </c>
      <c r="G1545" s="9">
        <f>SUM(F1545-RANDBETWEEN(1,100))</f>
      </c>
    </row>
    <row r="1546">
      <c r="A1546" s="3">
        <f>RANDBETWEEN(10000,99999)</f>
      </c>
      <c r="B1546" s="3">
        <f>RANDBETWEEN(10000,99999)</f>
      </c>
      <c r="C1546" s="3">
        <f>RANDBETWEEN(10000,99999)</f>
      </c>
      <c r="D154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46" s="3">
        <f>RANDBETWEEN(1,10)</f>
      </c>
      <c r="F1546" s="9">
        <f>SUM(E1546*RANDBETWEEN(1,500))</f>
      </c>
      <c r="G1546" s="9">
        <f>SUM(F1546-RANDBETWEEN(1,100))</f>
      </c>
    </row>
    <row r="1547">
      <c r="A1547" s="3">
        <f>RANDBETWEEN(10000,99999)</f>
      </c>
      <c r="B1547" s="3">
        <f>RANDBETWEEN(10000,99999)</f>
      </c>
      <c r="C1547" s="3">
        <f>RANDBETWEEN(10000,99999)</f>
      </c>
      <c r="D154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47" s="3">
        <f>RANDBETWEEN(1,10)</f>
      </c>
      <c r="F1547" s="9">
        <f>SUM(E1547*RANDBETWEEN(1,500))</f>
      </c>
      <c r="G1547" s="9">
        <f>SUM(F1547-RANDBETWEEN(1,100))</f>
      </c>
    </row>
    <row r="1548">
      <c r="A1548" s="3">
        <f>RANDBETWEEN(10000,99999)</f>
      </c>
      <c r="B1548" s="3">
        <f>RANDBETWEEN(10000,99999)</f>
      </c>
      <c r="C1548" s="3">
        <f>RANDBETWEEN(10000,99999)</f>
      </c>
      <c r="D154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48" s="3">
        <f>RANDBETWEEN(1,10)</f>
      </c>
      <c r="F1548" s="9">
        <f>SUM(E1548*RANDBETWEEN(1,500))</f>
      </c>
      <c r="G1548" s="9">
        <f>SUM(F1548-RANDBETWEEN(1,100))</f>
      </c>
    </row>
    <row r="1549">
      <c r="A1549" s="3">
        <f>RANDBETWEEN(10000,99999)</f>
      </c>
      <c r="B1549" s="3">
        <f>RANDBETWEEN(10000,99999)</f>
      </c>
      <c r="C1549" s="3">
        <f>RANDBETWEEN(10000,99999)</f>
      </c>
      <c r="D154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49" s="3">
        <f>RANDBETWEEN(1,10)</f>
      </c>
      <c r="F1549" s="9">
        <f>SUM(E1549*RANDBETWEEN(1,500))</f>
      </c>
      <c r="G1549" s="9">
        <f>SUM(F1549-RANDBETWEEN(1,100))</f>
      </c>
    </row>
    <row r="1550">
      <c r="A1550" s="3">
        <f>RANDBETWEEN(10000,99999)</f>
      </c>
      <c r="B1550" s="3">
        <f>RANDBETWEEN(10000,99999)</f>
      </c>
      <c r="C1550" s="3">
        <f>RANDBETWEEN(10000,99999)</f>
      </c>
      <c r="D155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50" s="3">
        <f>RANDBETWEEN(1,10)</f>
      </c>
      <c r="F1550" s="9">
        <f>SUM(E1550*RANDBETWEEN(1,500))</f>
      </c>
      <c r="G1550" s="9">
        <f>SUM(F1550-RANDBETWEEN(1,100))</f>
      </c>
    </row>
    <row r="1551">
      <c r="A1551" s="3">
        <f>RANDBETWEEN(10000,99999)</f>
      </c>
      <c r="B1551" s="3">
        <f>RANDBETWEEN(10000,99999)</f>
      </c>
      <c r="C1551" s="3">
        <f>RANDBETWEEN(10000,99999)</f>
      </c>
      <c r="D155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51" s="3">
        <f>RANDBETWEEN(1,10)</f>
      </c>
      <c r="F1551" s="9">
        <f>SUM(E1551*RANDBETWEEN(1,500))</f>
      </c>
      <c r="G1551" s="9">
        <f>SUM(F1551-RANDBETWEEN(1,100))</f>
      </c>
    </row>
    <row r="1552">
      <c r="A1552" s="3">
        <f>RANDBETWEEN(10000,99999)</f>
      </c>
      <c r="B1552" s="3">
        <f>RANDBETWEEN(10000,99999)</f>
      </c>
      <c r="C1552" s="3">
        <f>RANDBETWEEN(10000,99999)</f>
      </c>
      <c r="D155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52" s="3">
        <f>RANDBETWEEN(1,10)</f>
      </c>
      <c r="F1552" s="9">
        <f>SUM(E1552*RANDBETWEEN(1,500))</f>
      </c>
      <c r="G1552" s="9">
        <f>SUM(F1552-RANDBETWEEN(1,100))</f>
      </c>
    </row>
    <row r="1553">
      <c r="A1553" s="3">
        <f>RANDBETWEEN(10000,99999)</f>
      </c>
      <c r="B1553" s="3">
        <f>RANDBETWEEN(10000,99999)</f>
      </c>
      <c r="C1553" s="3">
        <f>RANDBETWEEN(10000,99999)</f>
      </c>
      <c r="D155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53" s="3">
        <f>RANDBETWEEN(1,10)</f>
      </c>
      <c r="F1553" s="9">
        <f>SUM(E1553*RANDBETWEEN(1,500))</f>
      </c>
      <c r="G1553" s="9">
        <f>SUM(F1553-RANDBETWEEN(1,100))</f>
      </c>
    </row>
    <row r="1554">
      <c r="A1554" s="3">
        <f>RANDBETWEEN(10000,99999)</f>
      </c>
      <c r="B1554" s="3">
        <f>RANDBETWEEN(10000,99999)</f>
      </c>
      <c r="C1554" s="3">
        <f>RANDBETWEEN(10000,99999)</f>
      </c>
      <c r="D155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54" s="3">
        <f>RANDBETWEEN(1,10)</f>
      </c>
      <c r="F1554" s="9">
        <f>SUM(E1554*RANDBETWEEN(1,500))</f>
      </c>
      <c r="G1554" s="9">
        <f>SUM(F1554-RANDBETWEEN(1,100))</f>
      </c>
    </row>
    <row r="1555">
      <c r="A1555" s="3">
        <f>RANDBETWEEN(10000,99999)</f>
      </c>
      <c r="B1555" s="3">
        <f>RANDBETWEEN(10000,99999)</f>
      </c>
      <c r="C1555" s="3">
        <f>RANDBETWEEN(10000,99999)</f>
      </c>
      <c r="D155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55" s="3">
        <f>RANDBETWEEN(1,10)</f>
      </c>
      <c r="F1555" s="9">
        <f>SUM(E1555*RANDBETWEEN(1,500))</f>
      </c>
      <c r="G1555" s="9">
        <f>SUM(F1555-RANDBETWEEN(1,100))</f>
      </c>
    </row>
    <row r="1556">
      <c r="A1556" s="3">
        <f>RANDBETWEEN(10000,99999)</f>
      </c>
      <c r="B1556" s="3">
        <f>RANDBETWEEN(10000,99999)</f>
      </c>
      <c r="C1556" s="3">
        <f>RANDBETWEEN(10000,99999)</f>
      </c>
      <c r="D155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56" s="3">
        <f>RANDBETWEEN(1,10)</f>
      </c>
      <c r="F1556" s="9">
        <f>SUM(E1556*RANDBETWEEN(1,500))</f>
      </c>
      <c r="G1556" s="9">
        <f>SUM(F1556-RANDBETWEEN(1,100))</f>
      </c>
    </row>
    <row r="1557">
      <c r="A1557" s="3">
        <f>RANDBETWEEN(10000,99999)</f>
      </c>
      <c r="B1557" s="3">
        <f>RANDBETWEEN(10000,99999)</f>
      </c>
      <c r="C1557" s="3">
        <f>RANDBETWEEN(10000,99999)</f>
      </c>
      <c r="D155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57" s="3">
        <f>RANDBETWEEN(1,10)</f>
      </c>
      <c r="F1557" s="9">
        <f>SUM(E1557*RANDBETWEEN(1,500))</f>
      </c>
      <c r="G1557" s="9">
        <f>SUM(F1557-RANDBETWEEN(1,100))</f>
      </c>
    </row>
    <row r="1558">
      <c r="A1558" s="3">
        <f>RANDBETWEEN(10000,99999)</f>
      </c>
      <c r="B1558" s="3">
        <f>RANDBETWEEN(10000,99999)</f>
      </c>
      <c r="C1558" s="3">
        <f>RANDBETWEEN(10000,99999)</f>
      </c>
      <c r="D155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58" s="3">
        <f>RANDBETWEEN(1,10)</f>
      </c>
      <c r="F1558" s="9">
        <f>SUM(E1558*RANDBETWEEN(1,500))</f>
      </c>
      <c r="G1558" s="9">
        <f>SUM(F1558-RANDBETWEEN(1,100))</f>
      </c>
    </row>
    <row r="1559">
      <c r="A1559" s="3">
        <f>RANDBETWEEN(10000,99999)</f>
      </c>
      <c r="B1559" s="3">
        <f>RANDBETWEEN(10000,99999)</f>
      </c>
      <c r="C1559" s="3">
        <f>RANDBETWEEN(10000,99999)</f>
      </c>
      <c r="D155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59" s="3">
        <f>RANDBETWEEN(1,10)</f>
      </c>
      <c r="F1559" s="9">
        <f>SUM(E1559*RANDBETWEEN(1,500))</f>
      </c>
      <c r="G1559" s="9">
        <f>SUM(F1559-RANDBETWEEN(1,100))</f>
      </c>
    </row>
    <row r="1560">
      <c r="A1560" s="3">
        <f>RANDBETWEEN(10000,99999)</f>
      </c>
      <c r="B1560" s="3">
        <f>RANDBETWEEN(10000,99999)</f>
      </c>
      <c r="C1560" s="3">
        <f>RANDBETWEEN(10000,99999)</f>
      </c>
      <c r="D156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60" s="3">
        <f>RANDBETWEEN(1,10)</f>
      </c>
      <c r="F1560" s="9">
        <f>SUM(E1560*RANDBETWEEN(1,500))</f>
      </c>
      <c r="G1560" s="9">
        <f>SUM(F1560-RANDBETWEEN(1,100))</f>
      </c>
    </row>
    <row r="1561">
      <c r="A1561" s="3">
        <f>RANDBETWEEN(10000,99999)</f>
      </c>
      <c r="B1561" s="3">
        <f>RANDBETWEEN(10000,99999)</f>
      </c>
      <c r="C1561" s="3">
        <f>RANDBETWEEN(10000,99999)</f>
      </c>
      <c r="D156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61" s="3">
        <f>RANDBETWEEN(1,10)</f>
      </c>
      <c r="F1561" s="9">
        <f>SUM(E1561*RANDBETWEEN(1,500))</f>
      </c>
      <c r="G1561" s="9">
        <f>SUM(F1561-RANDBETWEEN(1,100))</f>
      </c>
    </row>
    <row r="1562">
      <c r="A1562" s="3">
        <f>RANDBETWEEN(10000,99999)</f>
      </c>
      <c r="B1562" s="3">
        <f>RANDBETWEEN(10000,99999)</f>
      </c>
      <c r="C1562" s="3">
        <f>RANDBETWEEN(10000,99999)</f>
      </c>
      <c r="D156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62" s="3">
        <f>RANDBETWEEN(1,10)</f>
      </c>
      <c r="F1562" s="9">
        <f>SUM(E1562*RANDBETWEEN(1,500))</f>
      </c>
      <c r="G1562" s="9">
        <f>SUM(F1562-RANDBETWEEN(1,100))</f>
      </c>
    </row>
    <row r="1563">
      <c r="A1563" s="3">
        <f>RANDBETWEEN(10000,99999)</f>
      </c>
      <c r="B1563" s="3">
        <f>RANDBETWEEN(10000,99999)</f>
      </c>
      <c r="C1563" s="3">
        <f>RANDBETWEEN(10000,99999)</f>
      </c>
      <c r="D156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63" s="3">
        <f>RANDBETWEEN(1,10)</f>
      </c>
      <c r="F1563" s="9">
        <f>SUM(E1563*RANDBETWEEN(1,500))</f>
      </c>
      <c r="G1563" s="9">
        <f>SUM(F1563-RANDBETWEEN(1,100))</f>
      </c>
    </row>
    <row r="1564">
      <c r="A1564" s="3">
        <f>RANDBETWEEN(10000,99999)</f>
      </c>
      <c r="B1564" s="3">
        <f>RANDBETWEEN(10000,99999)</f>
      </c>
      <c r="C1564" s="3">
        <f>RANDBETWEEN(10000,99999)</f>
      </c>
      <c r="D156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64" s="3">
        <f>RANDBETWEEN(1,10)</f>
      </c>
      <c r="F1564" s="9">
        <f>SUM(E1564*RANDBETWEEN(1,500))</f>
      </c>
      <c r="G1564" s="9">
        <f>SUM(F1564-RANDBETWEEN(1,100))</f>
      </c>
    </row>
    <row r="1565">
      <c r="A1565" s="3">
        <f>RANDBETWEEN(10000,99999)</f>
      </c>
      <c r="B1565" s="3">
        <f>RANDBETWEEN(10000,99999)</f>
      </c>
      <c r="C1565" s="3">
        <f>RANDBETWEEN(10000,99999)</f>
      </c>
      <c r="D156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65" s="3">
        <f>RANDBETWEEN(1,10)</f>
      </c>
      <c r="F1565" s="9">
        <f>SUM(E1565*RANDBETWEEN(1,500))</f>
      </c>
      <c r="G1565" s="9">
        <f>SUM(F1565-RANDBETWEEN(1,100))</f>
      </c>
    </row>
    <row r="1566">
      <c r="A1566" s="3">
        <f>RANDBETWEEN(10000,99999)</f>
      </c>
      <c r="B1566" s="3">
        <f>RANDBETWEEN(10000,99999)</f>
      </c>
      <c r="C1566" s="3">
        <f>RANDBETWEEN(10000,99999)</f>
      </c>
      <c r="D156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66" s="3">
        <f>RANDBETWEEN(1,10)</f>
      </c>
      <c r="F1566" s="9">
        <f>SUM(E1566*RANDBETWEEN(1,500))</f>
      </c>
      <c r="G1566" s="9">
        <f>SUM(F1566-RANDBETWEEN(1,100))</f>
      </c>
    </row>
    <row r="1567">
      <c r="A1567" s="3">
        <f>RANDBETWEEN(10000,99999)</f>
      </c>
      <c r="B1567" s="3">
        <f>RANDBETWEEN(10000,99999)</f>
      </c>
      <c r="C1567" s="3">
        <f>RANDBETWEEN(10000,99999)</f>
      </c>
      <c r="D156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67" s="3">
        <f>RANDBETWEEN(1,10)</f>
      </c>
      <c r="F1567" s="9">
        <f>SUM(E1567*RANDBETWEEN(1,500))</f>
      </c>
      <c r="G1567" s="9">
        <f>SUM(F1567-RANDBETWEEN(1,100))</f>
      </c>
    </row>
    <row r="1568">
      <c r="A1568" s="3">
        <f>RANDBETWEEN(10000,99999)</f>
      </c>
      <c r="B1568" s="3">
        <f>RANDBETWEEN(10000,99999)</f>
      </c>
      <c r="C1568" s="3">
        <f>RANDBETWEEN(10000,99999)</f>
      </c>
      <c r="D156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68" s="3">
        <f>RANDBETWEEN(1,10)</f>
      </c>
      <c r="F1568" s="9">
        <f>SUM(E1568*RANDBETWEEN(1,500))</f>
      </c>
      <c r="G1568" s="9">
        <f>SUM(F1568-RANDBETWEEN(1,100))</f>
      </c>
    </row>
    <row r="1569">
      <c r="A1569" s="3">
        <f>RANDBETWEEN(10000,99999)</f>
      </c>
      <c r="B1569" s="3">
        <f>RANDBETWEEN(10000,99999)</f>
      </c>
      <c r="C1569" s="3">
        <f>RANDBETWEEN(10000,99999)</f>
      </c>
      <c r="D156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69" s="3">
        <f>RANDBETWEEN(1,10)</f>
      </c>
      <c r="F1569" s="9">
        <f>SUM(E1569*RANDBETWEEN(1,500))</f>
      </c>
      <c r="G1569" s="9">
        <f>SUM(F1569-RANDBETWEEN(1,100))</f>
      </c>
    </row>
    <row r="1570">
      <c r="A1570" s="3">
        <f>RANDBETWEEN(10000,99999)</f>
      </c>
      <c r="B1570" s="3">
        <f>RANDBETWEEN(10000,99999)</f>
      </c>
      <c r="C1570" s="3">
        <f>RANDBETWEEN(10000,99999)</f>
      </c>
      <c r="D157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70" s="3">
        <f>RANDBETWEEN(1,10)</f>
      </c>
      <c r="F1570" s="9">
        <f>SUM(E1570*RANDBETWEEN(1,500))</f>
      </c>
      <c r="G1570" s="9">
        <f>SUM(F1570-RANDBETWEEN(1,100))</f>
      </c>
    </row>
    <row r="1571">
      <c r="A1571" s="3">
        <f>RANDBETWEEN(10000,99999)</f>
      </c>
      <c r="B1571" s="3">
        <f>RANDBETWEEN(10000,99999)</f>
      </c>
      <c r="C1571" s="3">
        <f>RANDBETWEEN(10000,99999)</f>
      </c>
      <c r="D157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71" s="3">
        <f>RANDBETWEEN(1,10)</f>
      </c>
      <c r="F1571" s="9">
        <f>SUM(E1571*RANDBETWEEN(1,500))</f>
      </c>
      <c r="G1571" s="9">
        <f>SUM(F1571-RANDBETWEEN(1,100))</f>
      </c>
    </row>
    <row r="1572">
      <c r="A1572" s="3">
        <f>RANDBETWEEN(10000,99999)</f>
      </c>
      <c r="B1572" s="3">
        <f>RANDBETWEEN(10000,99999)</f>
      </c>
      <c r="C1572" s="3">
        <f>RANDBETWEEN(10000,99999)</f>
      </c>
      <c r="D157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72" s="3">
        <f>RANDBETWEEN(1,10)</f>
      </c>
      <c r="F1572" s="9">
        <f>SUM(E1572*RANDBETWEEN(1,500))</f>
      </c>
      <c r="G1572" s="9">
        <f>SUM(F1572-RANDBETWEEN(1,100))</f>
      </c>
    </row>
    <row r="1573">
      <c r="A1573" s="3">
        <f>RANDBETWEEN(10000,99999)</f>
      </c>
      <c r="B1573" s="3">
        <f>RANDBETWEEN(10000,99999)</f>
      </c>
      <c r="C1573" s="3">
        <f>RANDBETWEEN(10000,99999)</f>
      </c>
      <c r="D157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73" s="3">
        <f>RANDBETWEEN(1,10)</f>
      </c>
      <c r="F1573" s="9">
        <f>SUM(E1573*RANDBETWEEN(1,500))</f>
      </c>
      <c r="G1573" s="9">
        <f>SUM(F1573-RANDBETWEEN(1,100))</f>
      </c>
    </row>
    <row r="1574">
      <c r="A1574" s="3">
        <f>RANDBETWEEN(10000,99999)</f>
      </c>
      <c r="B1574" s="3">
        <f>RANDBETWEEN(10000,99999)</f>
      </c>
      <c r="C1574" s="3">
        <f>RANDBETWEEN(10000,99999)</f>
      </c>
      <c r="D157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74" s="3">
        <f>RANDBETWEEN(1,10)</f>
      </c>
      <c r="F1574" s="9">
        <f>SUM(E1574*RANDBETWEEN(1,500))</f>
      </c>
      <c r="G1574" s="9">
        <f>SUM(F1574-RANDBETWEEN(1,100))</f>
      </c>
    </row>
    <row r="1575">
      <c r="A1575" s="3">
        <f>RANDBETWEEN(10000,99999)</f>
      </c>
      <c r="B1575" s="3">
        <f>RANDBETWEEN(10000,99999)</f>
      </c>
      <c r="C1575" s="3">
        <f>RANDBETWEEN(10000,99999)</f>
      </c>
      <c r="D157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75" s="3">
        <f>RANDBETWEEN(1,10)</f>
      </c>
      <c r="F1575" s="9">
        <f>SUM(E1575*RANDBETWEEN(1,500))</f>
      </c>
      <c r="G1575" s="9">
        <f>SUM(F1575-RANDBETWEEN(1,100))</f>
      </c>
    </row>
    <row r="1576">
      <c r="A1576" s="3">
        <f>RANDBETWEEN(10000,99999)</f>
      </c>
      <c r="B1576" s="3">
        <f>RANDBETWEEN(10000,99999)</f>
      </c>
      <c r="C1576" s="3">
        <f>RANDBETWEEN(10000,99999)</f>
      </c>
      <c r="D157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76" s="3">
        <f>RANDBETWEEN(1,10)</f>
      </c>
      <c r="F1576" s="9">
        <f>SUM(E1576*RANDBETWEEN(1,500))</f>
      </c>
      <c r="G1576" s="9">
        <f>SUM(F1576-RANDBETWEEN(1,100))</f>
      </c>
    </row>
    <row r="1577">
      <c r="A1577" s="3">
        <f>RANDBETWEEN(10000,99999)</f>
      </c>
      <c r="B1577" s="3">
        <f>RANDBETWEEN(10000,99999)</f>
      </c>
      <c r="C1577" s="3">
        <f>RANDBETWEEN(10000,99999)</f>
      </c>
      <c r="D157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77" s="3">
        <f>RANDBETWEEN(1,10)</f>
      </c>
      <c r="F1577" s="9">
        <f>SUM(E1577*RANDBETWEEN(1,500))</f>
      </c>
      <c r="G1577" s="9">
        <f>SUM(F1577-RANDBETWEEN(1,100))</f>
      </c>
    </row>
    <row r="1578">
      <c r="A1578" s="3">
        <f>RANDBETWEEN(10000,99999)</f>
      </c>
      <c r="B1578" s="3">
        <f>RANDBETWEEN(10000,99999)</f>
      </c>
      <c r="C1578" s="3">
        <f>RANDBETWEEN(10000,99999)</f>
      </c>
      <c r="D157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78" s="3">
        <f>RANDBETWEEN(1,10)</f>
      </c>
      <c r="F1578" s="9">
        <f>SUM(E1578*RANDBETWEEN(1,500))</f>
      </c>
      <c r="G1578" s="9">
        <f>SUM(F1578-RANDBETWEEN(1,100))</f>
      </c>
    </row>
    <row r="1579">
      <c r="A1579" s="3">
        <f>RANDBETWEEN(10000,99999)</f>
      </c>
      <c r="B1579" s="3">
        <f>RANDBETWEEN(10000,99999)</f>
      </c>
      <c r="C1579" s="3">
        <f>RANDBETWEEN(10000,99999)</f>
      </c>
      <c r="D157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79" s="3">
        <f>RANDBETWEEN(1,10)</f>
      </c>
      <c r="F1579" s="9">
        <f>SUM(E1579*RANDBETWEEN(1,500))</f>
      </c>
      <c r="G1579" s="9">
        <f>SUM(F1579-RANDBETWEEN(1,100))</f>
      </c>
    </row>
    <row r="1580">
      <c r="A1580" s="3">
        <f>RANDBETWEEN(10000,99999)</f>
      </c>
      <c r="B1580" s="3">
        <f>RANDBETWEEN(10000,99999)</f>
      </c>
      <c r="C1580" s="3">
        <f>RANDBETWEEN(10000,99999)</f>
      </c>
      <c r="D158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80" s="3">
        <f>RANDBETWEEN(1,10)</f>
      </c>
      <c r="F1580" s="9">
        <f>SUM(E1580*RANDBETWEEN(1,500))</f>
      </c>
      <c r="G1580" s="9">
        <f>SUM(F1580-RANDBETWEEN(1,100))</f>
      </c>
    </row>
    <row r="1581">
      <c r="A1581" s="3">
        <f>RANDBETWEEN(10000,99999)</f>
      </c>
      <c r="B1581" s="3">
        <f>RANDBETWEEN(10000,99999)</f>
      </c>
      <c r="C1581" s="3">
        <f>RANDBETWEEN(10000,99999)</f>
      </c>
      <c r="D158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81" s="3">
        <f>RANDBETWEEN(1,10)</f>
      </c>
      <c r="F1581" s="9">
        <f>SUM(E1581*RANDBETWEEN(1,500))</f>
      </c>
      <c r="G1581" s="9">
        <f>SUM(F1581-RANDBETWEEN(1,100))</f>
      </c>
    </row>
    <row r="1582">
      <c r="A1582" s="3">
        <f>RANDBETWEEN(10000,99999)</f>
      </c>
      <c r="B1582" s="3">
        <f>RANDBETWEEN(10000,99999)</f>
      </c>
      <c r="C1582" s="3">
        <f>RANDBETWEEN(10000,99999)</f>
      </c>
      <c r="D158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82" s="3">
        <f>RANDBETWEEN(1,10)</f>
      </c>
      <c r="F1582" s="9">
        <f>SUM(E1582*RANDBETWEEN(1,500))</f>
      </c>
      <c r="G1582" s="9">
        <f>SUM(F1582-RANDBETWEEN(1,100))</f>
      </c>
    </row>
    <row r="1583">
      <c r="A1583" s="3">
        <f>RANDBETWEEN(10000,99999)</f>
      </c>
      <c r="B1583" s="3">
        <f>RANDBETWEEN(10000,99999)</f>
      </c>
      <c r="C1583" s="3">
        <f>RANDBETWEEN(10000,99999)</f>
      </c>
      <c r="D158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83" s="3">
        <f>RANDBETWEEN(1,10)</f>
      </c>
      <c r="F1583" s="9">
        <f>SUM(E1583*RANDBETWEEN(1,500))</f>
      </c>
      <c r="G1583" s="9">
        <f>SUM(F1583-RANDBETWEEN(1,100))</f>
      </c>
    </row>
    <row r="1584">
      <c r="A1584" s="3">
        <f>RANDBETWEEN(10000,99999)</f>
      </c>
      <c r="B1584" s="3">
        <f>RANDBETWEEN(10000,99999)</f>
      </c>
      <c r="C1584" s="3">
        <f>RANDBETWEEN(10000,99999)</f>
      </c>
      <c r="D158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84" s="3">
        <f>RANDBETWEEN(1,10)</f>
      </c>
      <c r="F1584" s="9">
        <f>SUM(E1584*RANDBETWEEN(1,500))</f>
      </c>
      <c r="G1584" s="9">
        <f>SUM(F1584-RANDBETWEEN(1,100))</f>
      </c>
    </row>
    <row r="1585">
      <c r="A1585" s="3">
        <f>RANDBETWEEN(10000,99999)</f>
      </c>
      <c r="B1585" s="3">
        <f>RANDBETWEEN(10000,99999)</f>
      </c>
      <c r="C1585" s="3">
        <f>RANDBETWEEN(10000,99999)</f>
      </c>
      <c r="D158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85" s="3">
        <f>RANDBETWEEN(1,10)</f>
      </c>
      <c r="F1585" s="9">
        <f>SUM(E1585*RANDBETWEEN(1,500))</f>
      </c>
      <c r="G1585" s="9">
        <f>SUM(F1585-RANDBETWEEN(1,100))</f>
      </c>
    </row>
    <row r="1586">
      <c r="A1586" s="3">
        <f>RANDBETWEEN(10000,99999)</f>
      </c>
      <c r="B1586" s="3">
        <f>RANDBETWEEN(10000,99999)</f>
      </c>
      <c r="C1586" s="3">
        <f>RANDBETWEEN(10000,99999)</f>
      </c>
      <c r="D158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86" s="3">
        <f>RANDBETWEEN(1,10)</f>
      </c>
      <c r="F1586" s="9">
        <f>SUM(E1586*RANDBETWEEN(1,500))</f>
      </c>
      <c r="G1586" s="9">
        <f>SUM(F1586-RANDBETWEEN(1,100))</f>
      </c>
    </row>
    <row r="1587">
      <c r="A1587" s="3">
        <f>RANDBETWEEN(10000,99999)</f>
      </c>
      <c r="B1587" s="3">
        <f>RANDBETWEEN(10000,99999)</f>
      </c>
      <c r="C1587" s="3">
        <f>RANDBETWEEN(10000,99999)</f>
      </c>
      <c r="D158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87" s="3">
        <f>RANDBETWEEN(1,10)</f>
      </c>
      <c r="F1587" s="9">
        <f>SUM(E1587*RANDBETWEEN(1,500))</f>
      </c>
      <c r="G1587" s="9">
        <f>SUM(F1587-RANDBETWEEN(1,100))</f>
      </c>
    </row>
    <row r="1588">
      <c r="A1588" s="3">
        <f>RANDBETWEEN(10000,99999)</f>
      </c>
      <c r="B1588" s="3">
        <f>RANDBETWEEN(10000,99999)</f>
      </c>
      <c r="C1588" s="3">
        <f>RANDBETWEEN(10000,99999)</f>
      </c>
      <c r="D158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88" s="3">
        <f>RANDBETWEEN(1,10)</f>
      </c>
      <c r="F1588" s="9">
        <f>SUM(E1588*RANDBETWEEN(1,500))</f>
      </c>
      <c r="G1588" s="9">
        <f>SUM(F1588-RANDBETWEEN(1,100))</f>
      </c>
    </row>
    <row r="1589">
      <c r="A1589" s="3">
        <f>RANDBETWEEN(10000,99999)</f>
      </c>
      <c r="B1589" s="3">
        <f>RANDBETWEEN(10000,99999)</f>
      </c>
      <c r="C1589" s="3">
        <f>RANDBETWEEN(10000,99999)</f>
      </c>
      <c r="D158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89" s="3">
        <f>RANDBETWEEN(1,10)</f>
      </c>
      <c r="F1589" s="9">
        <f>SUM(E1589*RANDBETWEEN(1,500))</f>
      </c>
      <c r="G1589" s="9">
        <f>SUM(F1589-RANDBETWEEN(1,100))</f>
      </c>
    </row>
    <row r="1590">
      <c r="A1590" s="3">
        <f>RANDBETWEEN(10000,99999)</f>
      </c>
      <c r="B1590" s="3">
        <f>RANDBETWEEN(10000,99999)</f>
      </c>
      <c r="C1590" s="3">
        <f>RANDBETWEEN(10000,99999)</f>
      </c>
      <c r="D159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90" s="3">
        <f>RANDBETWEEN(1,10)</f>
      </c>
      <c r="F1590" s="9">
        <f>SUM(E1590*RANDBETWEEN(1,500))</f>
      </c>
      <c r="G1590" s="9">
        <f>SUM(F1590-RANDBETWEEN(1,100))</f>
      </c>
    </row>
    <row r="1591">
      <c r="A1591" s="3">
        <f>RANDBETWEEN(10000,99999)</f>
      </c>
      <c r="B1591" s="3">
        <f>RANDBETWEEN(10000,99999)</f>
      </c>
      <c r="C1591" s="3">
        <f>RANDBETWEEN(10000,99999)</f>
      </c>
      <c r="D159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91" s="3">
        <f>RANDBETWEEN(1,10)</f>
      </c>
      <c r="F1591" s="9">
        <f>SUM(E1591*RANDBETWEEN(1,500))</f>
      </c>
      <c r="G1591" s="9">
        <f>SUM(F1591-RANDBETWEEN(1,100))</f>
      </c>
    </row>
    <row r="1592">
      <c r="A1592" s="3">
        <f>RANDBETWEEN(10000,99999)</f>
      </c>
      <c r="B1592" s="3">
        <f>RANDBETWEEN(10000,99999)</f>
      </c>
      <c r="C1592" s="3">
        <f>RANDBETWEEN(10000,99999)</f>
      </c>
      <c r="D159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92" s="3">
        <f>RANDBETWEEN(1,10)</f>
      </c>
      <c r="F1592" s="9">
        <f>SUM(E1592*RANDBETWEEN(1,500))</f>
      </c>
      <c r="G1592" s="9">
        <f>SUM(F1592-RANDBETWEEN(1,100))</f>
      </c>
    </row>
    <row r="1593">
      <c r="A1593" s="3">
        <f>RANDBETWEEN(10000,99999)</f>
      </c>
      <c r="B1593" s="3">
        <f>RANDBETWEEN(10000,99999)</f>
      </c>
      <c r="C1593" s="3">
        <f>RANDBETWEEN(10000,99999)</f>
      </c>
      <c r="D159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93" s="3">
        <f>RANDBETWEEN(1,10)</f>
      </c>
      <c r="F1593" s="9">
        <f>SUM(E1593*RANDBETWEEN(1,500))</f>
      </c>
      <c r="G1593" s="9">
        <f>SUM(F1593-RANDBETWEEN(1,100))</f>
      </c>
    </row>
    <row r="1594">
      <c r="A1594" s="3">
        <f>RANDBETWEEN(10000,99999)</f>
      </c>
      <c r="B1594" s="3">
        <f>RANDBETWEEN(10000,99999)</f>
      </c>
      <c r="C1594" s="3">
        <f>RANDBETWEEN(10000,99999)</f>
      </c>
      <c r="D159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94" s="3">
        <f>RANDBETWEEN(1,10)</f>
      </c>
      <c r="F1594" s="9">
        <f>SUM(E1594*RANDBETWEEN(1,500))</f>
      </c>
      <c r="G1594" s="9">
        <f>SUM(F1594-RANDBETWEEN(1,100))</f>
      </c>
    </row>
    <row r="1595">
      <c r="A1595" s="3">
        <f>RANDBETWEEN(10000,99999)</f>
      </c>
      <c r="B1595" s="3">
        <f>RANDBETWEEN(10000,99999)</f>
      </c>
      <c r="C1595" s="3">
        <f>RANDBETWEEN(10000,99999)</f>
      </c>
      <c r="D159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95" s="3">
        <f>RANDBETWEEN(1,10)</f>
      </c>
      <c r="F1595" s="9">
        <f>SUM(E1595*RANDBETWEEN(1,500))</f>
      </c>
      <c r="G1595" s="9">
        <f>SUM(F1595-RANDBETWEEN(1,100))</f>
      </c>
    </row>
    <row r="1596">
      <c r="A1596" s="3">
        <f>RANDBETWEEN(10000,99999)</f>
      </c>
      <c r="B1596" s="3">
        <f>RANDBETWEEN(10000,99999)</f>
      </c>
      <c r="C1596" s="3">
        <f>RANDBETWEEN(10000,99999)</f>
      </c>
      <c r="D159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96" s="3">
        <f>RANDBETWEEN(1,10)</f>
      </c>
      <c r="F1596" s="9">
        <f>SUM(E1596*RANDBETWEEN(1,500))</f>
      </c>
      <c r="G1596" s="9">
        <f>SUM(F1596-RANDBETWEEN(1,100))</f>
      </c>
    </row>
    <row r="1597">
      <c r="A1597" s="3">
        <f>RANDBETWEEN(10000,99999)</f>
      </c>
      <c r="B1597" s="3">
        <f>RANDBETWEEN(10000,99999)</f>
      </c>
      <c r="C1597" s="3">
        <f>RANDBETWEEN(10000,99999)</f>
      </c>
      <c r="D159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97" s="3">
        <f>RANDBETWEEN(1,10)</f>
      </c>
      <c r="F1597" s="9">
        <f>SUM(E1597*RANDBETWEEN(1,500))</f>
      </c>
      <c r="G1597" s="9">
        <f>SUM(F1597-RANDBETWEEN(1,100))</f>
      </c>
    </row>
    <row r="1598">
      <c r="A1598" s="3">
        <f>RANDBETWEEN(10000,99999)</f>
      </c>
      <c r="B1598" s="3">
        <f>RANDBETWEEN(10000,99999)</f>
      </c>
      <c r="C1598" s="3">
        <f>RANDBETWEEN(10000,99999)</f>
      </c>
      <c r="D159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98" s="3">
        <f>RANDBETWEEN(1,10)</f>
      </c>
      <c r="F1598" s="9">
        <f>SUM(E1598*RANDBETWEEN(1,500))</f>
      </c>
      <c r="G1598" s="9">
        <f>SUM(F1598-RANDBETWEEN(1,100))</f>
      </c>
    </row>
    <row r="1599">
      <c r="A1599" s="3">
        <f>RANDBETWEEN(10000,99999)</f>
      </c>
      <c r="B1599" s="3">
        <f>RANDBETWEEN(10000,99999)</f>
      </c>
      <c r="C1599" s="3">
        <f>RANDBETWEEN(10000,99999)</f>
      </c>
      <c r="D159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599" s="3">
        <f>RANDBETWEEN(1,10)</f>
      </c>
      <c r="F1599" s="9">
        <f>SUM(E1599*RANDBETWEEN(1,500))</f>
      </c>
      <c r="G1599" s="9">
        <f>SUM(F1599-RANDBETWEEN(1,100))</f>
      </c>
    </row>
    <row r="1600">
      <c r="A1600" s="3">
        <f>RANDBETWEEN(10000,99999)</f>
      </c>
      <c r="B1600" s="3">
        <f>RANDBETWEEN(10000,99999)</f>
      </c>
      <c r="C1600" s="3">
        <f>RANDBETWEEN(10000,99999)</f>
      </c>
      <c r="D160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00" s="3">
        <f>RANDBETWEEN(1,10)</f>
      </c>
      <c r="F1600" s="9">
        <f>SUM(E1600*RANDBETWEEN(1,500))</f>
      </c>
      <c r="G1600" s="9">
        <f>SUM(F1600-RANDBETWEEN(1,100))</f>
      </c>
    </row>
    <row r="1601">
      <c r="A1601" s="3">
        <f>RANDBETWEEN(10000,99999)</f>
      </c>
      <c r="B1601" s="3">
        <f>RANDBETWEEN(10000,99999)</f>
      </c>
      <c r="C1601" s="3">
        <f>RANDBETWEEN(10000,99999)</f>
      </c>
      <c r="D160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01" s="3">
        <f>RANDBETWEEN(1,10)</f>
      </c>
      <c r="F1601" s="9">
        <f>SUM(E1601*RANDBETWEEN(1,500))</f>
      </c>
      <c r="G1601" s="9">
        <f>SUM(F1601-RANDBETWEEN(1,100))</f>
      </c>
    </row>
    <row r="1602">
      <c r="A1602" s="3">
        <f>RANDBETWEEN(10000,99999)</f>
      </c>
      <c r="B1602" s="3">
        <f>RANDBETWEEN(10000,99999)</f>
      </c>
      <c r="C1602" s="3">
        <f>RANDBETWEEN(10000,99999)</f>
      </c>
      <c r="D160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02" s="3">
        <f>RANDBETWEEN(1,10)</f>
      </c>
      <c r="F1602" s="9">
        <f>SUM(E1602*RANDBETWEEN(1,500))</f>
      </c>
      <c r="G1602" s="9">
        <f>SUM(F1602-RANDBETWEEN(1,100))</f>
      </c>
    </row>
    <row r="1603">
      <c r="A1603" s="3">
        <f>RANDBETWEEN(10000,99999)</f>
      </c>
      <c r="B1603" s="3">
        <f>RANDBETWEEN(10000,99999)</f>
      </c>
      <c r="C1603" s="3">
        <f>RANDBETWEEN(10000,99999)</f>
      </c>
      <c r="D160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03" s="3">
        <f>RANDBETWEEN(1,10)</f>
      </c>
      <c r="F1603" s="9">
        <f>SUM(E1603*RANDBETWEEN(1,500))</f>
      </c>
      <c r="G1603" s="9">
        <f>SUM(F1603-RANDBETWEEN(1,100))</f>
      </c>
    </row>
    <row r="1604">
      <c r="A1604" s="3">
        <f>RANDBETWEEN(10000,99999)</f>
      </c>
      <c r="B1604" s="3">
        <f>RANDBETWEEN(10000,99999)</f>
      </c>
      <c r="C1604" s="3">
        <f>RANDBETWEEN(10000,99999)</f>
      </c>
      <c r="D160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04" s="3">
        <f>RANDBETWEEN(1,10)</f>
      </c>
      <c r="F1604" s="9">
        <f>SUM(E1604*RANDBETWEEN(1,500))</f>
      </c>
      <c r="G1604" s="9">
        <f>SUM(F1604-RANDBETWEEN(1,100))</f>
      </c>
    </row>
    <row r="1605">
      <c r="A1605" s="3">
        <f>RANDBETWEEN(10000,99999)</f>
      </c>
      <c r="B1605" s="3">
        <f>RANDBETWEEN(10000,99999)</f>
      </c>
      <c r="C1605" s="3">
        <f>RANDBETWEEN(10000,99999)</f>
      </c>
      <c r="D160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05" s="3">
        <f>RANDBETWEEN(1,10)</f>
      </c>
      <c r="F1605" s="9">
        <f>SUM(E1605*RANDBETWEEN(1,500))</f>
      </c>
      <c r="G1605" s="9">
        <f>SUM(F1605-RANDBETWEEN(1,100))</f>
      </c>
    </row>
    <row r="1606">
      <c r="A1606" s="3">
        <f>RANDBETWEEN(10000,99999)</f>
      </c>
      <c r="B1606" s="3">
        <f>RANDBETWEEN(10000,99999)</f>
      </c>
      <c r="C1606" s="3">
        <f>RANDBETWEEN(10000,99999)</f>
      </c>
      <c r="D160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06" s="3">
        <f>RANDBETWEEN(1,10)</f>
      </c>
      <c r="F1606" s="9">
        <f>SUM(E1606*RANDBETWEEN(1,500))</f>
      </c>
      <c r="G1606" s="9">
        <f>SUM(F1606-RANDBETWEEN(1,100))</f>
      </c>
    </row>
    <row r="1607">
      <c r="A1607" s="3">
        <f>RANDBETWEEN(10000,99999)</f>
      </c>
      <c r="B1607" s="3">
        <f>RANDBETWEEN(10000,99999)</f>
      </c>
      <c r="C1607" s="3">
        <f>RANDBETWEEN(10000,99999)</f>
      </c>
      <c r="D160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07" s="3">
        <f>RANDBETWEEN(1,10)</f>
      </c>
      <c r="F1607" s="9">
        <f>SUM(E1607*RANDBETWEEN(1,500))</f>
      </c>
      <c r="G1607" s="9">
        <f>SUM(F1607-RANDBETWEEN(1,100))</f>
      </c>
    </row>
    <row r="1608">
      <c r="A1608" s="3">
        <f>RANDBETWEEN(10000,99999)</f>
      </c>
      <c r="B1608" s="3">
        <f>RANDBETWEEN(10000,99999)</f>
      </c>
      <c r="C1608" s="3">
        <f>RANDBETWEEN(10000,99999)</f>
      </c>
      <c r="D160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08" s="3">
        <f>RANDBETWEEN(1,10)</f>
      </c>
      <c r="F1608" s="9">
        <f>SUM(E1608*RANDBETWEEN(1,500))</f>
      </c>
      <c r="G1608" s="9">
        <f>SUM(F1608-RANDBETWEEN(1,100))</f>
      </c>
    </row>
    <row r="1609">
      <c r="A1609" s="3">
        <f>RANDBETWEEN(10000,99999)</f>
      </c>
      <c r="B1609" s="3">
        <f>RANDBETWEEN(10000,99999)</f>
      </c>
      <c r="C1609" s="3">
        <f>RANDBETWEEN(10000,99999)</f>
      </c>
      <c r="D160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09" s="3">
        <f>RANDBETWEEN(1,10)</f>
      </c>
      <c r="F1609" s="9">
        <f>SUM(E1609*RANDBETWEEN(1,500))</f>
      </c>
      <c r="G1609" s="9">
        <f>SUM(F1609-RANDBETWEEN(1,100))</f>
      </c>
    </row>
    <row r="1610">
      <c r="A1610" s="3">
        <f>RANDBETWEEN(10000,99999)</f>
      </c>
      <c r="B1610" s="3">
        <f>RANDBETWEEN(10000,99999)</f>
      </c>
      <c r="C1610" s="3">
        <f>RANDBETWEEN(10000,99999)</f>
      </c>
      <c r="D161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10" s="3">
        <f>RANDBETWEEN(1,10)</f>
      </c>
      <c r="F1610" s="9">
        <f>SUM(E1610*RANDBETWEEN(1,500))</f>
      </c>
      <c r="G1610" s="9">
        <f>SUM(F1610-RANDBETWEEN(1,100))</f>
      </c>
    </row>
    <row r="1611">
      <c r="A1611" s="3">
        <f>RANDBETWEEN(10000,99999)</f>
      </c>
      <c r="B1611" s="3">
        <f>RANDBETWEEN(10000,99999)</f>
      </c>
      <c r="C1611" s="3">
        <f>RANDBETWEEN(10000,99999)</f>
      </c>
      <c r="D161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11" s="3">
        <f>RANDBETWEEN(1,10)</f>
      </c>
      <c r="F1611" s="9">
        <f>SUM(E1611*RANDBETWEEN(1,500))</f>
      </c>
      <c r="G1611" s="9">
        <f>SUM(F1611-RANDBETWEEN(1,100))</f>
      </c>
    </row>
    <row r="1612">
      <c r="A1612" s="3">
        <f>RANDBETWEEN(10000,99999)</f>
      </c>
      <c r="B1612" s="3">
        <f>RANDBETWEEN(10000,99999)</f>
      </c>
      <c r="C1612" s="3">
        <f>RANDBETWEEN(10000,99999)</f>
      </c>
      <c r="D161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12" s="3">
        <f>RANDBETWEEN(1,10)</f>
      </c>
      <c r="F1612" s="9">
        <f>SUM(E1612*RANDBETWEEN(1,500))</f>
      </c>
      <c r="G1612" s="9">
        <f>SUM(F1612-RANDBETWEEN(1,100))</f>
      </c>
    </row>
    <row r="1613">
      <c r="A1613" s="3">
        <f>RANDBETWEEN(10000,99999)</f>
      </c>
      <c r="B1613" s="3">
        <f>RANDBETWEEN(10000,99999)</f>
      </c>
      <c r="C1613" s="3">
        <f>RANDBETWEEN(10000,99999)</f>
      </c>
      <c r="D161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13" s="3">
        <f>RANDBETWEEN(1,10)</f>
      </c>
      <c r="F1613" s="9">
        <f>SUM(E1613*RANDBETWEEN(1,500))</f>
      </c>
      <c r="G1613" s="9">
        <f>SUM(F1613-RANDBETWEEN(1,100))</f>
      </c>
    </row>
    <row r="1614">
      <c r="A1614" s="3">
        <f>RANDBETWEEN(10000,99999)</f>
      </c>
      <c r="B1614" s="3">
        <f>RANDBETWEEN(10000,99999)</f>
      </c>
      <c r="C1614" s="3">
        <f>RANDBETWEEN(10000,99999)</f>
      </c>
      <c r="D161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14" s="3">
        <f>RANDBETWEEN(1,10)</f>
      </c>
      <c r="F1614" s="9">
        <f>SUM(E1614*RANDBETWEEN(1,500))</f>
      </c>
      <c r="G1614" s="9">
        <f>SUM(F1614-RANDBETWEEN(1,100))</f>
      </c>
    </row>
    <row r="1615">
      <c r="A1615" s="3">
        <f>RANDBETWEEN(10000,99999)</f>
      </c>
      <c r="B1615" s="3">
        <f>RANDBETWEEN(10000,99999)</f>
      </c>
      <c r="C1615" s="3">
        <f>RANDBETWEEN(10000,99999)</f>
      </c>
      <c r="D161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15" s="3">
        <f>RANDBETWEEN(1,10)</f>
      </c>
      <c r="F1615" s="9">
        <f>SUM(E1615*RANDBETWEEN(1,500))</f>
      </c>
      <c r="G1615" s="9">
        <f>SUM(F1615-RANDBETWEEN(1,100))</f>
      </c>
    </row>
    <row r="1616">
      <c r="A1616" s="3">
        <f>RANDBETWEEN(10000,99999)</f>
      </c>
      <c r="B1616" s="3">
        <f>RANDBETWEEN(10000,99999)</f>
      </c>
      <c r="C1616" s="3">
        <f>RANDBETWEEN(10000,99999)</f>
      </c>
      <c r="D161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16" s="3">
        <f>RANDBETWEEN(1,10)</f>
      </c>
      <c r="F1616" s="9">
        <f>SUM(E1616*RANDBETWEEN(1,500))</f>
      </c>
      <c r="G1616" s="9">
        <f>SUM(F1616-RANDBETWEEN(1,100))</f>
      </c>
    </row>
    <row r="1617">
      <c r="A1617" s="3">
        <f>RANDBETWEEN(10000,99999)</f>
      </c>
      <c r="B1617" s="3">
        <f>RANDBETWEEN(10000,99999)</f>
      </c>
      <c r="C1617" s="3">
        <f>RANDBETWEEN(10000,99999)</f>
      </c>
      <c r="D161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17" s="3">
        <f>RANDBETWEEN(1,10)</f>
      </c>
      <c r="F1617" s="9">
        <f>SUM(E1617*RANDBETWEEN(1,500))</f>
      </c>
      <c r="G1617" s="9">
        <f>SUM(F1617-RANDBETWEEN(1,100))</f>
      </c>
    </row>
    <row r="1618">
      <c r="A1618" s="3">
        <f>RANDBETWEEN(10000,99999)</f>
      </c>
      <c r="B1618" s="3">
        <f>RANDBETWEEN(10000,99999)</f>
      </c>
      <c r="C1618" s="3">
        <f>RANDBETWEEN(10000,99999)</f>
      </c>
      <c r="D161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18" s="3">
        <f>RANDBETWEEN(1,10)</f>
      </c>
      <c r="F1618" s="9">
        <f>SUM(E1618*RANDBETWEEN(1,500))</f>
      </c>
      <c r="G1618" s="9">
        <f>SUM(F1618-RANDBETWEEN(1,100))</f>
      </c>
    </row>
    <row r="1619">
      <c r="A1619" s="3">
        <f>RANDBETWEEN(10000,99999)</f>
      </c>
      <c r="B1619" s="3">
        <f>RANDBETWEEN(10000,99999)</f>
      </c>
      <c r="C1619" s="3">
        <f>RANDBETWEEN(10000,99999)</f>
      </c>
      <c r="D161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19" s="3">
        <f>RANDBETWEEN(1,10)</f>
      </c>
      <c r="F1619" s="9">
        <f>SUM(E1619*RANDBETWEEN(1,500))</f>
      </c>
      <c r="G1619" s="9">
        <f>SUM(F1619-RANDBETWEEN(1,100))</f>
      </c>
    </row>
    <row r="1620">
      <c r="A1620" s="3">
        <f>RANDBETWEEN(10000,99999)</f>
      </c>
      <c r="B1620" s="3">
        <f>RANDBETWEEN(10000,99999)</f>
      </c>
      <c r="C1620" s="3">
        <f>RANDBETWEEN(10000,99999)</f>
      </c>
      <c r="D162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20" s="3">
        <f>RANDBETWEEN(1,10)</f>
      </c>
      <c r="F1620" s="9">
        <f>SUM(E1620*RANDBETWEEN(1,500))</f>
      </c>
      <c r="G1620" s="9">
        <f>SUM(F1620-RANDBETWEEN(1,100))</f>
      </c>
    </row>
    <row r="1621">
      <c r="A1621" s="3">
        <f>RANDBETWEEN(10000,99999)</f>
      </c>
      <c r="B1621" s="3">
        <f>RANDBETWEEN(10000,99999)</f>
      </c>
      <c r="C1621" s="3">
        <f>RANDBETWEEN(10000,99999)</f>
      </c>
      <c r="D162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21" s="3">
        <f>RANDBETWEEN(1,10)</f>
      </c>
      <c r="F1621" s="9">
        <f>SUM(E1621*RANDBETWEEN(1,500))</f>
      </c>
      <c r="G1621" s="9">
        <f>SUM(F1621-RANDBETWEEN(1,100))</f>
      </c>
    </row>
    <row r="1622">
      <c r="A1622" s="3">
        <f>RANDBETWEEN(10000,99999)</f>
      </c>
      <c r="B1622" s="3">
        <f>RANDBETWEEN(10000,99999)</f>
      </c>
      <c r="C1622" s="3">
        <f>RANDBETWEEN(10000,99999)</f>
      </c>
      <c r="D162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22" s="3">
        <f>RANDBETWEEN(1,10)</f>
      </c>
      <c r="F1622" s="9">
        <f>SUM(E1622*RANDBETWEEN(1,500))</f>
      </c>
      <c r="G1622" s="9">
        <f>SUM(F1622-RANDBETWEEN(1,100))</f>
      </c>
    </row>
    <row r="1623">
      <c r="A1623" s="3">
        <f>RANDBETWEEN(10000,99999)</f>
      </c>
      <c r="B1623" s="3">
        <f>RANDBETWEEN(10000,99999)</f>
      </c>
      <c r="C1623" s="3">
        <f>RANDBETWEEN(10000,99999)</f>
      </c>
      <c r="D162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23" s="3">
        <f>RANDBETWEEN(1,10)</f>
      </c>
      <c r="F1623" s="9">
        <f>SUM(E1623*RANDBETWEEN(1,500))</f>
      </c>
      <c r="G1623" s="9">
        <f>SUM(F1623-RANDBETWEEN(1,100))</f>
      </c>
    </row>
    <row r="1624">
      <c r="A1624" s="3">
        <f>RANDBETWEEN(10000,99999)</f>
      </c>
      <c r="B1624" s="3">
        <f>RANDBETWEEN(10000,99999)</f>
      </c>
      <c r="C1624" s="3">
        <f>RANDBETWEEN(10000,99999)</f>
      </c>
      <c r="D162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24" s="3">
        <f>RANDBETWEEN(1,10)</f>
      </c>
      <c r="F1624" s="9">
        <f>SUM(E1624*RANDBETWEEN(1,500))</f>
      </c>
      <c r="G1624" s="9">
        <f>SUM(F1624-RANDBETWEEN(1,100))</f>
      </c>
    </row>
    <row r="1625">
      <c r="A1625" s="3">
        <f>RANDBETWEEN(10000,99999)</f>
      </c>
      <c r="B1625" s="3">
        <f>RANDBETWEEN(10000,99999)</f>
      </c>
      <c r="C1625" s="3">
        <f>RANDBETWEEN(10000,99999)</f>
      </c>
      <c r="D162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25" s="3">
        <f>RANDBETWEEN(1,10)</f>
      </c>
      <c r="F1625" s="9">
        <f>SUM(E1625*RANDBETWEEN(1,500))</f>
      </c>
      <c r="G1625" s="9">
        <f>SUM(F1625-RANDBETWEEN(1,100))</f>
      </c>
    </row>
    <row r="1626">
      <c r="A1626" s="3">
        <f>RANDBETWEEN(10000,99999)</f>
      </c>
      <c r="B1626" s="3">
        <f>RANDBETWEEN(10000,99999)</f>
      </c>
      <c r="C1626" s="3">
        <f>RANDBETWEEN(10000,99999)</f>
      </c>
      <c r="D162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26" s="3">
        <f>RANDBETWEEN(1,10)</f>
      </c>
      <c r="F1626" s="9">
        <f>SUM(E1626*RANDBETWEEN(1,500))</f>
      </c>
      <c r="G1626" s="9">
        <f>SUM(F1626-RANDBETWEEN(1,100))</f>
      </c>
    </row>
    <row r="1627">
      <c r="A1627" s="3">
        <f>RANDBETWEEN(10000,99999)</f>
      </c>
      <c r="B1627" s="3">
        <f>RANDBETWEEN(10000,99999)</f>
      </c>
      <c r="C1627" s="3">
        <f>RANDBETWEEN(10000,99999)</f>
      </c>
      <c r="D162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27" s="3">
        <f>RANDBETWEEN(1,10)</f>
      </c>
      <c r="F1627" s="9">
        <f>SUM(E1627*RANDBETWEEN(1,500))</f>
      </c>
      <c r="G1627" s="9">
        <f>SUM(F1627-RANDBETWEEN(1,100))</f>
      </c>
    </row>
    <row r="1628">
      <c r="A1628" s="3">
        <f>RANDBETWEEN(10000,99999)</f>
      </c>
      <c r="B1628" s="3">
        <f>RANDBETWEEN(10000,99999)</f>
      </c>
      <c r="C1628" s="3">
        <f>RANDBETWEEN(10000,99999)</f>
      </c>
      <c r="D162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28" s="3">
        <f>RANDBETWEEN(1,10)</f>
      </c>
      <c r="F1628" s="9">
        <f>SUM(E1628*RANDBETWEEN(1,500))</f>
      </c>
      <c r="G1628" s="9">
        <f>SUM(F1628-RANDBETWEEN(1,100))</f>
      </c>
    </row>
    <row r="1629">
      <c r="A1629" s="3">
        <f>RANDBETWEEN(10000,99999)</f>
      </c>
      <c r="B1629" s="3">
        <f>RANDBETWEEN(10000,99999)</f>
      </c>
      <c r="C1629" s="3">
        <f>RANDBETWEEN(10000,99999)</f>
      </c>
      <c r="D162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29" s="3">
        <f>RANDBETWEEN(1,10)</f>
      </c>
      <c r="F1629" s="9">
        <f>SUM(E1629*RANDBETWEEN(1,500))</f>
      </c>
      <c r="G1629" s="9">
        <f>SUM(F1629-RANDBETWEEN(1,100))</f>
      </c>
    </row>
    <row r="1630">
      <c r="A1630" s="3">
        <f>RANDBETWEEN(10000,99999)</f>
      </c>
      <c r="B1630" s="3">
        <f>RANDBETWEEN(10000,99999)</f>
      </c>
      <c r="C1630" s="3">
        <f>RANDBETWEEN(10000,99999)</f>
      </c>
      <c r="D163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30" s="3">
        <f>RANDBETWEEN(1,10)</f>
      </c>
      <c r="F1630" s="9">
        <f>SUM(E1630*RANDBETWEEN(1,500))</f>
      </c>
      <c r="G1630" s="9">
        <f>SUM(F1630-RANDBETWEEN(1,100))</f>
      </c>
    </row>
    <row r="1631">
      <c r="A1631" s="3">
        <f>RANDBETWEEN(10000,99999)</f>
      </c>
      <c r="B1631" s="3">
        <f>RANDBETWEEN(10000,99999)</f>
      </c>
      <c r="C1631" s="3">
        <f>RANDBETWEEN(10000,99999)</f>
      </c>
      <c r="D163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31" s="3">
        <f>RANDBETWEEN(1,10)</f>
      </c>
      <c r="F1631" s="9">
        <f>SUM(E1631*RANDBETWEEN(1,500))</f>
      </c>
      <c r="G1631" s="9">
        <f>SUM(F1631-RANDBETWEEN(1,100))</f>
      </c>
    </row>
    <row r="1632">
      <c r="A1632" s="3">
        <f>RANDBETWEEN(10000,99999)</f>
      </c>
      <c r="B1632" s="3">
        <f>RANDBETWEEN(10000,99999)</f>
      </c>
      <c r="C1632" s="3">
        <f>RANDBETWEEN(10000,99999)</f>
      </c>
      <c r="D163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32" s="3">
        <f>RANDBETWEEN(1,10)</f>
      </c>
      <c r="F1632" s="9">
        <f>SUM(E1632*RANDBETWEEN(1,500))</f>
      </c>
      <c r="G1632" s="9">
        <f>SUM(F1632-RANDBETWEEN(1,100))</f>
      </c>
    </row>
    <row r="1633">
      <c r="A1633" s="3">
        <f>RANDBETWEEN(10000,99999)</f>
      </c>
      <c r="B1633" s="3">
        <f>RANDBETWEEN(10000,99999)</f>
      </c>
      <c r="C1633" s="3">
        <f>RANDBETWEEN(10000,99999)</f>
      </c>
      <c r="D163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33" s="3">
        <f>RANDBETWEEN(1,10)</f>
      </c>
      <c r="F1633" s="9">
        <f>SUM(E1633*RANDBETWEEN(1,500))</f>
      </c>
      <c r="G1633" s="9">
        <f>SUM(F1633-RANDBETWEEN(1,100))</f>
      </c>
    </row>
    <row r="1634">
      <c r="A1634" s="3">
        <f>RANDBETWEEN(10000,99999)</f>
      </c>
      <c r="B1634" s="3">
        <f>RANDBETWEEN(10000,99999)</f>
      </c>
      <c r="C1634" s="3">
        <f>RANDBETWEEN(10000,99999)</f>
      </c>
      <c r="D163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34" s="3">
        <f>RANDBETWEEN(1,10)</f>
      </c>
      <c r="F1634" s="9">
        <f>SUM(E1634*RANDBETWEEN(1,500))</f>
      </c>
      <c r="G1634" s="9">
        <f>SUM(F1634-RANDBETWEEN(1,100))</f>
      </c>
    </row>
    <row r="1635">
      <c r="A1635" s="3">
        <f>RANDBETWEEN(10000,99999)</f>
      </c>
      <c r="B1635" s="3">
        <f>RANDBETWEEN(10000,99999)</f>
      </c>
      <c r="C1635" s="3">
        <f>RANDBETWEEN(10000,99999)</f>
      </c>
      <c r="D163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35" s="3">
        <f>RANDBETWEEN(1,10)</f>
      </c>
      <c r="F1635" s="9">
        <f>SUM(E1635*RANDBETWEEN(1,500))</f>
      </c>
      <c r="G1635" s="9">
        <f>SUM(F1635-RANDBETWEEN(1,100))</f>
      </c>
    </row>
    <row r="1636">
      <c r="A1636" s="3">
        <f>RANDBETWEEN(10000,99999)</f>
      </c>
      <c r="B1636" s="3">
        <f>RANDBETWEEN(10000,99999)</f>
      </c>
      <c r="C1636" s="3">
        <f>RANDBETWEEN(10000,99999)</f>
      </c>
      <c r="D163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36" s="3">
        <f>RANDBETWEEN(1,10)</f>
      </c>
      <c r="F1636" s="9">
        <f>SUM(E1636*RANDBETWEEN(1,500))</f>
      </c>
      <c r="G1636" s="9">
        <f>SUM(F1636-RANDBETWEEN(1,100))</f>
      </c>
    </row>
    <row r="1637">
      <c r="A1637" s="3">
        <f>RANDBETWEEN(10000,99999)</f>
      </c>
      <c r="B1637" s="3">
        <f>RANDBETWEEN(10000,99999)</f>
      </c>
      <c r="C1637" s="3">
        <f>RANDBETWEEN(10000,99999)</f>
      </c>
      <c r="D163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37" s="3">
        <f>RANDBETWEEN(1,10)</f>
      </c>
      <c r="F1637" s="9">
        <f>SUM(E1637*RANDBETWEEN(1,500))</f>
      </c>
      <c r="G1637" s="9">
        <f>SUM(F1637-RANDBETWEEN(1,100))</f>
      </c>
    </row>
    <row r="1638">
      <c r="A1638" s="3">
        <f>RANDBETWEEN(10000,99999)</f>
      </c>
      <c r="B1638" s="3">
        <f>RANDBETWEEN(10000,99999)</f>
      </c>
      <c r="C1638" s="3">
        <f>RANDBETWEEN(10000,99999)</f>
      </c>
      <c r="D163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38" s="3">
        <f>RANDBETWEEN(1,10)</f>
      </c>
      <c r="F1638" s="9">
        <f>SUM(E1638*RANDBETWEEN(1,500))</f>
      </c>
      <c r="G1638" s="9">
        <f>SUM(F1638-RANDBETWEEN(1,100))</f>
      </c>
    </row>
    <row r="1639">
      <c r="A1639" s="3">
        <f>RANDBETWEEN(10000,99999)</f>
      </c>
      <c r="B1639" s="3">
        <f>RANDBETWEEN(10000,99999)</f>
      </c>
      <c r="C1639" s="3">
        <f>RANDBETWEEN(10000,99999)</f>
      </c>
      <c r="D163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39" s="3">
        <f>RANDBETWEEN(1,10)</f>
      </c>
      <c r="F1639" s="9">
        <f>SUM(E1639*RANDBETWEEN(1,500))</f>
      </c>
      <c r="G1639" s="9">
        <f>SUM(F1639-RANDBETWEEN(1,100))</f>
      </c>
    </row>
    <row r="1640">
      <c r="A1640" s="3">
        <f>RANDBETWEEN(10000,99999)</f>
      </c>
      <c r="B1640" s="3">
        <f>RANDBETWEEN(10000,99999)</f>
      </c>
      <c r="C1640" s="3">
        <f>RANDBETWEEN(10000,99999)</f>
      </c>
      <c r="D164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40" s="3">
        <f>RANDBETWEEN(1,10)</f>
      </c>
      <c r="F1640" s="9">
        <f>SUM(E1640*RANDBETWEEN(1,500))</f>
      </c>
      <c r="G1640" s="9">
        <f>SUM(F1640-RANDBETWEEN(1,100))</f>
      </c>
    </row>
    <row r="1641">
      <c r="A1641" s="3">
        <f>RANDBETWEEN(10000,99999)</f>
      </c>
      <c r="B1641" s="3">
        <f>RANDBETWEEN(10000,99999)</f>
      </c>
      <c r="C1641" s="3">
        <f>RANDBETWEEN(10000,99999)</f>
      </c>
      <c r="D164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41" s="3">
        <f>RANDBETWEEN(1,10)</f>
      </c>
      <c r="F1641" s="9">
        <f>SUM(E1641*RANDBETWEEN(1,500))</f>
      </c>
      <c r="G1641" s="9">
        <f>SUM(F1641-RANDBETWEEN(1,100))</f>
      </c>
    </row>
    <row r="1642">
      <c r="A1642" s="3">
        <f>RANDBETWEEN(10000,99999)</f>
      </c>
      <c r="B1642" s="3">
        <f>RANDBETWEEN(10000,99999)</f>
      </c>
      <c r="C1642" s="3">
        <f>RANDBETWEEN(10000,99999)</f>
      </c>
      <c r="D164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42" s="3">
        <f>RANDBETWEEN(1,10)</f>
      </c>
      <c r="F1642" s="9">
        <f>SUM(E1642*RANDBETWEEN(1,500))</f>
      </c>
      <c r="G1642" s="9">
        <f>SUM(F1642-RANDBETWEEN(1,100))</f>
      </c>
    </row>
    <row r="1643">
      <c r="A1643" s="3">
        <f>RANDBETWEEN(10000,99999)</f>
      </c>
      <c r="B1643" s="3">
        <f>RANDBETWEEN(10000,99999)</f>
      </c>
      <c r="C1643" s="3">
        <f>RANDBETWEEN(10000,99999)</f>
      </c>
      <c r="D164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43" s="3">
        <f>RANDBETWEEN(1,10)</f>
      </c>
      <c r="F1643" s="9">
        <f>SUM(E1643*RANDBETWEEN(1,500))</f>
      </c>
      <c r="G1643" s="9">
        <f>SUM(F1643-RANDBETWEEN(1,100))</f>
      </c>
    </row>
    <row r="1644">
      <c r="A1644" s="3">
        <f>RANDBETWEEN(10000,99999)</f>
      </c>
      <c r="B1644" s="3">
        <f>RANDBETWEEN(10000,99999)</f>
      </c>
      <c r="C1644" s="3">
        <f>RANDBETWEEN(10000,99999)</f>
      </c>
      <c r="D164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44" s="3">
        <f>RANDBETWEEN(1,10)</f>
      </c>
      <c r="F1644" s="9">
        <f>SUM(E1644*RANDBETWEEN(1,500))</f>
      </c>
      <c r="G1644" s="9">
        <f>SUM(F1644-RANDBETWEEN(1,100))</f>
      </c>
    </row>
    <row r="1645">
      <c r="A1645" s="3">
        <f>RANDBETWEEN(10000,99999)</f>
      </c>
      <c r="B1645" s="3">
        <f>RANDBETWEEN(10000,99999)</f>
      </c>
      <c r="C1645" s="3">
        <f>RANDBETWEEN(10000,99999)</f>
      </c>
      <c r="D164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45" s="3">
        <f>RANDBETWEEN(1,10)</f>
      </c>
      <c r="F1645" s="9">
        <f>SUM(E1645*RANDBETWEEN(1,500))</f>
      </c>
      <c r="G1645" s="9">
        <f>SUM(F1645-RANDBETWEEN(1,100))</f>
      </c>
    </row>
    <row r="1646">
      <c r="A1646" s="3">
        <f>RANDBETWEEN(10000,99999)</f>
      </c>
      <c r="B1646" s="3">
        <f>RANDBETWEEN(10000,99999)</f>
      </c>
      <c r="C1646" s="3">
        <f>RANDBETWEEN(10000,99999)</f>
      </c>
      <c r="D164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46" s="3">
        <f>RANDBETWEEN(1,10)</f>
      </c>
      <c r="F1646" s="9">
        <f>SUM(E1646*RANDBETWEEN(1,500))</f>
      </c>
      <c r="G1646" s="9">
        <f>SUM(F1646-RANDBETWEEN(1,100))</f>
      </c>
    </row>
    <row r="1647">
      <c r="A1647" s="3">
        <f>RANDBETWEEN(10000,99999)</f>
      </c>
      <c r="B1647" s="3">
        <f>RANDBETWEEN(10000,99999)</f>
      </c>
      <c r="C1647" s="3">
        <f>RANDBETWEEN(10000,99999)</f>
      </c>
      <c r="D164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47" s="3">
        <f>RANDBETWEEN(1,10)</f>
      </c>
      <c r="F1647" s="9">
        <f>SUM(E1647*RANDBETWEEN(1,500))</f>
      </c>
      <c r="G1647" s="9">
        <f>SUM(F1647-RANDBETWEEN(1,100))</f>
      </c>
    </row>
    <row r="1648">
      <c r="A1648" s="3">
        <f>RANDBETWEEN(10000,99999)</f>
      </c>
      <c r="B1648" s="3">
        <f>RANDBETWEEN(10000,99999)</f>
      </c>
      <c r="C1648" s="3">
        <f>RANDBETWEEN(10000,99999)</f>
      </c>
      <c r="D164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48" s="3">
        <f>RANDBETWEEN(1,10)</f>
      </c>
      <c r="F1648" s="9">
        <f>SUM(E1648*RANDBETWEEN(1,500))</f>
      </c>
      <c r="G1648" s="9">
        <f>SUM(F1648-RANDBETWEEN(1,100))</f>
      </c>
    </row>
    <row r="1649">
      <c r="A1649" s="3">
        <f>RANDBETWEEN(10000,99999)</f>
      </c>
      <c r="B1649" s="3">
        <f>RANDBETWEEN(10000,99999)</f>
      </c>
      <c r="C1649" s="3">
        <f>RANDBETWEEN(10000,99999)</f>
      </c>
      <c r="D164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49" s="3">
        <f>RANDBETWEEN(1,10)</f>
      </c>
      <c r="F1649" s="9">
        <f>SUM(E1649*RANDBETWEEN(1,500))</f>
      </c>
      <c r="G1649" s="9">
        <f>SUM(F1649-RANDBETWEEN(1,100))</f>
      </c>
    </row>
    <row r="1650">
      <c r="A1650" s="3">
        <f>RANDBETWEEN(10000,99999)</f>
      </c>
      <c r="B1650" s="3">
        <f>RANDBETWEEN(10000,99999)</f>
      </c>
      <c r="C1650" s="3">
        <f>RANDBETWEEN(10000,99999)</f>
      </c>
      <c r="D165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50" s="3">
        <f>RANDBETWEEN(1,10)</f>
      </c>
      <c r="F1650" s="9">
        <f>SUM(E1650*RANDBETWEEN(1,500))</f>
      </c>
      <c r="G1650" s="9">
        <f>SUM(F1650-RANDBETWEEN(1,100))</f>
      </c>
    </row>
    <row r="1651">
      <c r="A1651" s="3">
        <f>RANDBETWEEN(10000,99999)</f>
      </c>
      <c r="B1651" s="3">
        <f>RANDBETWEEN(10000,99999)</f>
      </c>
      <c r="C1651" s="3">
        <f>RANDBETWEEN(10000,99999)</f>
      </c>
      <c r="D165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51" s="3">
        <f>RANDBETWEEN(1,10)</f>
      </c>
      <c r="F1651" s="9">
        <f>SUM(E1651*RANDBETWEEN(1,500))</f>
      </c>
      <c r="G1651" s="9">
        <f>SUM(F1651-RANDBETWEEN(1,100))</f>
      </c>
    </row>
    <row r="1652">
      <c r="A1652" s="3">
        <f>RANDBETWEEN(10000,99999)</f>
      </c>
      <c r="B1652" s="3">
        <f>RANDBETWEEN(10000,99999)</f>
      </c>
      <c r="C1652" s="3">
        <f>RANDBETWEEN(10000,99999)</f>
      </c>
      <c r="D165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52" s="3">
        <f>RANDBETWEEN(1,10)</f>
      </c>
      <c r="F1652" s="9">
        <f>SUM(E1652*RANDBETWEEN(1,500))</f>
      </c>
      <c r="G1652" s="9">
        <f>SUM(F1652-RANDBETWEEN(1,100))</f>
      </c>
    </row>
    <row r="1653">
      <c r="A1653" s="3">
        <f>RANDBETWEEN(10000,99999)</f>
      </c>
      <c r="B1653" s="3">
        <f>RANDBETWEEN(10000,99999)</f>
      </c>
      <c r="C1653" s="3">
        <f>RANDBETWEEN(10000,99999)</f>
      </c>
      <c r="D165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53" s="3">
        <f>RANDBETWEEN(1,10)</f>
      </c>
      <c r="F1653" s="9">
        <f>SUM(E1653*RANDBETWEEN(1,500))</f>
      </c>
      <c r="G1653" s="9">
        <f>SUM(F1653-RANDBETWEEN(1,100))</f>
      </c>
    </row>
    <row r="1654">
      <c r="A1654" s="3">
        <f>RANDBETWEEN(10000,99999)</f>
      </c>
      <c r="B1654" s="3">
        <f>RANDBETWEEN(10000,99999)</f>
      </c>
      <c r="C1654" s="3">
        <f>RANDBETWEEN(10000,99999)</f>
      </c>
      <c r="D165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54" s="3">
        <f>RANDBETWEEN(1,10)</f>
      </c>
      <c r="F1654" s="9">
        <f>SUM(E1654*RANDBETWEEN(1,500))</f>
      </c>
      <c r="G1654" s="9">
        <f>SUM(F1654-RANDBETWEEN(1,100))</f>
      </c>
    </row>
    <row r="1655">
      <c r="A1655" s="3">
        <f>RANDBETWEEN(10000,99999)</f>
      </c>
      <c r="B1655" s="3">
        <f>RANDBETWEEN(10000,99999)</f>
      </c>
      <c r="C1655" s="3">
        <f>RANDBETWEEN(10000,99999)</f>
      </c>
      <c r="D165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55" s="3">
        <f>RANDBETWEEN(1,10)</f>
      </c>
      <c r="F1655" s="9">
        <f>SUM(E1655*RANDBETWEEN(1,500))</f>
      </c>
      <c r="G1655" s="9">
        <f>SUM(F1655-RANDBETWEEN(1,100))</f>
      </c>
    </row>
    <row r="1656">
      <c r="A1656" s="3">
        <f>RANDBETWEEN(10000,99999)</f>
      </c>
      <c r="B1656" s="3">
        <f>RANDBETWEEN(10000,99999)</f>
      </c>
      <c r="C1656" s="3">
        <f>RANDBETWEEN(10000,99999)</f>
      </c>
      <c r="D165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56" s="3">
        <f>RANDBETWEEN(1,10)</f>
      </c>
      <c r="F1656" s="9">
        <f>SUM(E1656*RANDBETWEEN(1,500))</f>
      </c>
      <c r="G1656" s="9">
        <f>SUM(F1656-RANDBETWEEN(1,100))</f>
      </c>
    </row>
    <row r="1657">
      <c r="A1657" s="3">
        <f>RANDBETWEEN(10000,99999)</f>
      </c>
      <c r="B1657" s="3">
        <f>RANDBETWEEN(10000,99999)</f>
      </c>
      <c r="C1657" s="3">
        <f>RANDBETWEEN(10000,99999)</f>
      </c>
      <c r="D165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57" s="3">
        <f>RANDBETWEEN(1,10)</f>
      </c>
      <c r="F1657" s="9">
        <f>SUM(E1657*RANDBETWEEN(1,500))</f>
      </c>
      <c r="G1657" s="9">
        <f>SUM(F1657-RANDBETWEEN(1,100))</f>
      </c>
    </row>
    <row r="1658">
      <c r="A1658" s="3">
        <f>RANDBETWEEN(10000,99999)</f>
      </c>
      <c r="B1658" s="3">
        <f>RANDBETWEEN(10000,99999)</f>
      </c>
      <c r="C1658" s="3">
        <f>RANDBETWEEN(10000,99999)</f>
      </c>
      <c r="D165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58" s="3">
        <f>RANDBETWEEN(1,10)</f>
      </c>
      <c r="F1658" s="9">
        <f>SUM(E1658*RANDBETWEEN(1,500))</f>
      </c>
      <c r="G1658" s="9">
        <f>SUM(F1658-RANDBETWEEN(1,100))</f>
      </c>
    </row>
    <row r="1659">
      <c r="A1659" s="3">
        <f>RANDBETWEEN(10000,99999)</f>
      </c>
      <c r="B1659" s="3">
        <f>RANDBETWEEN(10000,99999)</f>
      </c>
      <c r="C1659" s="3">
        <f>RANDBETWEEN(10000,99999)</f>
      </c>
      <c r="D165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59" s="3">
        <f>RANDBETWEEN(1,10)</f>
      </c>
      <c r="F1659" s="9">
        <f>SUM(E1659*RANDBETWEEN(1,500))</f>
      </c>
      <c r="G1659" s="9">
        <f>SUM(F1659-RANDBETWEEN(1,100))</f>
      </c>
    </row>
    <row r="1660">
      <c r="A1660" s="3">
        <f>RANDBETWEEN(10000,99999)</f>
      </c>
      <c r="B1660" s="3">
        <f>RANDBETWEEN(10000,99999)</f>
      </c>
      <c r="C1660" s="3">
        <f>RANDBETWEEN(10000,99999)</f>
      </c>
      <c r="D166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60" s="3">
        <f>RANDBETWEEN(1,10)</f>
      </c>
      <c r="F1660" s="9">
        <f>SUM(E1660*RANDBETWEEN(1,500))</f>
      </c>
      <c r="G1660" s="9">
        <f>SUM(F1660-RANDBETWEEN(1,100))</f>
      </c>
    </row>
    <row r="1661">
      <c r="A1661" s="3">
        <f>RANDBETWEEN(10000,99999)</f>
      </c>
      <c r="B1661" s="3">
        <f>RANDBETWEEN(10000,99999)</f>
      </c>
      <c r="C1661" s="3">
        <f>RANDBETWEEN(10000,99999)</f>
      </c>
      <c r="D166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61" s="3">
        <f>RANDBETWEEN(1,10)</f>
      </c>
      <c r="F1661" s="9">
        <f>SUM(E1661*RANDBETWEEN(1,500))</f>
      </c>
      <c r="G1661" s="9">
        <f>SUM(F1661-RANDBETWEEN(1,100))</f>
      </c>
    </row>
    <row r="1662">
      <c r="A1662" s="3">
        <f>RANDBETWEEN(10000,99999)</f>
      </c>
      <c r="B1662" s="3">
        <f>RANDBETWEEN(10000,99999)</f>
      </c>
      <c r="C1662" s="3">
        <f>RANDBETWEEN(10000,99999)</f>
      </c>
      <c r="D166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62" s="3">
        <f>RANDBETWEEN(1,10)</f>
      </c>
      <c r="F1662" s="9">
        <f>SUM(E1662*RANDBETWEEN(1,500))</f>
      </c>
      <c r="G1662" s="9">
        <f>SUM(F1662-RANDBETWEEN(1,100))</f>
      </c>
    </row>
    <row r="1663">
      <c r="A1663" s="3">
        <f>RANDBETWEEN(10000,99999)</f>
      </c>
      <c r="B1663" s="3">
        <f>RANDBETWEEN(10000,99999)</f>
      </c>
      <c r="C1663" s="3">
        <f>RANDBETWEEN(10000,99999)</f>
      </c>
      <c r="D166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63" s="3">
        <f>RANDBETWEEN(1,10)</f>
      </c>
      <c r="F1663" s="9">
        <f>SUM(E1663*RANDBETWEEN(1,500))</f>
      </c>
      <c r="G1663" s="9">
        <f>SUM(F1663-RANDBETWEEN(1,100))</f>
      </c>
    </row>
    <row r="1664">
      <c r="A1664" s="3">
        <f>RANDBETWEEN(10000,99999)</f>
      </c>
      <c r="B1664" s="3">
        <f>RANDBETWEEN(10000,99999)</f>
      </c>
      <c r="C1664" s="3">
        <f>RANDBETWEEN(10000,99999)</f>
      </c>
      <c r="D166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64" s="3">
        <f>RANDBETWEEN(1,10)</f>
      </c>
      <c r="F1664" s="9">
        <f>SUM(E1664*RANDBETWEEN(1,500))</f>
      </c>
      <c r="G1664" s="9">
        <f>SUM(F1664-RANDBETWEEN(1,100))</f>
      </c>
    </row>
    <row r="1665">
      <c r="A1665" s="3">
        <f>RANDBETWEEN(10000,99999)</f>
      </c>
      <c r="B1665" s="3">
        <f>RANDBETWEEN(10000,99999)</f>
      </c>
      <c r="C1665" s="3">
        <f>RANDBETWEEN(10000,99999)</f>
      </c>
      <c r="D166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65" s="3">
        <f>RANDBETWEEN(1,10)</f>
      </c>
      <c r="F1665" s="9">
        <f>SUM(E1665*RANDBETWEEN(1,500))</f>
      </c>
      <c r="G1665" s="9">
        <f>SUM(F1665-RANDBETWEEN(1,100))</f>
      </c>
    </row>
    <row r="1666">
      <c r="A1666" s="3">
        <f>RANDBETWEEN(10000,99999)</f>
      </c>
      <c r="B1666" s="3">
        <f>RANDBETWEEN(10000,99999)</f>
      </c>
      <c r="C1666" s="3">
        <f>RANDBETWEEN(10000,99999)</f>
      </c>
      <c r="D166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66" s="3">
        <f>RANDBETWEEN(1,10)</f>
      </c>
      <c r="F1666" s="9">
        <f>SUM(E1666*RANDBETWEEN(1,500))</f>
      </c>
      <c r="G1666" s="9">
        <f>SUM(F1666-RANDBETWEEN(1,100))</f>
      </c>
    </row>
    <row r="1667">
      <c r="A1667" s="3">
        <f>RANDBETWEEN(10000,99999)</f>
      </c>
      <c r="B1667" s="3">
        <f>RANDBETWEEN(10000,99999)</f>
      </c>
      <c r="C1667" s="3">
        <f>RANDBETWEEN(10000,99999)</f>
      </c>
      <c r="D166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67" s="3">
        <f>RANDBETWEEN(1,10)</f>
      </c>
      <c r="F1667" s="9">
        <f>SUM(E1667*RANDBETWEEN(1,500))</f>
      </c>
      <c r="G1667" s="9">
        <f>SUM(F1667-RANDBETWEEN(1,100))</f>
      </c>
    </row>
    <row r="1668">
      <c r="A1668" s="3">
        <f>RANDBETWEEN(10000,99999)</f>
      </c>
      <c r="B1668" s="3">
        <f>RANDBETWEEN(10000,99999)</f>
      </c>
      <c r="C1668" s="3">
        <f>RANDBETWEEN(10000,99999)</f>
      </c>
      <c r="D166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68" s="3">
        <f>RANDBETWEEN(1,10)</f>
      </c>
      <c r="F1668" s="9">
        <f>SUM(E1668*RANDBETWEEN(1,500))</f>
      </c>
      <c r="G1668" s="9">
        <f>SUM(F1668-RANDBETWEEN(1,100))</f>
      </c>
    </row>
    <row r="1669">
      <c r="A1669" s="3">
        <f>RANDBETWEEN(10000,99999)</f>
      </c>
      <c r="B1669" s="3">
        <f>RANDBETWEEN(10000,99999)</f>
      </c>
      <c r="C1669" s="3">
        <f>RANDBETWEEN(10000,99999)</f>
      </c>
      <c r="D166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69" s="3">
        <f>RANDBETWEEN(1,10)</f>
      </c>
      <c r="F1669" s="9">
        <f>SUM(E1669*RANDBETWEEN(1,500))</f>
      </c>
      <c r="G1669" s="9">
        <f>SUM(F1669-RANDBETWEEN(1,100))</f>
      </c>
    </row>
    <row r="1670">
      <c r="A1670" s="3">
        <f>RANDBETWEEN(10000,99999)</f>
      </c>
      <c r="B1670" s="3">
        <f>RANDBETWEEN(10000,99999)</f>
      </c>
      <c r="C1670" s="3">
        <f>RANDBETWEEN(10000,99999)</f>
      </c>
      <c r="D167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70" s="3">
        <f>RANDBETWEEN(1,10)</f>
      </c>
      <c r="F1670" s="9">
        <f>SUM(E1670*RANDBETWEEN(1,500))</f>
      </c>
      <c r="G1670" s="9">
        <f>SUM(F1670-RANDBETWEEN(1,100))</f>
      </c>
    </row>
    <row r="1671">
      <c r="A1671" s="3">
        <f>RANDBETWEEN(10000,99999)</f>
      </c>
      <c r="B1671" s="3">
        <f>RANDBETWEEN(10000,99999)</f>
      </c>
      <c r="C1671" s="3">
        <f>RANDBETWEEN(10000,99999)</f>
      </c>
      <c r="D167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71" s="3">
        <f>RANDBETWEEN(1,10)</f>
      </c>
      <c r="F1671" s="9">
        <f>SUM(E1671*RANDBETWEEN(1,500))</f>
      </c>
      <c r="G1671" s="9">
        <f>SUM(F1671-RANDBETWEEN(1,100))</f>
      </c>
    </row>
    <row r="1672">
      <c r="A1672" s="3">
        <f>RANDBETWEEN(10000,99999)</f>
      </c>
      <c r="B1672" s="3">
        <f>RANDBETWEEN(10000,99999)</f>
      </c>
      <c r="C1672" s="3">
        <f>RANDBETWEEN(10000,99999)</f>
      </c>
      <c r="D167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72" s="3">
        <f>RANDBETWEEN(1,10)</f>
      </c>
      <c r="F1672" s="9">
        <f>SUM(E1672*RANDBETWEEN(1,500))</f>
      </c>
      <c r="G1672" s="9">
        <f>SUM(F1672-RANDBETWEEN(1,100))</f>
      </c>
    </row>
    <row r="1673">
      <c r="A1673" s="3">
        <f>RANDBETWEEN(10000,99999)</f>
      </c>
      <c r="B1673" s="3">
        <f>RANDBETWEEN(10000,99999)</f>
      </c>
      <c r="C1673" s="3">
        <f>RANDBETWEEN(10000,99999)</f>
      </c>
      <c r="D167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73" s="3">
        <f>RANDBETWEEN(1,10)</f>
      </c>
      <c r="F1673" s="9">
        <f>SUM(E1673*RANDBETWEEN(1,500))</f>
      </c>
      <c r="G1673" s="9">
        <f>SUM(F1673-RANDBETWEEN(1,100))</f>
      </c>
    </row>
    <row r="1674">
      <c r="A1674" s="3">
        <f>RANDBETWEEN(10000,99999)</f>
      </c>
      <c r="B1674" s="3">
        <f>RANDBETWEEN(10000,99999)</f>
      </c>
      <c r="C1674" s="3">
        <f>RANDBETWEEN(10000,99999)</f>
      </c>
      <c r="D167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74" s="3">
        <f>RANDBETWEEN(1,10)</f>
      </c>
      <c r="F1674" s="9">
        <f>SUM(E1674*RANDBETWEEN(1,500))</f>
      </c>
      <c r="G1674" s="9">
        <f>SUM(F1674-RANDBETWEEN(1,100))</f>
      </c>
    </row>
    <row r="1675">
      <c r="A1675" s="3">
        <f>RANDBETWEEN(10000,99999)</f>
      </c>
      <c r="B1675" s="3">
        <f>RANDBETWEEN(10000,99999)</f>
      </c>
      <c r="C1675" s="3">
        <f>RANDBETWEEN(10000,99999)</f>
      </c>
      <c r="D167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75" s="3">
        <f>RANDBETWEEN(1,10)</f>
      </c>
      <c r="F1675" s="9">
        <f>SUM(E1675*RANDBETWEEN(1,500))</f>
      </c>
      <c r="G1675" s="9">
        <f>SUM(F1675-RANDBETWEEN(1,100))</f>
      </c>
    </row>
    <row r="1676">
      <c r="A1676" s="3">
        <f>RANDBETWEEN(10000,99999)</f>
      </c>
      <c r="B1676" s="3">
        <f>RANDBETWEEN(10000,99999)</f>
      </c>
      <c r="C1676" s="3">
        <f>RANDBETWEEN(10000,99999)</f>
      </c>
      <c r="D167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76" s="3">
        <f>RANDBETWEEN(1,10)</f>
      </c>
      <c r="F1676" s="9">
        <f>SUM(E1676*RANDBETWEEN(1,500))</f>
      </c>
      <c r="G1676" s="9">
        <f>SUM(F1676-RANDBETWEEN(1,100))</f>
      </c>
    </row>
    <row r="1677">
      <c r="A1677" s="3">
        <f>RANDBETWEEN(10000,99999)</f>
      </c>
      <c r="B1677" s="3">
        <f>RANDBETWEEN(10000,99999)</f>
      </c>
      <c r="C1677" s="3">
        <f>RANDBETWEEN(10000,99999)</f>
      </c>
      <c r="D167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77" s="3">
        <f>RANDBETWEEN(1,10)</f>
      </c>
      <c r="F1677" s="9">
        <f>SUM(E1677*RANDBETWEEN(1,500))</f>
      </c>
      <c r="G1677" s="9">
        <f>SUM(F1677-RANDBETWEEN(1,100))</f>
      </c>
    </row>
    <row r="1678">
      <c r="A1678" s="3">
        <f>RANDBETWEEN(10000,99999)</f>
      </c>
      <c r="B1678" s="3">
        <f>RANDBETWEEN(10000,99999)</f>
      </c>
      <c r="C1678" s="3">
        <f>RANDBETWEEN(10000,99999)</f>
      </c>
      <c r="D167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78" s="3">
        <f>RANDBETWEEN(1,10)</f>
      </c>
      <c r="F1678" s="9">
        <f>SUM(E1678*RANDBETWEEN(1,500))</f>
      </c>
      <c r="G1678" s="9">
        <f>SUM(F1678-RANDBETWEEN(1,100))</f>
      </c>
    </row>
    <row r="1679">
      <c r="A1679" s="3">
        <f>RANDBETWEEN(10000,99999)</f>
      </c>
      <c r="B1679" s="3">
        <f>RANDBETWEEN(10000,99999)</f>
      </c>
      <c r="C1679" s="3">
        <f>RANDBETWEEN(10000,99999)</f>
      </c>
      <c r="D167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79" s="3">
        <f>RANDBETWEEN(1,10)</f>
      </c>
      <c r="F1679" s="9">
        <f>SUM(E1679*RANDBETWEEN(1,500))</f>
      </c>
      <c r="G1679" s="9">
        <f>SUM(F1679-RANDBETWEEN(1,100))</f>
      </c>
    </row>
    <row r="1680">
      <c r="A1680" s="3">
        <f>RANDBETWEEN(10000,99999)</f>
      </c>
      <c r="B1680" s="3">
        <f>RANDBETWEEN(10000,99999)</f>
      </c>
      <c r="C1680" s="3">
        <f>RANDBETWEEN(10000,99999)</f>
      </c>
      <c r="D168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80" s="3">
        <f>RANDBETWEEN(1,10)</f>
      </c>
      <c r="F1680" s="9">
        <f>SUM(E1680*RANDBETWEEN(1,500))</f>
      </c>
      <c r="G1680" s="9">
        <f>SUM(F1680-RANDBETWEEN(1,100))</f>
      </c>
    </row>
    <row r="1681">
      <c r="A1681" s="3">
        <f>RANDBETWEEN(10000,99999)</f>
      </c>
      <c r="B1681" s="3">
        <f>RANDBETWEEN(10000,99999)</f>
      </c>
      <c r="C1681" s="3">
        <f>RANDBETWEEN(10000,99999)</f>
      </c>
      <c r="D168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81" s="3">
        <f>RANDBETWEEN(1,10)</f>
      </c>
      <c r="F1681" s="9">
        <f>SUM(E1681*RANDBETWEEN(1,500))</f>
      </c>
      <c r="G1681" s="9">
        <f>SUM(F1681-RANDBETWEEN(1,100))</f>
      </c>
    </row>
    <row r="1682">
      <c r="A1682" s="3">
        <f>RANDBETWEEN(10000,99999)</f>
      </c>
      <c r="B1682" s="3">
        <f>RANDBETWEEN(10000,99999)</f>
      </c>
      <c r="C1682" s="3">
        <f>RANDBETWEEN(10000,99999)</f>
      </c>
      <c r="D168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82" s="3">
        <f>RANDBETWEEN(1,10)</f>
      </c>
      <c r="F1682" s="9">
        <f>SUM(E1682*RANDBETWEEN(1,500))</f>
      </c>
      <c r="G1682" s="9">
        <f>SUM(F1682-RANDBETWEEN(1,100))</f>
      </c>
    </row>
    <row r="1683">
      <c r="A1683" s="3">
        <f>RANDBETWEEN(10000,99999)</f>
      </c>
      <c r="B1683" s="3">
        <f>RANDBETWEEN(10000,99999)</f>
      </c>
      <c r="C1683" s="3">
        <f>RANDBETWEEN(10000,99999)</f>
      </c>
      <c r="D168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83" s="3">
        <f>RANDBETWEEN(1,10)</f>
      </c>
      <c r="F1683" s="9">
        <f>SUM(E1683*RANDBETWEEN(1,500))</f>
      </c>
      <c r="G1683" s="9">
        <f>SUM(F1683-RANDBETWEEN(1,100))</f>
      </c>
    </row>
    <row r="1684">
      <c r="A1684" s="3">
        <f>RANDBETWEEN(10000,99999)</f>
      </c>
      <c r="B1684" s="3">
        <f>RANDBETWEEN(10000,99999)</f>
      </c>
      <c r="C1684" s="3">
        <f>RANDBETWEEN(10000,99999)</f>
      </c>
      <c r="D168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84" s="3">
        <f>RANDBETWEEN(1,10)</f>
      </c>
      <c r="F1684" s="9">
        <f>SUM(E1684*RANDBETWEEN(1,500))</f>
      </c>
      <c r="G1684" s="9">
        <f>SUM(F1684-RANDBETWEEN(1,100))</f>
      </c>
    </row>
    <row r="1685">
      <c r="A1685" s="3">
        <f>RANDBETWEEN(10000,99999)</f>
      </c>
      <c r="B1685" s="3">
        <f>RANDBETWEEN(10000,99999)</f>
      </c>
      <c r="C1685" s="3">
        <f>RANDBETWEEN(10000,99999)</f>
      </c>
      <c r="D168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85" s="3">
        <f>RANDBETWEEN(1,10)</f>
      </c>
      <c r="F1685" s="9">
        <f>SUM(E1685*RANDBETWEEN(1,500))</f>
      </c>
      <c r="G1685" s="9">
        <f>SUM(F1685-RANDBETWEEN(1,100))</f>
      </c>
    </row>
    <row r="1686">
      <c r="A1686" s="3">
        <f>RANDBETWEEN(10000,99999)</f>
      </c>
      <c r="B1686" s="3">
        <f>RANDBETWEEN(10000,99999)</f>
      </c>
      <c r="C1686" s="3">
        <f>RANDBETWEEN(10000,99999)</f>
      </c>
      <c r="D168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86" s="3">
        <f>RANDBETWEEN(1,10)</f>
      </c>
      <c r="F1686" s="9">
        <f>SUM(E1686*RANDBETWEEN(1,500))</f>
      </c>
      <c r="G1686" s="9">
        <f>SUM(F1686-RANDBETWEEN(1,100))</f>
      </c>
    </row>
    <row r="1687">
      <c r="A1687" s="3">
        <f>RANDBETWEEN(10000,99999)</f>
      </c>
      <c r="B1687" s="3">
        <f>RANDBETWEEN(10000,99999)</f>
      </c>
      <c r="C1687" s="3">
        <f>RANDBETWEEN(10000,99999)</f>
      </c>
      <c r="D168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87" s="3">
        <f>RANDBETWEEN(1,10)</f>
      </c>
      <c r="F1687" s="9">
        <f>SUM(E1687*RANDBETWEEN(1,500))</f>
      </c>
      <c r="G1687" s="9">
        <f>SUM(F1687-RANDBETWEEN(1,100))</f>
      </c>
    </row>
    <row r="1688">
      <c r="A1688" s="3">
        <f>RANDBETWEEN(10000,99999)</f>
      </c>
      <c r="B1688" s="3">
        <f>RANDBETWEEN(10000,99999)</f>
      </c>
      <c r="C1688" s="3">
        <f>RANDBETWEEN(10000,99999)</f>
      </c>
      <c r="D168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88" s="3">
        <f>RANDBETWEEN(1,10)</f>
      </c>
      <c r="F1688" s="9">
        <f>SUM(E1688*RANDBETWEEN(1,500))</f>
      </c>
      <c r="G1688" s="9">
        <f>SUM(F1688-RANDBETWEEN(1,100))</f>
      </c>
    </row>
    <row r="1689">
      <c r="A1689" s="3">
        <f>RANDBETWEEN(10000,99999)</f>
      </c>
      <c r="B1689" s="3">
        <f>RANDBETWEEN(10000,99999)</f>
      </c>
      <c r="C1689" s="3">
        <f>RANDBETWEEN(10000,99999)</f>
      </c>
      <c r="D168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89" s="3">
        <f>RANDBETWEEN(1,10)</f>
      </c>
      <c r="F1689" s="9">
        <f>SUM(E1689*RANDBETWEEN(1,500))</f>
      </c>
      <c r="G1689" s="9">
        <f>SUM(F1689-RANDBETWEEN(1,100))</f>
      </c>
    </row>
    <row r="1690">
      <c r="A1690" s="3">
        <f>RANDBETWEEN(10000,99999)</f>
      </c>
      <c r="B1690" s="3">
        <f>RANDBETWEEN(10000,99999)</f>
      </c>
      <c r="C1690" s="3">
        <f>RANDBETWEEN(10000,99999)</f>
      </c>
      <c r="D169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90" s="3">
        <f>RANDBETWEEN(1,10)</f>
      </c>
      <c r="F1690" s="9">
        <f>SUM(E1690*RANDBETWEEN(1,500))</f>
      </c>
      <c r="G1690" s="9">
        <f>SUM(F1690-RANDBETWEEN(1,100))</f>
      </c>
    </row>
    <row r="1691">
      <c r="A1691" s="3">
        <f>RANDBETWEEN(10000,99999)</f>
      </c>
      <c r="B1691" s="3">
        <f>RANDBETWEEN(10000,99999)</f>
      </c>
      <c r="C1691" s="3">
        <f>RANDBETWEEN(10000,99999)</f>
      </c>
      <c r="D169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91" s="3">
        <f>RANDBETWEEN(1,10)</f>
      </c>
      <c r="F1691" s="9">
        <f>SUM(E1691*RANDBETWEEN(1,500))</f>
      </c>
      <c r="G1691" s="9">
        <f>SUM(F1691-RANDBETWEEN(1,100))</f>
      </c>
    </row>
    <row r="1692">
      <c r="A1692" s="3">
        <f>RANDBETWEEN(10000,99999)</f>
      </c>
      <c r="B1692" s="3">
        <f>RANDBETWEEN(10000,99999)</f>
      </c>
      <c r="C1692" s="3">
        <f>RANDBETWEEN(10000,99999)</f>
      </c>
      <c r="D169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92" s="3">
        <f>RANDBETWEEN(1,10)</f>
      </c>
      <c r="F1692" s="9">
        <f>SUM(E1692*RANDBETWEEN(1,500))</f>
      </c>
      <c r="G1692" s="9">
        <f>SUM(F1692-RANDBETWEEN(1,100))</f>
      </c>
    </row>
    <row r="1693">
      <c r="A1693" s="3">
        <f>RANDBETWEEN(10000,99999)</f>
      </c>
      <c r="B1693" s="3">
        <f>RANDBETWEEN(10000,99999)</f>
      </c>
      <c r="C1693" s="3">
        <f>RANDBETWEEN(10000,99999)</f>
      </c>
      <c r="D169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93" s="3">
        <f>RANDBETWEEN(1,10)</f>
      </c>
      <c r="F1693" s="9">
        <f>SUM(E1693*RANDBETWEEN(1,500))</f>
      </c>
      <c r="G1693" s="9">
        <f>SUM(F1693-RANDBETWEEN(1,100))</f>
      </c>
    </row>
    <row r="1694">
      <c r="A1694" s="3">
        <f>RANDBETWEEN(10000,99999)</f>
      </c>
      <c r="B1694" s="3">
        <f>RANDBETWEEN(10000,99999)</f>
      </c>
      <c r="C1694" s="3">
        <f>RANDBETWEEN(10000,99999)</f>
      </c>
      <c r="D169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94" s="3">
        <f>RANDBETWEEN(1,10)</f>
      </c>
      <c r="F1694" s="9">
        <f>SUM(E1694*RANDBETWEEN(1,500))</f>
      </c>
      <c r="G1694" s="9">
        <f>SUM(F1694-RANDBETWEEN(1,100))</f>
      </c>
    </row>
    <row r="1695">
      <c r="A1695" s="3">
        <f>RANDBETWEEN(10000,99999)</f>
      </c>
      <c r="B1695" s="3">
        <f>RANDBETWEEN(10000,99999)</f>
      </c>
      <c r="C1695" s="3">
        <f>RANDBETWEEN(10000,99999)</f>
      </c>
      <c r="D169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95" s="3">
        <f>RANDBETWEEN(1,10)</f>
      </c>
      <c r="F1695" s="9">
        <f>SUM(E1695*RANDBETWEEN(1,500))</f>
      </c>
      <c r="G1695" s="9">
        <f>SUM(F1695-RANDBETWEEN(1,100))</f>
      </c>
    </row>
    <row r="1696">
      <c r="A1696" s="3">
        <f>RANDBETWEEN(10000,99999)</f>
      </c>
      <c r="B1696" s="3">
        <f>RANDBETWEEN(10000,99999)</f>
      </c>
      <c r="C1696" s="3">
        <f>RANDBETWEEN(10000,99999)</f>
      </c>
      <c r="D169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96" s="3">
        <f>RANDBETWEEN(1,10)</f>
      </c>
      <c r="F1696" s="9">
        <f>SUM(E1696*RANDBETWEEN(1,500))</f>
      </c>
      <c r="G1696" s="9">
        <f>SUM(F1696-RANDBETWEEN(1,100))</f>
      </c>
    </row>
    <row r="1697">
      <c r="A1697" s="3">
        <f>RANDBETWEEN(10000,99999)</f>
      </c>
      <c r="B1697" s="3">
        <f>RANDBETWEEN(10000,99999)</f>
      </c>
      <c r="C1697" s="3">
        <f>RANDBETWEEN(10000,99999)</f>
      </c>
      <c r="D169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97" s="3">
        <f>RANDBETWEEN(1,10)</f>
      </c>
      <c r="F1697" s="9">
        <f>SUM(E1697*RANDBETWEEN(1,500))</f>
      </c>
      <c r="G1697" s="9">
        <f>SUM(F1697-RANDBETWEEN(1,100))</f>
      </c>
    </row>
    <row r="1698">
      <c r="A1698" s="3">
        <f>RANDBETWEEN(10000,99999)</f>
      </c>
      <c r="B1698" s="3">
        <f>RANDBETWEEN(10000,99999)</f>
      </c>
      <c r="C1698" s="3">
        <f>RANDBETWEEN(10000,99999)</f>
      </c>
      <c r="D169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98" s="3">
        <f>RANDBETWEEN(1,10)</f>
      </c>
      <c r="F1698" s="9">
        <f>SUM(E1698*RANDBETWEEN(1,500))</f>
      </c>
      <c r="G1698" s="9">
        <f>SUM(F1698-RANDBETWEEN(1,100))</f>
      </c>
    </row>
    <row r="1699">
      <c r="A1699" s="3">
        <f>RANDBETWEEN(10000,99999)</f>
      </c>
      <c r="B1699" s="3">
        <f>RANDBETWEEN(10000,99999)</f>
      </c>
      <c r="C1699" s="3">
        <f>RANDBETWEEN(10000,99999)</f>
      </c>
      <c r="D169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699" s="3">
        <f>RANDBETWEEN(1,10)</f>
      </c>
      <c r="F1699" s="9">
        <f>SUM(E1699*RANDBETWEEN(1,500))</f>
      </c>
      <c r="G1699" s="9">
        <f>SUM(F1699-RANDBETWEEN(1,100))</f>
      </c>
    </row>
    <row r="1700">
      <c r="A1700" s="3">
        <f>RANDBETWEEN(10000,99999)</f>
      </c>
      <c r="B1700" s="3">
        <f>RANDBETWEEN(10000,99999)</f>
      </c>
      <c r="C1700" s="3">
        <f>RANDBETWEEN(10000,99999)</f>
      </c>
      <c r="D170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00" s="3">
        <f>RANDBETWEEN(1,10)</f>
      </c>
      <c r="F1700" s="9">
        <f>SUM(E1700*RANDBETWEEN(1,500))</f>
      </c>
      <c r="G1700" s="9">
        <f>SUM(F1700-RANDBETWEEN(1,100))</f>
      </c>
    </row>
    <row r="1701">
      <c r="A1701" s="3">
        <f>RANDBETWEEN(10000,99999)</f>
      </c>
      <c r="B1701" s="3">
        <f>RANDBETWEEN(10000,99999)</f>
      </c>
      <c r="C1701" s="3">
        <f>RANDBETWEEN(10000,99999)</f>
      </c>
      <c r="D170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01" s="3">
        <f>RANDBETWEEN(1,10)</f>
      </c>
      <c r="F1701" s="9">
        <f>SUM(E1701*RANDBETWEEN(1,500))</f>
      </c>
      <c r="G1701" s="9">
        <f>SUM(F1701-RANDBETWEEN(1,100))</f>
      </c>
    </row>
    <row r="1702">
      <c r="A1702" s="3">
        <f>RANDBETWEEN(10000,99999)</f>
      </c>
      <c r="B1702" s="3">
        <f>RANDBETWEEN(10000,99999)</f>
      </c>
      <c r="C1702" s="3">
        <f>RANDBETWEEN(10000,99999)</f>
      </c>
      <c r="D170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02" s="3">
        <f>RANDBETWEEN(1,10)</f>
      </c>
      <c r="F1702" s="9">
        <f>SUM(E1702*RANDBETWEEN(1,500))</f>
      </c>
      <c r="G1702" s="9">
        <f>SUM(F1702-RANDBETWEEN(1,100))</f>
      </c>
    </row>
    <row r="1703">
      <c r="A1703" s="3">
        <f>RANDBETWEEN(10000,99999)</f>
      </c>
      <c r="B1703" s="3">
        <f>RANDBETWEEN(10000,99999)</f>
      </c>
      <c r="C1703" s="3">
        <f>RANDBETWEEN(10000,99999)</f>
      </c>
      <c r="D170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03" s="3">
        <f>RANDBETWEEN(1,10)</f>
      </c>
      <c r="F1703" s="9">
        <f>SUM(E1703*RANDBETWEEN(1,500))</f>
      </c>
      <c r="G1703" s="9">
        <f>SUM(F1703-RANDBETWEEN(1,100))</f>
      </c>
    </row>
    <row r="1704">
      <c r="A1704" s="3">
        <f>RANDBETWEEN(10000,99999)</f>
      </c>
      <c r="B1704" s="3">
        <f>RANDBETWEEN(10000,99999)</f>
      </c>
      <c r="C1704" s="3">
        <f>RANDBETWEEN(10000,99999)</f>
      </c>
      <c r="D170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04" s="3">
        <f>RANDBETWEEN(1,10)</f>
      </c>
      <c r="F1704" s="9">
        <f>SUM(E1704*RANDBETWEEN(1,500))</f>
      </c>
      <c r="G1704" s="9">
        <f>SUM(F1704-RANDBETWEEN(1,100))</f>
      </c>
    </row>
    <row r="1705">
      <c r="A1705" s="3">
        <f>RANDBETWEEN(10000,99999)</f>
      </c>
      <c r="B1705" s="3">
        <f>RANDBETWEEN(10000,99999)</f>
      </c>
      <c r="C1705" s="3">
        <f>RANDBETWEEN(10000,99999)</f>
      </c>
      <c r="D170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05" s="3">
        <f>RANDBETWEEN(1,10)</f>
      </c>
      <c r="F1705" s="9">
        <f>SUM(E1705*RANDBETWEEN(1,500))</f>
      </c>
      <c r="G1705" s="9">
        <f>SUM(F1705-RANDBETWEEN(1,100))</f>
      </c>
    </row>
    <row r="1706">
      <c r="A1706" s="3">
        <f>RANDBETWEEN(10000,99999)</f>
      </c>
      <c r="B1706" s="3">
        <f>RANDBETWEEN(10000,99999)</f>
      </c>
      <c r="C1706" s="3">
        <f>RANDBETWEEN(10000,99999)</f>
      </c>
      <c r="D170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06" s="3">
        <f>RANDBETWEEN(1,10)</f>
      </c>
      <c r="F1706" s="9">
        <f>SUM(E1706*RANDBETWEEN(1,500))</f>
      </c>
      <c r="G1706" s="9">
        <f>SUM(F1706-RANDBETWEEN(1,100))</f>
      </c>
    </row>
    <row r="1707">
      <c r="A1707" s="3">
        <f>RANDBETWEEN(10000,99999)</f>
      </c>
      <c r="B1707" s="3">
        <f>RANDBETWEEN(10000,99999)</f>
      </c>
      <c r="C1707" s="3">
        <f>RANDBETWEEN(10000,99999)</f>
      </c>
      <c r="D170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07" s="3">
        <f>RANDBETWEEN(1,10)</f>
      </c>
      <c r="F1707" s="9">
        <f>SUM(E1707*RANDBETWEEN(1,500))</f>
      </c>
      <c r="G1707" s="9">
        <f>SUM(F1707-RANDBETWEEN(1,100))</f>
      </c>
    </row>
    <row r="1708">
      <c r="A1708" s="3">
        <f>RANDBETWEEN(10000,99999)</f>
      </c>
      <c r="B1708" s="3">
        <f>RANDBETWEEN(10000,99999)</f>
      </c>
      <c r="C1708" s="3">
        <f>RANDBETWEEN(10000,99999)</f>
      </c>
      <c r="D170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08" s="3">
        <f>RANDBETWEEN(1,10)</f>
      </c>
      <c r="F1708" s="9">
        <f>SUM(E1708*RANDBETWEEN(1,500))</f>
      </c>
      <c r="G1708" s="9">
        <f>SUM(F1708-RANDBETWEEN(1,100))</f>
      </c>
    </row>
    <row r="1709">
      <c r="A1709" s="3">
        <f>RANDBETWEEN(10000,99999)</f>
      </c>
      <c r="B1709" s="3">
        <f>RANDBETWEEN(10000,99999)</f>
      </c>
      <c r="C1709" s="3">
        <f>RANDBETWEEN(10000,99999)</f>
      </c>
      <c r="D170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09" s="3">
        <f>RANDBETWEEN(1,10)</f>
      </c>
      <c r="F1709" s="9">
        <f>SUM(E1709*RANDBETWEEN(1,500))</f>
      </c>
      <c r="G1709" s="9">
        <f>SUM(F1709-RANDBETWEEN(1,100))</f>
      </c>
    </row>
    <row r="1710">
      <c r="A1710" s="3">
        <f>RANDBETWEEN(10000,99999)</f>
      </c>
      <c r="B1710" s="3">
        <f>RANDBETWEEN(10000,99999)</f>
      </c>
      <c r="C1710" s="3">
        <f>RANDBETWEEN(10000,99999)</f>
      </c>
      <c r="D171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10" s="3">
        <f>RANDBETWEEN(1,10)</f>
      </c>
      <c r="F1710" s="9">
        <f>SUM(E1710*RANDBETWEEN(1,500))</f>
      </c>
      <c r="G1710" s="9">
        <f>SUM(F1710-RANDBETWEEN(1,100))</f>
      </c>
    </row>
    <row r="1711">
      <c r="A1711" s="3">
        <f>RANDBETWEEN(10000,99999)</f>
      </c>
      <c r="B1711" s="3">
        <f>RANDBETWEEN(10000,99999)</f>
      </c>
      <c r="C1711" s="3">
        <f>RANDBETWEEN(10000,99999)</f>
      </c>
      <c r="D171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11" s="3">
        <f>RANDBETWEEN(1,10)</f>
      </c>
      <c r="F1711" s="9">
        <f>SUM(E1711*RANDBETWEEN(1,500))</f>
      </c>
      <c r="G1711" s="9">
        <f>SUM(F1711-RANDBETWEEN(1,100))</f>
      </c>
    </row>
    <row r="1712">
      <c r="A1712" s="3">
        <f>RANDBETWEEN(10000,99999)</f>
      </c>
      <c r="B1712" s="3">
        <f>RANDBETWEEN(10000,99999)</f>
      </c>
      <c r="C1712" s="3">
        <f>RANDBETWEEN(10000,99999)</f>
      </c>
      <c r="D171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12" s="3">
        <f>RANDBETWEEN(1,10)</f>
      </c>
      <c r="F1712" s="9">
        <f>SUM(E1712*RANDBETWEEN(1,500))</f>
      </c>
      <c r="G1712" s="9">
        <f>SUM(F1712-RANDBETWEEN(1,100))</f>
      </c>
    </row>
    <row r="1713">
      <c r="A1713" s="3">
        <f>RANDBETWEEN(10000,99999)</f>
      </c>
      <c r="B1713" s="3">
        <f>RANDBETWEEN(10000,99999)</f>
      </c>
      <c r="C1713" s="3">
        <f>RANDBETWEEN(10000,99999)</f>
      </c>
      <c r="D171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13" s="3">
        <f>RANDBETWEEN(1,10)</f>
      </c>
      <c r="F1713" s="9">
        <f>SUM(E1713*RANDBETWEEN(1,500))</f>
      </c>
      <c r="G1713" s="9">
        <f>SUM(F1713-RANDBETWEEN(1,100))</f>
      </c>
    </row>
    <row r="1714">
      <c r="A1714" s="3">
        <f>RANDBETWEEN(10000,99999)</f>
      </c>
      <c r="B1714" s="3">
        <f>RANDBETWEEN(10000,99999)</f>
      </c>
      <c r="C1714" s="3">
        <f>RANDBETWEEN(10000,99999)</f>
      </c>
      <c r="D171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14" s="3">
        <f>RANDBETWEEN(1,10)</f>
      </c>
      <c r="F1714" s="9">
        <f>SUM(E1714*RANDBETWEEN(1,500))</f>
      </c>
      <c r="G1714" s="9">
        <f>SUM(F1714-RANDBETWEEN(1,100))</f>
      </c>
    </row>
    <row r="1715">
      <c r="A1715" s="3">
        <f>RANDBETWEEN(10000,99999)</f>
      </c>
      <c r="B1715" s="3">
        <f>RANDBETWEEN(10000,99999)</f>
      </c>
      <c r="C1715" s="3">
        <f>RANDBETWEEN(10000,99999)</f>
      </c>
      <c r="D171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15" s="3">
        <f>RANDBETWEEN(1,10)</f>
      </c>
      <c r="F1715" s="9">
        <f>SUM(E1715*RANDBETWEEN(1,500))</f>
      </c>
      <c r="G1715" s="9">
        <f>SUM(F1715-RANDBETWEEN(1,100))</f>
      </c>
    </row>
    <row r="1716">
      <c r="A1716" s="3">
        <f>RANDBETWEEN(10000,99999)</f>
      </c>
      <c r="B1716" s="3">
        <f>RANDBETWEEN(10000,99999)</f>
      </c>
      <c r="C1716" s="3">
        <f>RANDBETWEEN(10000,99999)</f>
      </c>
      <c r="D171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16" s="3">
        <f>RANDBETWEEN(1,10)</f>
      </c>
      <c r="F1716" s="9">
        <f>SUM(E1716*RANDBETWEEN(1,500))</f>
      </c>
      <c r="G1716" s="9">
        <f>SUM(F1716-RANDBETWEEN(1,100))</f>
      </c>
    </row>
    <row r="1717">
      <c r="A1717" s="3">
        <f>RANDBETWEEN(10000,99999)</f>
      </c>
      <c r="B1717" s="3">
        <f>RANDBETWEEN(10000,99999)</f>
      </c>
      <c r="C1717" s="3">
        <f>RANDBETWEEN(10000,99999)</f>
      </c>
      <c r="D171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17" s="3">
        <f>RANDBETWEEN(1,10)</f>
      </c>
      <c r="F1717" s="9">
        <f>SUM(E1717*RANDBETWEEN(1,500))</f>
      </c>
      <c r="G1717" s="9">
        <f>SUM(F1717-RANDBETWEEN(1,100))</f>
      </c>
    </row>
    <row r="1718">
      <c r="A1718" s="3">
        <f>RANDBETWEEN(10000,99999)</f>
      </c>
      <c r="B1718" s="3">
        <f>RANDBETWEEN(10000,99999)</f>
      </c>
      <c r="C1718" s="3">
        <f>RANDBETWEEN(10000,99999)</f>
      </c>
      <c r="D171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18" s="3">
        <f>RANDBETWEEN(1,10)</f>
      </c>
      <c r="F1718" s="9">
        <f>SUM(E1718*RANDBETWEEN(1,500))</f>
      </c>
      <c r="G1718" s="9">
        <f>SUM(F1718-RANDBETWEEN(1,100))</f>
      </c>
    </row>
    <row r="1719">
      <c r="A1719" s="3">
        <f>RANDBETWEEN(10000,99999)</f>
      </c>
      <c r="B1719" s="3">
        <f>RANDBETWEEN(10000,99999)</f>
      </c>
      <c r="C1719" s="3">
        <f>RANDBETWEEN(10000,99999)</f>
      </c>
      <c r="D171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19" s="3">
        <f>RANDBETWEEN(1,10)</f>
      </c>
      <c r="F1719" s="9">
        <f>SUM(E1719*RANDBETWEEN(1,500))</f>
      </c>
      <c r="G1719" s="9">
        <f>SUM(F1719-RANDBETWEEN(1,100))</f>
      </c>
    </row>
    <row r="1720">
      <c r="A1720" s="3">
        <f>RANDBETWEEN(10000,99999)</f>
      </c>
      <c r="B1720" s="3">
        <f>RANDBETWEEN(10000,99999)</f>
      </c>
      <c r="C1720" s="3">
        <f>RANDBETWEEN(10000,99999)</f>
      </c>
      <c r="D172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20" s="3">
        <f>RANDBETWEEN(1,10)</f>
      </c>
      <c r="F1720" s="9">
        <f>SUM(E1720*RANDBETWEEN(1,500))</f>
      </c>
      <c r="G1720" s="9">
        <f>SUM(F1720-RANDBETWEEN(1,100))</f>
      </c>
    </row>
    <row r="1721">
      <c r="A1721" s="3">
        <f>RANDBETWEEN(10000,99999)</f>
      </c>
      <c r="B1721" s="3">
        <f>RANDBETWEEN(10000,99999)</f>
      </c>
      <c r="C1721" s="3">
        <f>RANDBETWEEN(10000,99999)</f>
      </c>
      <c r="D172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21" s="3">
        <f>RANDBETWEEN(1,10)</f>
      </c>
      <c r="F1721" s="9">
        <f>SUM(E1721*RANDBETWEEN(1,500))</f>
      </c>
      <c r="G1721" s="9">
        <f>SUM(F1721-RANDBETWEEN(1,100))</f>
      </c>
    </row>
    <row r="1722">
      <c r="A1722" s="3">
        <f>RANDBETWEEN(10000,99999)</f>
      </c>
      <c r="B1722" s="3">
        <f>RANDBETWEEN(10000,99999)</f>
      </c>
      <c r="C1722" s="3">
        <f>RANDBETWEEN(10000,99999)</f>
      </c>
      <c r="D172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22" s="3">
        <f>RANDBETWEEN(1,10)</f>
      </c>
      <c r="F1722" s="9">
        <f>SUM(E1722*RANDBETWEEN(1,500))</f>
      </c>
      <c r="G1722" s="9">
        <f>SUM(F1722-RANDBETWEEN(1,100))</f>
      </c>
    </row>
    <row r="1723">
      <c r="A1723" s="3">
        <f>RANDBETWEEN(10000,99999)</f>
      </c>
      <c r="B1723" s="3">
        <f>RANDBETWEEN(10000,99999)</f>
      </c>
      <c r="C1723" s="3">
        <f>RANDBETWEEN(10000,99999)</f>
      </c>
      <c r="D172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23" s="3">
        <f>RANDBETWEEN(1,10)</f>
      </c>
      <c r="F1723" s="9">
        <f>SUM(E1723*RANDBETWEEN(1,500))</f>
      </c>
      <c r="G1723" s="9">
        <f>SUM(F1723-RANDBETWEEN(1,100))</f>
      </c>
    </row>
    <row r="1724">
      <c r="A1724" s="3">
        <f>RANDBETWEEN(10000,99999)</f>
      </c>
      <c r="B1724" s="3">
        <f>RANDBETWEEN(10000,99999)</f>
      </c>
      <c r="C1724" s="3">
        <f>RANDBETWEEN(10000,99999)</f>
      </c>
      <c r="D172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24" s="3">
        <f>RANDBETWEEN(1,10)</f>
      </c>
      <c r="F1724" s="9">
        <f>SUM(E1724*RANDBETWEEN(1,500))</f>
      </c>
      <c r="G1724" s="9">
        <f>SUM(F1724-RANDBETWEEN(1,100))</f>
      </c>
    </row>
    <row r="1725">
      <c r="A1725" s="3">
        <f>RANDBETWEEN(10000,99999)</f>
      </c>
      <c r="B1725" s="3">
        <f>RANDBETWEEN(10000,99999)</f>
      </c>
      <c r="C1725" s="3">
        <f>RANDBETWEEN(10000,99999)</f>
      </c>
      <c r="D172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25" s="3">
        <f>RANDBETWEEN(1,10)</f>
      </c>
      <c r="F1725" s="9">
        <f>SUM(E1725*RANDBETWEEN(1,500))</f>
      </c>
      <c r="G1725" s="9">
        <f>SUM(F1725-RANDBETWEEN(1,100))</f>
      </c>
    </row>
    <row r="1726">
      <c r="A1726" s="3">
        <f>RANDBETWEEN(10000,99999)</f>
      </c>
      <c r="B1726" s="3">
        <f>RANDBETWEEN(10000,99999)</f>
      </c>
      <c r="C1726" s="3">
        <f>RANDBETWEEN(10000,99999)</f>
      </c>
      <c r="D172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26" s="3">
        <f>RANDBETWEEN(1,10)</f>
      </c>
      <c r="F1726" s="9">
        <f>SUM(E1726*RANDBETWEEN(1,500))</f>
      </c>
      <c r="G1726" s="9">
        <f>SUM(F1726-RANDBETWEEN(1,100))</f>
      </c>
    </row>
    <row r="1727">
      <c r="A1727" s="3">
        <f>RANDBETWEEN(10000,99999)</f>
      </c>
      <c r="B1727" s="3">
        <f>RANDBETWEEN(10000,99999)</f>
      </c>
      <c r="C1727" s="3">
        <f>RANDBETWEEN(10000,99999)</f>
      </c>
      <c r="D172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27" s="3">
        <f>RANDBETWEEN(1,10)</f>
      </c>
      <c r="F1727" s="9">
        <f>SUM(E1727*RANDBETWEEN(1,500))</f>
      </c>
      <c r="G1727" s="9">
        <f>SUM(F1727-RANDBETWEEN(1,100))</f>
      </c>
    </row>
    <row r="1728">
      <c r="A1728" s="3">
        <f>RANDBETWEEN(10000,99999)</f>
      </c>
      <c r="B1728" s="3">
        <f>RANDBETWEEN(10000,99999)</f>
      </c>
      <c r="C1728" s="3">
        <f>RANDBETWEEN(10000,99999)</f>
      </c>
      <c r="D172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28" s="3">
        <f>RANDBETWEEN(1,10)</f>
      </c>
      <c r="F1728" s="9">
        <f>SUM(E1728*RANDBETWEEN(1,500))</f>
      </c>
      <c r="G1728" s="9">
        <f>SUM(F1728-RANDBETWEEN(1,100))</f>
      </c>
    </row>
    <row r="1729">
      <c r="A1729" s="3">
        <f>RANDBETWEEN(10000,99999)</f>
      </c>
      <c r="B1729" s="3">
        <f>RANDBETWEEN(10000,99999)</f>
      </c>
      <c r="C1729" s="3">
        <f>RANDBETWEEN(10000,99999)</f>
      </c>
      <c r="D172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29" s="3">
        <f>RANDBETWEEN(1,10)</f>
      </c>
      <c r="F1729" s="9">
        <f>SUM(E1729*RANDBETWEEN(1,500))</f>
      </c>
      <c r="G1729" s="9">
        <f>SUM(F1729-RANDBETWEEN(1,100))</f>
      </c>
    </row>
    <row r="1730">
      <c r="A1730" s="3">
        <f>RANDBETWEEN(10000,99999)</f>
      </c>
      <c r="B1730" s="3">
        <f>RANDBETWEEN(10000,99999)</f>
      </c>
      <c r="C1730" s="3">
        <f>RANDBETWEEN(10000,99999)</f>
      </c>
      <c r="D173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30" s="3">
        <f>RANDBETWEEN(1,10)</f>
      </c>
      <c r="F1730" s="9">
        <f>SUM(E1730*RANDBETWEEN(1,500))</f>
      </c>
      <c r="G1730" s="9">
        <f>SUM(F1730-RANDBETWEEN(1,100))</f>
      </c>
    </row>
    <row r="1731">
      <c r="A1731" s="3">
        <f>RANDBETWEEN(10000,99999)</f>
      </c>
      <c r="B1731" s="3">
        <f>RANDBETWEEN(10000,99999)</f>
      </c>
      <c r="C1731" s="3">
        <f>RANDBETWEEN(10000,99999)</f>
      </c>
      <c r="D173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31" s="3">
        <f>RANDBETWEEN(1,10)</f>
      </c>
      <c r="F1731" s="9">
        <f>SUM(E1731*RANDBETWEEN(1,500))</f>
      </c>
      <c r="G1731" s="9">
        <f>SUM(F1731-RANDBETWEEN(1,100))</f>
      </c>
    </row>
    <row r="1732">
      <c r="A1732" s="3">
        <f>RANDBETWEEN(10000,99999)</f>
      </c>
      <c r="B1732" s="3">
        <f>RANDBETWEEN(10000,99999)</f>
      </c>
      <c r="C1732" s="3">
        <f>RANDBETWEEN(10000,99999)</f>
      </c>
      <c r="D173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32" s="3">
        <f>RANDBETWEEN(1,10)</f>
      </c>
      <c r="F1732" s="9">
        <f>SUM(E1732*RANDBETWEEN(1,500))</f>
      </c>
      <c r="G1732" s="9">
        <f>SUM(F1732-RANDBETWEEN(1,100))</f>
      </c>
    </row>
    <row r="1733">
      <c r="A1733" s="3">
        <f>RANDBETWEEN(10000,99999)</f>
      </c>
      <c r="B1733" s="3">
        <f>RANDBETWEEN(10000,99999)</f>
      </c>
      <c r="C1733" s="3">
        <f>RANDBETWEEN(10000,99999)</f>
      </c>
      <c r="D173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33" s="3">
        <f>RANDBETWEEN(1,10)</f>
      </c>
      <c r="F1733" s="9">
        <f>SUM(E1733*RANDBETWEEN(1,500))</f>
      </c>
      <c r="G1733" s="9">
        <f>SUM(F1733-RANDBETWEEN(1,100))</f>
      </c>
    </row>
    <row r="1734">
      <c r="A1734" s="3">
        <f>RANDBETWEEN(10000,99999)</f>
      </c>
      <c r="B1734" s="3">
        <f>RANDBETWEEN(10000,99999)</f>
      </c>
      <c r="C1734" s="3">
        <f>RANDBETWEEN(10000,99999)</f>
      </c>
      <c r="D173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34" s="3">
        <f>RANDBETWEEN(1,10)</f>
      </c>
      <c r="F1734" s="9">
        <f>SUM(E1734*RANDBETWEEN(1,500))</f>
      </c>
      <c r="G1734" s="9">
        <f>SUM(F1734-RANDBETWEEN(1,100))</f>
      </c>
    </row>
    <row r="1735">
      <c r="A1735" s="3">
        <f>RANDBETWEEN(10000,99999)</f>
      </c>
      <c r="B1735" s="3">
        <f>RANDBETWEEN(10000,99999)</f>
      </c>
      <c r="C1735" s="3">
        <f>RANDBETWEEN(10000,99999)</f>
      </c>
      <c r="D173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35" s="3">
        <f>RANDBETWEEN(1,10)</f>
      </c>
      <c r="F1735" s="9">
        <f>SUM(E1735*RANDBETWEEN(1,500))</f>
      </c>
      <c r="G1735" s="9">
        <f>SUM(F1735-RANDBETWEEN(1,100))</f>
      </c>
    </row>
    <row r="1736">
      <c r="A1736" s="3">
        <f>RANDBETWEEN(10000,99999)</f>
      </c>
      <c r="B1736" s="3">
        <f>RANDBETWEEN(10000,99999)</f>
      </c>
      <c r="C1736" s="3">
        <f>RANDBETWEEN(10000,99999)</f>
      </c>
      <c r="D173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36" s="3">
        <f>RANDBETWEEN(1,10)</f>
      </c>
      <c r="F1736" s="9">
        <f>SUM(E1736*RANDBETWEEN(1,500))</f>
      </c>
      <c r="G1736" s="9">
        <f>SUM(F1736-RANDBETWEEN(1,100))</f>
      </c>
    </row>
    <row r="1737">
      <c r="A1737" s="3">
        <f>RANDBETWEEN(10000,99999)</f>
      </c>
      <c r="B1737" s="3">
        <f>RANDBETWEEN(10000,99999)</f>
      </c>
      <c r="C1737" s="3">
        <f>RANDBETWEEN(10000,99999)</f>
      </c>
      <c r="D173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37" s="3">
        <f>RANDBETWEEN(1,10)</f>
      </c>
      <c r="F1737" s="9">
        <f>SUM(E1737*RANDBETWEEN(1,500))</f>
      </c>
      <c r="G1737" s="9">
        <f>SUM(F1737-RANDBETWEEN(1,100))</f>
      </c>
    </row>
    <row r="1738">
      <c r="A1738" s="3">
        <f>RANDBETWEEN(10000,99999)</f>
      </c>
      <c r="B1738" s="3">
        <f>RANDBETWEEN(10000,99999)</f>
      </c>
      <c r="C1738" s="3">
        <f>RANDBETWEEN(10000,99999)</f>
      </c>
      <c r="D173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38" s="3">
        <f>RANDBETWEEN(1,10)</f>
      </c>
      <c r="F1738" s="9">
        <f>SUM(E1738*RANDBETWEEN(1,500))</f>
      </c>
      <c r="G1738" s="9">
        <f>SUM(F1738-RANDBETWEEN(1,100))</f>
      </c>
    </row>
    <row r="1739">
      <c r="A1739" s="3">
        <f>RANDBETWEEN(10000,99999)</f>
      </c>
      <c r="B1739" s="3">
        <f>RANDBETWEEN(10000,99999)</f>
      </c>
      <c r="C1739" s="3">
        <f>RANDBETWEEN(10000,99999)</f>
      </c>
      <c r="D173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39" s="3">
        <f>RANDBETWEEN(1,10)</f>
      </c>
      <c r="F1739" s="9">
        <f>SUM(E1739*RANDBETWEEN(1,500))</f>
      </c>
      <c r="G1739" s="9">
        <f>SUM(F1739-RANDBETWEEN(1,100))</f>
      </c>
    </row>
    <row r="1740">
      <c r="A1740" s="3">
        <f>RANDBETWEEN(10000,99999)</f>
      </c>
      <c r="B1740" s="3">
        <f>RANDBETWEEN(10000,99999)</f>
      </c>
      <c r="C1740" s="3">
        <f>RANDBETWEEN(10000,99999)</f>
      </c>
      <c r="D174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40" s="3">
        <f>RANDBETWEEN(1,10)</f>
      </c>
      <c r="F1740" s="9">
        <f>SUM(E1740*RANDBETWEEN(1,500))</f>
      </c>
      <c r="G1740" s="9">
        <f>SUM(F1740-RANDBETWEEN(1,100))</f>
      </c>
    </row>
    <row r="1741">
      <c r="A1741" s="3">
        <f>RANDBETWEEN(10000,99999)</f>
      </c>
      <c r="B1741" s="3">
        <f>RANDBETWEEN(10000,99999)</f>
      </c>
      <c r="C1741" s="3">
        <f>RANDBETWEEN(10000,99999)</f>
      </c>
      <c r="D174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41" s="3">
        <f>RANDBETWEEN(1,10)</f>
      </c>
      <c r="F1741" s="9">
        <f>SUM(E1741*RANDBETWEEN(1,500))</f>
      </c>
      <c r="G1741" s="9">
        <f>SUM(F1741-RANDBETWEEN(1,100))</f>
      </c>
    </row>
    <row r="1742">
      <c r="A1742" s="3">
        <f>RANDBETWEEN(10000,99999)</f>
      </c>
      <c r="B1742" s="3">
        <f>RANDBETWEEN(10000,99999)</f>
      </c>
      <c r="C1742" s="3">
        <f>RANDBETWEEN(10000,99999)</f>
      </c>
      <c r="D174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42" s="3">
        <f>RANDBETWEEN(1,10)</f>
      </c>
      <c r="F1742" s="9">
        <f>SUM(E1742*RANDBETWEEN(1,500))</f>
      </c>
      <c r="G1742" s="9">
        <f>SUM(F1742-RANDBETWEEN(1,100))</f>
      </c>
    </row>
    <row r="1743">
      <c r="A1743" s="3">
        <f>RANDBETWEEN(10000,99999)</f>
      </c>
      <c r="B1743" s="3">
        <f>RANDBETWEEN(10000,99999)</f>
      </c>
      <c r="C1743" s="3">
        <f>RANDBETWEEN(10000,99999)</f>
      </c>
      <c r="D174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43" s="3">
        <f>RANDBETWEEN(1,10)</f>
      </c>
      <c r="F1743" s="9">
        <f>SUM(E1743*RANDBETWEEN(1,500))</f>
      </c>
      <c r="G1743" s="9">
        <f>SUM(F1743-RANDBETWEEN(1,100))</f>
      </c>
    </row>
    <row r="1744">
      <c r="A1744" s="3">
        <f>RANDBETWEEN(10000,99999)</f>
      </c>
      <c r="B1744" s="3">
        <f>RANDBETWEEN(10000,99999)</f>
      </c>
      <c r="C1744" s="3">
        <f>RANDBETWEEN(10000,99999)</f>
      </c>
      <c r="D174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44" s="3">
        <f>RANDBETWEEN(1,10)</f>
      </c>
      <c r="F1744" s="9">
        <f>SUM(E1744*RANDBETWEEN(1,500))</f>
      </c>
      <c r="G1744" s="9">
        <f>SUM(F1744-RANDBETWEEN(1,100))</f>
      </c>
    </row>
    <row r="1745">
      <c r="A1745" s="3">
        <f>RANDBETWEEN(10000,99999)</f>
      </c>
      <c r="B1745" s="3">
        <f>RANDBETWEEN(10000,99999)</f>
      </c>
      <c r="C1745" s="3">
        <f>RANDBETWEEN(10000,99999)</f>
      </c>
      <c r="D174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45" s="3">
        <f>RANDBETWEEN(1,10)</f>
      </c>
      <c r="F1745" s="9">
        <f>SUM(E1745*RANDBETWEEN(1,500))</f>
      </c>
      <c r="G1745" s="9">
        <f>SUM(F1745-RANDBETWEEN(1,100))</f>
      </c>
    </row>
    <row r="1746">
      <c r="A1746" s="3">
        <f>RANDBETWEEN(10000,99999)</f>
      </c>
      <c r="B1746" s="3">
        <f>RANDBETWEEN(10000,99999)</f>
      </c>
      <c r="C1746" s="3">
        <f>RANDBETWEEN(10000,99999)</f>
      </c>
      <c r="D174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46" s="3">
        <f>RANDBETWEEN(1,10)</f>
      </c>
      <c r="F1746" s="9">
        <f>SUM(E1746*RANDBETWEEN(1,500))</f>
      </c>
      <c r="G1746" s="9">
        <f>SUM(F1746-RANDBETWEEN(1,100))</f>
      </c>
    </row>
    <row r="1747">
      <c r="A1747" s="3">
        <f>RANDBETWEEN(10000,99999)</f>
      </c>
      <c r="B1747" s="3">
        <f>RANDBETWEEN(10000,99999)</f>
      </c>
      <c r="C1747" s="3">
        <f>RANDBETWEEN(10000,99999)</f>
      </c>
      <c r="D174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47" s="3">
        <f>RANDBETWEEN(1,10)</f>
      </c>
      <c r="F1747" s="9">
        <f>SUM(E1747*RANDBETWEEN(1,500))</f>
      </c>
      <c r="G1747" s="9">
        <f>SUM(F1747-RANDBETWEEN(1,100))</f>
      </c>
    </row>
    <row r="1748">
      <c r="A1748" s="3">
        <f>RANDBETWEEN(10000,99999)</f>
      </c>
      <c r="B1748" s="3">
        <f>RANDBETWEEN(10000,99999)</f>
      </c>
      <c r="C1748" s="3">
        <f>RANDBETWEEN(10000,99999)</f>
      </c>
      <c r="D174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48" s="3">
        <f>RANDBETWEEN(1,10)</f>
      </c>
      <c r="F1748" s="9">
        <f>SUM(E1748*RANDBETWEEN(1,500))</f>
      </c>
      <c r="G1748" s="9">
        <f>SUM(F1748-RANDBETWEEN(1,100))</f>
      </c>
    </row>
    <row r="1749">
      <c r="A1749" s="3">
        <f>RANDBETWEEN(10000,99999)</f>
      </c>
      <c r="B1749" s="3">
        <f>RANDBETWEEN(10000,99999)</f>
      </c>
      <c r="C1749" s="3">
        <f>RANDBETWEEN(10000,99999)</f>
      </c>
      <c r="D174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49" s="3">
        <f>RANDBETWEEN(1,10)</f>
      </c>
      <c r="F1749" s="9">
        <f>SUM(E1749*RANDBETWEEN(1,500))</f>
      </c>
      <c r="G1749" s="9">
        <f>SUM(F1749-RANDBETWEEN(1,100))</f>
      </c>
    </row>
    <row r="1750">
      <c r="A1750" s="3">
        <f>RANDBETWEEN(10000,99999)</f>
      </c>
      <c r="B1750" s="3">
        <f>RANDBETWEEN(10000,99999)</f>
      </c>
      <c r="C1750" s="3">
        <f>RANDBETWEEN(10000,99999)</f>
      </c>
      <c r="D175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50" s="3">
        <f>RANDBETWEEN(1,10)</f>
      </c>
      <c r="F1750" s="9">
        <f>SUM(E1750*RANDBETWEEN(1,500))</f>
      </c>
      <c r="G1750" s="9">
        <f>SUM(F1750-RANDBETWEEN(1,100))</f>
      </c>
    </row>
    <row r="1751">
      <c r="A1751" s="3">
        <f>RANDBETWEEN(10000,99999)</f>
      </c>
      <c r="B1751" s="3">
        <f>RANDBETWEEN(10000,99999)</f>
      </c>
      <c r="C1751" s="3">
        <f>RANDBETWEEN(10000,99999)</f>
      </c>
      <c r="D175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51" s="3">
        <f>RANDBETWEEN(1,10)</f>
      </c>
      <c r="F1751" s="9">
        <f>SUM(E1751*RANDBETWEEN(1,500))</f>
      </c>
      <c r="G1751" s="9">
        <f>SUM(F1751-RANDBETWEEN(1,100))</f>
      </c>
    </row>
    <row r="1752">
      <c r="A1752" s="3">
        <f>RANDBETWEEN(10000,99999)</f>
      </c>
      <c r="B1752" s="3">
        <f>RANDBETWEEN(10000,99999)</f>
      </c>
      <c r="C1752" s="3">
        <f>RANDBETWEEN(10000,99999)</f>
      </c>
      <c r="D175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52" s="3">
        <f>RANDBETWEEN(1,10)</f>
      </c>
      <c r="F1752" s="9">
        <f>SUM(E1752*RANDBETWEEN(1,500))</f>
      </c>
      <c r="G1752" s="9">
        <f>SUM(F1752-RANDBETWEEN(1,100))</f>
      </c>
    </row>
    <row r="1753">
      <c r="A1753" s="3">
        <f>RANDBETWEEN(10000,99999)</f>
      </c>
      <c r="B1753" s="3">
        <f>RANDBETWEEN(10000,99999)</f>
      </c>
      <c r="C1753" s="3">
        <f>RANDBETWEEN(10000,99999)</f>
      </c>
      <c r="D175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53" s="3">
        <f>RANDBETWEEN(1,10)</f>
      </c>
      <c r="F1753" s="9">
        <f>SUM(E1753*RANDBETWEEN(1,500))</f>
      </c>
      <c r="G1753" s="9">
        <f>SUM(F1753-RANDBETWEEN(1,100))</f>
      </c>
    </row>
    <row r="1754">
      <c r="A1754" s="3">
        <f>RANDBETWEEN(10000,99999)</f>
      </c>
      <c r="B1754" s="3">
        <f>RANDBETWEEN(10000,99999)</f>
      </c>
      <c r="C1754" s="3">
        <f>RANDBETWEEN(10000,99999)</f>
      </c>
      <c r="D175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54" s="3">
        <f>RANDBETWEEN(1,10)</f>
      </c>
      <c r="F1754" s="9">
        <f>SUM(E1754*RANDBETWEEN(1,500))</f>
      </c>
      <c r="G1754" s="9">
        <f>SUM(F1754-RANDBETWEEN(1,100))</f>
      </c>
    </row>
    <row r="1755">
      <c r="A1755" s="3">
        <f>RANDBETWEEN(10000,99999)</f>
      </c>
      <c r="B1755" s="3">
        <f>RANDBETWEEN(10000,99999)</f>
      </c>
      <c r="C1755" s="3">
        <f>RANDBETWEEN(10000,99999)</f>
      </c>
      <c r="D175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55" s="3">
        <f>RANDBETWEEN(1,10)</f>
      </c>
      <c r="F1755" s="9">
        <f>SUM(E1755*RANDBETWEEN(1,500))</f>
      </c>
      <c r="G1755" s="9">
        <f>SUM(F1755-RANDBETWEEN(1,100))</f>
      </c>
    </row>
    <row r="1756">
      <c r="A1756" s="3">
        <f>RANDBETWEEN(10000,99999)</f>
      </c>
      <c r="B1756" s="3">
        <f>RANDBETWEEN(10000,99999)</f>
      </c>
      <c r="C1756" s="3">
        <f>RANDBETWEEN(10000,99999)</f>
      </c>
      <c r="D175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56" s="3">
        <f>RANDBETWEEN(1,10)</f>
      </c>
      <c r="F1756" s="9">
        <f>SUM(E1756*RANDBETWEEN(1,500))</f>
      </c>
      <c r="G1756" s="9">
        <f>SUM(F1756-RANDBETWEEN(1,100))</f>
      </c>
    </row>
    <row r="1757">
      <c r="A1757" s="3">
        <f>RANDBETWEEN(10000,99999)</f>
      </c>
      <c r="B1757" s="3">
        <f>RANDBETWEEN(10000,99999)</f>
      </c>
      <c r="C1757" s="3">
        <f>RANDBETWEEN(10000,99999)</f>
      </c>
      <c r="D175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57" s="3">
        <f>RANDBETWEEN(1,10)</f>
      </c>
      <c r="F1757" s="9">
        <f>SUM(E1757*RANDBETWEEN(1,500))</f>
      </c>
      <c r="G1757" s="9">
        <f>SUM(F1757-RANDBETWEEN(1,100))</f>
      </c>
    </row>
    <row r="1758">
      <c r="A1758" s="3">
        <f>RANDBETWEEN(10000,99999)</f>
      </c>
      <c r="B1758" s="3">
        <f>RANDBETWEEN(10000,99999)</f>
      </c>
      <c r="C1758" s="3">
        <f>RANDBETWEEN(10000,99999)</f>
      </c>
      <c r="D175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58" s="3">
        <f>RANDBETWEEN(1,10)</f>
      </c>
      <c r="F1758" s="9">
        <f>SUM(E1758*RANDBETWEEN(1,500))</f>
      </c>
      <c r="G1758" s="9">
        <f>SUM(F1758-RANDBETWEEN(1,100))</f>
      </c>
    </row>
    <row r="1759">
      <c r="A1759" s="3">
        <f>RANDBETWEEN(10000,99999)</f>
      </c>
      <c r="B1759" s="3">
        <f>RANDBETWEEN(10000,99999)</f>
      </c>
      <c r="C1759" s="3">
        <f>RANDBETWEEN(10000,99999)</f>
      </c>
      <c r="D175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59" s="3">
        <f>RANDBETWEEN(1,10)</f>
      </c>
      <c r="F1759" s="9">
        <f>SUM(E1759*RANDBETWEEN(1,500))</f>
      </c>
      <c r="G1759" s="9">
        <f>SUM(F1759-RANDBETWEEN(1,100))</f>
      </c>
    </row>
    <row r="1760">
      <c r="A1760" s="3">
        <f>RANDBETWEEN(10000,99999)</f>
      </c>
      <c r="B1760" s="3">
        <f>RANDBETWEEN(10000,99999)</f>
      </c>
      <c r="C1760" s="3">
        <f>RANDBETWEEN(10000,99999)</f>
      </c>
      <c r="D176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60" s="3">
        <f>RANDBETWEEN(1,10)</f>
      </c>
      <c r="F1760" s="9">
        <f>SUM(E1760*RANDBETWEEN(1,500))</f>
      </c>
      <c r="G1760" s="9">
        <f>SUM(F1760-RANDBETWEEN(1,100))</f>
      </c>
    </row>
    <row r="1761">
      <c r="A1761" s="3">
        <f>RANDBETWEEN(10000,99999)</f>
      </c>
      <c r="B1761" s="3">
        <f>RANDBETWEEN(10000,99999)</f>
      </c>
      <c r="C1761" s="3">
        <f>RANDBETWEEN(10000,99999)</f>
      </c>
      <c r="D176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61" s="3">
        <f>RANDBETWEEN(1,10)</f>
      </c>
      <c r="F1761" s="9">
        <f>SUM(E1761*RANDBETWEEN(1,500))</f>
      </c>
      <c r="G1761" s="9">
        <f>SUM(F1761-RANDBETWEEN(1,100))</f>
      </c>
    </row>
    <row r="1762">
      <c r="A1762" s="3">
        <f>RANDBETWEEN(10000,99999)</f>
      </c>
      <c r="B1762" s="3">
        <f>RANDBETWEEN(10000,99999)</f>
      </c>
      <c r="C1762" s="3">
        <f>RANDBETWEEN(10000,99999)</f>
      </c>
      <c r="D176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62" s="3">
        <f>RANDBETWEEN(1,10)</f>
      </c>
      <c r="F1762" s="9">
        <f>SUM(E1762*RANDBETWEEN(1,500))</f>
      </c>
      <c r="G1762" s="9">
        <f>SUM(F1762-RANDBETWEEN(1,100))</f>
      </c>
    </row>
    <row r="1763">
      <c r="A1763" s="3">
        <f>RANDBETWEEN(10000,99999)</f>
      </c>
      <c r="B1763" s="3">
        <f>RANDBETWEEN(10000,99999)</f>
      </c>
      <c r="C1763" s="3">
        <f>RANDBETWEEN(10000,99999)</f>
      </c>
      <c r="D176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63" s="3">
        <f>RANDBETWEEN(1,10)</f>
      </c>
      <c r="F1763" s="9">
        <f>SUM(E1763*RANDBETWEEN(1,500))</f>
      </c>
      <c r="G1763" s="9">
        <f>SUM(F1763-RANDBETWEEN(1,100))</f>
      </c>
    </row>
    <row r="1764">
      <c r="A1764" s="3">
        <f>RANDBETWEEN(10000,99999)</f>
      </c>
      <c r="B1764" s="3">
        <f>RANDBETWEEN(10000,99999)</f>
      </c>
      <c r="C1764" s="3">
        <f>RANDBETWEEN(10000,99999)</f>
      </c>
      <c r="D176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64" s="3">
        <f>RANDBETWEEN(1,10)</f>
      </c>
      <c r="F1764" s="9">
        <f>SUM(E1764*RANDBETWEEN(1,500))</f>
      </c>
      <c r="G1764" s="9">
        <f>SUM(F1764-RANDBETWEEN(1,100))</f>
      </c>
    </row>
    <row r="1765">
      <c r="A1765" s="3">
        <f>RANDBETWEEN(10000,99999)</f>
      </c>
      <c r="B1765" s="3">
        <f>RANDBETWEEN(10000,99999)</f>
      </c>
      <c r="C1765" s="3">
        <f>RANDBETWEEN(10000,99999)</f>
      </c>
      <c r="D176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65" s="3">
        <f>RANDBETWEEN(1,10)</f>
      </c>
      <c r="F1765" s="9">
        <f>SUM(E1765*RANDBETWEEN(1,500))</f>
      </c>
      <c r="G1765" s="9">
        <f>SUM(F1765-RANDBETWEEN(1,100))</f>
      </c>
    </row>
    <row r="1766">
      <c r="A1766" s="3">
        <f>RANDBETWEEN(10000,99999)</f>
      </c>
      <c r="B1766" s="3">
        <f>RANDBETWEEN(10000,99999)</f>
      </c>
      <c r="C1766" s="3">
        <f>RANDBETWEEN(10000,99999)</f>
      </c>
      <c r="D176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66" s="3">
        <f>RANDBETWEEN(1,10)</f>
      </c>
      <c r="F1766" s="9">
        <f>SUM(E1766*RANDBETWEEN(1,500))</f>
      </c>
      <c r="G1766" s="9">
        <f>SUM(F1766-RANDBETWEEN(1,100))</f>
      </c>
    </row>
    <row r="1767">
      <c r="A1767" s="3">
        <f>RANDBETWEEN(10000,99999)</f>
      </c>
      <c r="B1767" s="3">
        <f>RANDBETWEEN(10000,99999)</f>
      </c>
      <c r="C1767" s="3">
        <f>RANDBETWEEN(10000,99999)</f>
      </c>
      <c r="D176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67" s="3">
        <f>RANDBETWEEN(1,10)</f>
      </c>
      <c r="F1767" s="9">
        <f>SUM(E1767*RANDBETWEEN(1,500))</f>
      </c>
      <c r="G1767" s="9">
        <f>SUM(F1767-RANDBETWEEN(1,100))</f>
      </c>
    </row>
    <row r="1768">
      <c r="A1768" s="3">
        <f>RANDBETWEEN(10000,99999)</f>
      </c>
      <c r="B1768" s="3">
        <f>RANDBETWEEN(10000,99999)</f>
      </c>
      <c r="C1768" s="3">
        <f>RANDBETWEEN(10000,99999)</f>
      </c>
      <c r="D176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68" s="3">
        <f>RANDBETWEEN(1,10)</f>
      </c>
      <c r="F1768" s="9">
        <f>SUM(E1768*RANDBETWEEN(1,500))</f>
      </c>
      <c r="G1768" s="9">
        <f>SUM(F1768-RANDBETWEEN(1,100))</f>
      </c>
    </row>
    <row r="1769">
      <c r="A1769" s="3">
        <f>RANDBETWEEN(10000,99999)</f>
      </c>
      <c r="B1769" s="3">
        <f>RANDBETWEEN(10000,99999)</f>
      </c>
      <c r="C1769" s="3">
        <f>RANDBETWEEN(10000,99999)</f>
      </c>
      <c r="D176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69" s="3">
        <f>RANDBETWEEN(1,10)</f>
      </c>
      <c r="F1769" s="9">
        <f>SUM(E1769*RANDBETWEEN(1,500))</f>
      </c>
      <c r="G1769" s="9">
        <f>SUM(F1769-RANDBETWEEN(1,100))</f>
      </c>
    </row>
    <row r="1770">
      <c r="A1770" s="3">
        <f>RANDBETWEEN(10000,99999)</f>
      </c>
      <c r="B1770" s="3">
        <f>RANDBETWEEN(10000,99999)</f>
      </c>
      <c r="C1770" s="3">
        <f>RANDBETWEEN(10000,99999)</f>
      </c>
      <c r="D177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70" s="3">
        <f>RANDBETWEEN(1,10)</f>
      </c>
      <c r="F1770" s="9">
        <f>SUM(E1770*RANDBETWEEN(1,500))</f>
      </c>
      <c r="G1770" s="9">
        <f>SUM(F1770-RANDBETWEEN(1,100))</f>
      </c>
    </row>
    <row r="1771">
      <c r="A1771" s="3">
        <f>RANDBETWEEN(10000,99999)</f>
      </c>
      <c r="B1771" s="3">
        <f>RANDBETWEEN(10000,99999)</f>
      </c>
      <c r="C1771" s="3">
        <f>RANDBETWEEN(10000,99999)</f>
      </c>
      <c r="D177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71" s="3">
        <f>RANDBETWEEN(1,10)</f>
      </c>
      <c r="F1771" s="9">
        <f>SUM(E1771*RANDBETWEEN(1,500))</f>
      </c>
      <c r="G1771" s="9">
        <f>SUM(F1771-RANDBETWEEN(1,100))</f>
      </c>
    </row>
    <row r="1772">
      <c r="A1772" s="3">
        <f>RANDBETWEEN(10000,99999)</f>
      </c>
      <c r="B1772" s="3">
        <f>RANDBETWEEN(10000,99999)</f>
      </c>
      <c r="C1772" s="3">
        <f>RANDBETWEEN(10000,99999)</f>
      </c>
      <c r="D177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72" s="3">
        <f>RANDBETWEEN(1,10)</f>
      </c>
      <c r="F1772" s="9">
        <f>SUM(E1772*RANDBETWEEN(1,500))</f>
      </c>
      <c r="G1772" s="9">
        <f>SUM(F1772-RANDBETWEEN(1,100))</f>
      </c>
    </row>
    <row r="1773">
      <c r="A1773" s="3">
        <f>RANDBETWEEN(10000,99999)</f>
      </c>
      <c r="B1773" s="3">
        <f>RANDBETWEEN(10000,99999)</f>
      </c>
      <c r="C1773" s="3">
        <f>RANDBETWEEN(10000,99999)</f>
      </c>
      <c r="D177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73" s="3">
        <f>RANDBETWEEN(1,10)</f>
      </c>
      <c r="F1773" s="9">
        <f>SUM(E1773*RANDBETWEEN(1,500))</f>
      </c>
      <c r="G1773" s="9">
        <f>SUM(F1773-RANDBETWEEN(1,100))</f>
      </c>
    </row>
    <row r="1774">
      <c r="A1774" s="3">
        <f>RANDBETWEEN(10000,99999)</f>
      </c>
      <c r="B1774" s="3">
        <f>RANDBETWEEN(10000,99999)</f>
      </c>
      <c r="C1774" s="3">
        <f>RANDBETWEEN(10000,99999)</f>
      </c>
      <c r="D177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74" s="3">
        <f>RANDBETWEEN(1,10)</f>
      </c>
      <c r="F1774" s="9">
        <f>SUM(E1774*RANDBETWEEN(1,500))</f>
      </c>
      <c r="G1774" s="9">
        <f>SUM(F1774-RANDBETWEEN(1,100))</f>
      </c>
    </row>
    <row r="1775">
      <c r="A1775" s="3">
        <f>RANDBETWEEN(10000,99999)</f>
      </c>
      <c r="B1775" s="3">
        <f>RANDBETWEEN(10000,99999)</f>
      </c>
      <c r="C1775" s="3">
        <f>RANDBETWEEN(10000,99999)</f>
      </c>
      <c r="D177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75" s="3">
        <f>RANDBETWEEN(1,10)</f>
      </c>
      <c r="F1775" s="9">
        <f>SUM(E1775*RANDBETWEEN(1,500))</f>
      </c>
      <c r="G1775" s="9">
        <f>SUM(F1775-RANDBETWEEN(1,100))</f>
      </c>
    </row>
    <row r="1776">
      <c r="A1776" s="3">
        <f>RANDBETWEEN(10000,99999)</f>
      </c>
      <c r="B1776" s="3">
        <f>RANDBETWEEN(10000,99999)</f>
      </c>
      <c r="C1776" s="3">
        <f>RANDBETWEEN(10000,99999)</f>
      </c>
      <c r="D177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76" s="3">
        <f>RANDBETWEEN(1,10)</f>
      </c>
      <c r="F1776" s="9">
        <f>SUM(E1776*RANDBETWEEN(1,500))</f>
      </c>
      <c r="G1776" s="9">
        <f>SUM(F1776-RANDBETWEEN(1,100))</f>
      </c>
    </row>
    <row r="1777">
      <c r="A1777" s="3">
        <f>RANDBETWEEN(10000,99999)</f>
      </c>
      <c r="B1777" s="3">
        <f>RANDBETWEEN(10000,99999)</f>
      </c>
      <c r="C1777" s="3">
        <f>RANDBETWEEN(10000,99999)</f>
      </c>
      <c r="D177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77" s="3">
        <f>RANDBETWEEN(1,10)</f>
      </c>
      <c r="F1777" s="9">
        <f>SUM(E1777*RANDBETWEEN(1,500))</f>
      </c>
      <c r="G1777" s="9">
        <f>SUM(F1777-RANDBETWEEN(1,100))</f>
      </c>
    </row>
    <row r="1778">
      <c r="A1778" s="3">
        <f>RANDBETWEEN(10000,99999)</f>
      </c>
      <c r="B1778" s="3">
        <f>RANDBETWEEN(10000,99999)</f>
      </c>
      <c r="C1778" s="3">
        <f>RANDBETWEEN(10000,99999)</f>
      </c>
      <c r="D177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78" s="3">
        <f>RANDBETWEEN(1,10)</f>
      </c>
      <c r="F1778" s="9">
        <f>SUM(E1778*RANDBETWEEN(1,500))</f>
      </c>
      <c r="G1778" s="9">
        <f>SUM(F1778-RANDBETWEEN(1,100))</f>
      </c>
    </row>
    <row r="1779">
      <c r="A1779" s="3">
        <f>RANDBETWEEN(10000,99999)</f>
      </c>
      <c r="B1779" s="3">
        <f>RANDBETWEEN(10000,99999)</f>
      </c>
      <c r="C1779" s="3">
        <f>RANDBETWEEN(10000,99999)</f>
      </c>
      <c r="D177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79" s="3">
        <f>RANDBETWEEN(1,10)</f>
      </c>
      <c r="F1779" s="9">
        <f>SUM(E1779*RANDBETWEEN(1,500))</f>
      </c>
      <c r="G1779" s="9">
        <f>SUM(F1779-RANDBETWEEN(1,100))</f>
      </c>
    </row>
    <row r="1780">
      <c r="A1780" s="3">
        <f>RANDBETWEEN(10000,99999)</f>
      </c>
      <c r="B1780" s="3">
        <f>RANDBETWEEN(10000,99999)</f>
      </c>
      <c r="C1780" s="3">
        <f>RANDBETWEEN(10000,99999)</f>
      </c>
      <c r="D178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80" s="3">
        <f>RANDBETWEEN(1,10)</f>
      </c>
      <c r="F1780" s="9">
        <f>SUM(E1780*RANDBETWEEN(1,500))</f>
      </c>
      <c r="G1780" s="9">
        <f>SUM(F1780-RANDBETWEEN(1,100))</f>
      </c>
    </row>
    <row r="1781">
      <c r="A1781" s="3">
        <f>RANDBETWEEN(10000,99999)</f>
      </c>
      <c r="B1781" s="3">
        <f>RANDBETWEEN(10000,99999)</f>
      </c>
      <c r="C1781" s="3">
        <f>RANDBETWEEN(10000,99999)</f>
      </c>
      <c r="D178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81" s="3">
        <f>RANDBETWEEN(1,10)</f>
      </c>
      <c r="F1781" s="9">
        <f>SUM(E1781*RANDBETWEEN(1,500))</f>
      </c>
      <c r="G1781" s="9">
        <f>SUM(F1781-RANDBETWEEN(1,100))</f>
      </c>
    </row>
    <row r="1782">
      <c r="A1782" s="3">
        <f>RANDBETWEEN(10000,99999)</f>
      </c>
      <c r="B1782" s="3">
        <f>RANDBETWEEN(10000,99999)</f>
      </c>
      <c r="C1782" s="3">
        <f>RANDBETWEEN(10000,99999)</f>
      </c>
      <c r="D178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82" s="3">
        <f>RANDBETWEEN(1,10)</f>
      </c>
      <c r="F1782" s="9">
        <f>SUM(E1782*RANDBETWEEN(1,500))</f>
      </c>
      <c r="G1782" s="9">
        <f>SUM(F1782-RANDBETWEEN(1,100))</f>
      </c>
    </row>
    <row r="1783">
      <c r="A1783" s="3">
        <f>RANDBETWEEN(10000,99999)</f>
      </c>
      <c r="B1783" s="3">
        <f>RANDBETWEEN(10000,99999)</f>
      </c>
      <c r="C1783" s="3">
        <f>RANDBETWEEN(10000,99999)</f>
      </c>
      <c r="D178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83" s="3">
        <f>RANDBETWEEN(1,10)</f>
      </c>
      <c r="F1783" s="9">
        <f>SUM(E1783*RANDBETWEEN(1,500))</f>
      </c>
      <c r="G1783" s="9">
        <f>SUM(F1783-RANDBETWEEN(1,100))</f>
      </c>
    </row>
    <row r="1784">
      <c r="A1784" s="3">
        <f>RANDBETWEEN(10000,99999)</f>
      </c>
      <c r="B1784" s="3">
        <f>RANDBETWEEN(10000,99999)</f>
      </c>
      <c r="C1784" s="3">
        <f>RANDBETWEEN(10000,99999)</f>
      </c>
      <c r="D178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84" s="3">
        <f>RANDBETWEEN(1,10)</f>
      </c>
      <c r="F1784" s="9">
        <f>SUM(E1784*RANDBETWEEN(1,500))</f>
      </c>
      <c r="G1784" s="9">
        <f>SUM(F1784-RANDBETWEEN(1,100))</f>
      </c>
    </row>
    <row r="1785">
      <c r="A1785" s="3">
        <f>RANDBETWEEN(10000,99999)</f>
      </c>
      <c r="B1785" s="3">
        <f>RANDBETWEEN(10000,99999)</f>
      </c>
      <c r="C1785" s="3">
        <f>RANDBETWEEN(10000,99999)</f>
      </c>
      <c r="D178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85" s="3">
        <f>RANDBETWEEN(1,10)</f>
      </c>
      <c r="F1785" s="9">
        <f>SUM(E1785*RANDBETWEEN(1,500))</f>
      </c>
      <c r="G1785" s="9">
        <f>SUM(F1785-RANDBETWEEN(1,100))</f>
      </c>
    </row>
    <row r="1786">
      <c r="A1786" s="3">
        <f>RANDBETWEEN(10000,99999)</f>
      </c>
      <c r="B1786" s="3">
        <f>RANDBETWEEN(10000,99999)</f>
      </c>
      <c r="C1786" s="3">
        <f>RANDBETWEEN(10000,99999)</f>
      </c>
      <c r="D178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86" s="3">
        <f>RANDBETWEEN(1,10)</f>
      </c>
      <c r="F1786" s="9">
        <f>SUM(E1786*RANDBETWEEN(1,500))</f>
      </c>
      <c r="G1786" s="9">
        <f>SUM(F1786-RANDBETWEEN(1,100))</f>
      </c>
    </row>
    <row r="1787">
      <c r="A1787" s="3">
        <f>RANDBETWEEN(10000,99999)</f>
      </c>
      <c r="B1787" s="3">
        <f>RANDBETWEEN(10000,99999)</f>
      </c>
      <c r="C1787" s="3">
        <f>RANDBETWEEN(10000,99999)</f>
      </c>
      <c r="D178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87" s="3">
        <f>RANDBETWEEN(1,10)</f>
      </c>
      <c r="F1787" s="9">
        <f>SUM(E1787*RANDBETWEEN(1,500))</f>
      </c>
      <c r="G1787" s="9">
        <f>SUM(F1787-RANDBETWEEN(1,100))</f>
      </c>
    </row>
    <row r="1788">
      <c r="A1788" s="3">
        <f>RANDBETWEEN(10000,99999)</f>
      </c>
      <c r="B1788" s="3">
        <f>RANDBETWEEN(10000,99999)</f>
      </c>
      <c r="C1788" s="3">
        <f>RANDBETWEEN(10000,99999)</f>
      </c>
      <c r="D178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88" s="3">
        <f>RANDBETWEEN(1,10)</f>
      </c>
      <c r="F1788" s="9">
        <f>SUM(E1788*RANDBETWEEN(1,500))</f>
      </c>
      <c r="G1788" s="9">
        <f>SUM(F1788-RANDBETWEEN(1,100))</f>
      </c>
    </row>
    <row r="1789">
      <c r="A1789" s="3">
        <f>RANDBETWEEN(10000,99999)</f>
      </c>
      <c r="B1789" s="3">
        <f>RANDBETWEEN(10000,99999)</f>
      </c>
      <c r="C1789" s="3">
        <f>RANDBETWEEN(10000,99999)</f>
      </c>
      <c r="D178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89" s="3">
        <f>RANDBETWEEN(1,10)</f>
      </c>
      <c r="F1789" s="9">
        <f>SUM(E1789*RANDBETWEEN(1,500))</f>
      </c>
      <c r="G1789" s="9">
        <f>SUM(F1789-RANDBETWEEN(1,100))</f>
      </c>
    </row>
    <row r="1790">
      <c r="A1790" s="3">
        <f>RANDBETWEEN(10000,99999)</f>
      </c>
      <c r="B1790" s="3">
        <f>RANDBETWEEN(10000,99999)</f>
      </c>
      <c r="C1790" s="3">
        <f>RANDBETWEEN(10000,99999)</f>
      </c>
      <c r="D179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90" s="3">
        <f>RANDBETWEEN(1,10)</f>
      </c>
      <c r="F1790" s="9">
        <f>SUM(E1790*RANDBETWEEN(1,500))</f>
      </c>
      <c r="G1790" s="9">
        <f>SUM(F1790-RANDBETWEEN(1,100))</f>
      </c>
    </row>
    <row r="1791">
      <c r="A1791" s="3">
        <f>RANDBETWEEN(10000,99999)</f>
      </c>
      <c r="B1791" s="3">
        <f>RANDBETWEEN(10000,99999)</f>
      </c>
      <c r="C1791" s="3">
        <f>RANDBETWEEN(10000,99999)</f>
      </c>
      <c r="D179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91" s="3">
        <f>RANDBETWEEN(1,10)</f>
      </c>
      <c r="F1791" s="9">
        <f>SUM(E1791*RANDBETWEEN(1,500))</f>
      </c>
      <c r="G1791" s="9">
        <f>SUM(F1791-RANDBETWEEN(1,100))</f>
      </c>
    </row>
    <row r="1792">
      <c r="A1792" s="3">
        <f>RANDBETWEEN(10000,99999)</f>
      </c>
      <c r="B1792" s="3">
        <f>RANDBETWEEN(10000,99999)</f>
      </c>
      <c r="C1792" s="3">
        <f>RANDBETWEEN(10000,99999)</f>
      </c>
      <c r="D179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92" s="3">
        <f>RANDBETWEEN(1,10)</f>
      </c>
      <c r="F1792" s="9">
        <f>SUM(E1792*RANDBETWEEN(1,500))</f>
      </c>
      <c r="G1792" s="9">
        <f>SUM(F1792-RANDBETWEEN(1,100))</f>
      </c>
    </row>
    <row r="1793">
      <c r="A1793" s="3">
        <f>RANDBETWEEN(10000,99999)</f>
      </c>
      <c r="B1793" s="3">
        <f>RANDBETWEEN(10000,99999)</f>
      </c>
      <c r="C1793" s="3">
        <f>RANDBETWEEN(10000,99999)</f>
      </c>
      <c r="D179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93" s="3">
        <f>RANDBETWEEN(1,10)</f>
      </c>
      <c r="F1793" s="9">
        <f>SUM(E1793*RANDBETWEEN(1,500))</f>
      </c>
      <c r="G1793" s="9">
        <f>SUM(F1793-RANDBETWEEN(1,100))</f>
      </c>
    </row>
    <row r="1794">
      <c r="A1794" s="3">
        <f>RANDBETWEEN(10000,99999)</f>
      </c>
      <c r="B1794" s="3">
        <f>RANDBETWEEN(10000,99999)</f>
      </c>
      <c r="C1794" s="3">
        <f>RANDBETWEEN(10000,99999)</f>
      </c>
      <c r="D179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94" s="3">
        <f>RANDBETWEEN(1,10)</f>
      </c>
      <c r="F1794" s="9">
        <f>SUM(E1794*RANDBETWEEN(1,500))</f>
      </c>
      <c r="G1794" s="9">
        <f>SUM(F1794-RANDBETWEEN(1,100))</f>
      </c>
    </row>
    <row r="1795">
      <c r="A1795" s="3">
        <f>RANDBETWEEN(10000,99999)</f>
      </c>
      <c r="B1795" s="3">
        <f>RANDBETWEEN(10000,99999)</f>
      </c>
      <c r="C1795" s="3">
        <f>RANDBETWEEN(10000,99999)</f>
      </c>
      <c r="D179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95" s="3">
        <f>RANDBETWEEN(1,10)</f>
      </c>
      <c r="F1795" s="9">
        <f>SUM(E1795*RANDBETWEEN(1,500))</f>
      </c>
      <c r="G1795" s="9">
        <f>SUM(F1795-RANDBETWEEN(1,100))</f>
      </c>
    </row>
    <row r="1796">
      <c r="A1796" s="3">
        <f>RANDBETWEEN(10000,99999)</f>
      </c>
      <c r="B1796" s="3">
        <f>RANDBETWEEN(10000,99999)</f>
      </c>
      <c r="C1796" s="3">
        <f>RANDBETWEEN(10000,99999)</f>
      </c>
      <c r="D179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96" s="3">
        <f>RANDBETWEEN(1,10)</f>
      </c>
      <c r="F1796" s="9">
        <f>SUM(E1796*RANDBETWEEN(1,500))</f>
      </c>
      <c r="G1796" s="9">
        <f>SUM(F1796-RANDBETWEEN(1,100))</f>
      </c>
    </row>
    <row r="1797">
      <c r="A1797" s="3">
        <f>RANDBETWEEN(10000,99999)</f>
      </c>
      <c r="B1797" s="3">
        <f>RANDBETWEEN(10000,99999)</f>
      </c>
      <c r="C1797" s="3">
        <f>RANDBETWEEN(10000,99999)</f>
      </c>
      <c r="D179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97" s="3">
        <f>RANDBETWEEN(1,10)</f>
      </c>
      <c r="F1797" s="9">
        <f>SUM(E1797*RANDBETWEEN(1,500))</f>
      </c>
      <c r="G1797" s="9">
        <f>SUM(F1797-RANDBETWEEN(1,100))</f>
      </c>
    </row>
    <row r="1798">
      <c r="A1798" s="3">
        <f>RANDBETWEEN(10000,99999)</f>
      </c>
      <c r="B1798" s="3">
        <f>RANDBETWEEN(10000,99999)</f>
      </c>
      <c r="C1798" s="3">
        <f>RANDBETWEEN(10000,99999)</f>
      </c>
      <c r="D179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98" s="3">
        <f>RANDBETWEEN(1,10)</f>
      </c>
      <c r="F1798" s="9">
        <f>SUM(E1798*RANDBETWEEN(1,500))</f>
      </c>
      <c r="G1798" s="9">
        <f>SUM(F1798-RANDBETWEEN(1,100))</f>
      </c>
    </row>
    <row r="1799">
      <c r="A1799" s="3">
        <f>RANDBETWEEN(10000,99999)</f>
      </c>
      <c r="B1799" s="3">
        <f>RANDBETWEEN(10000,99999)</f>
      </c>
      <c r="C1799" s="3">
        <f>RANDBETWEEN(10000,99999)</f>
      </c>
      <c r="D179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799" s="3">
        <f>RANDBETWEEN(1,10)</f>
      </c>
      <c r="F1799" s="9">
        <f>SUM(E1799*RANDBETWEEN(1,500))</f>
      </c>
      <c r="G1799" s="9">
        <f>SUM(F1799-RANDBETWEEN(1,100))</f>
      </c>
    </row>
    <row r="1800">
      <c r="A1800" s="3">
        <f>RANDBETWEEN(10000,99999)</f>
      </c>
      <c r="B1800" s="3">
        <f>RANDBETWEEN(10000,99999)</f>
      </c>
      <c r="C1800" s="3">
        <f>RANDBETWEEN(10000,99999)</f>
      </c>
      <c r="D180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00" s="3">
        <f>RANDBETWEEN(1,10)</f>
      </c>
      <c r="F1800" s="9">
        <f>SUM(E1800*RANDBETWEEN(1,500))</f>
      </c>
      <c r="G1800" s="9">
        <f>SUM(F1800-RANDBETWEEN(1,100))</f>
      </c>
    </row>
    <row r="1801">
      <c r="A1801" s="3">
        <f>RANDBETWEEN(10000,99999)</f>
      </c>
      <c r="B1801" s="3">
        <f>RANDBETWEEN(10000,99999)</f>
      </c>
      <c r="C1801" s="3">
        <f>RANDBETWEEN(10000,99999)</f>
      </c>
      <c r="D180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01" s="3">
        <f>RANDBETWEEN(1,10)</f>
      </c>
      <c r="F1801" s="9">
        <f>SUM(E1801*RANDBETWEEN(1,500))</f>
      </c>
      <c r="G1801" s="9">
        <f>SUM(F1801-RANDBETWEEN(1,100))</f>
      </c>
    </row>
    <row r="1802">
      <c r="A1802" s="3">
        <f>RANDBETWEEN(10000,99999)</f>
      </c>
      <c r="B1802" s="3">
        <f>RANDBETWEEN(10000,99999)</f>
      </c>
      <c r="C1802" s="3">
        <f>RANDBETWEEN(10000,99999)</f>
      </c>
      <c r="D180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02" s="3">
        <f>RANDBETWEEN(1,10)</f>
      </c>
      <c r="F1802" s="9">
        <f>SUM(E1802*RANDBETWEEN(1,500))</f>
      </c>
      <c r="G1802" s="9">
        <f>SUM(F1802-RANDBETWEEN(1,100))</f>
      </c>
    </row>
    <row r="1803">
      <c r="A1803" s="3">
        <f>RANDBETWEEN(10000,99999)</f>
      </c>
      <c r="B1803" s="3">
        <f>RANDBETWEEN(10000,99999)</f>
      </c>
      <c r="C1803" s="3">
        <f>RANDBETWEEN(10000,99999)</f>
      </c>
      <c r="D180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03" s="3">
        <f>RANDBETWEEN(1,10)</f>
      </c>
      <c r="F1803" s="9">
        <f>SUM(E1803*RANDBETWEEN(1,500))</f>
      </c>
      <c r="G1803" s="9">
        <f>SUM(F1803-RANDBETWEEN(1,100))</f>
      </c>
    </row>
    <row r="1804">
      <c r="A1804" s="3">
        <f>RANDBETWEEN(10000,99999)</f>
      </c>
      <c r="B1804" s="3">
        <f>RANDBETWEEN(10000,99999)</f>
      </c>
      <c r="C1804" s="3">
        <f>RANDBETWEEN(10000,99999)</f>
      </c>
      <c r="D180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04" s="3">
        <f>RANDBETWEEN(1,10)</f>
      </c>
      <c r="F1804" s="9">
        <f>SUM(E1804*RANDBETWEEN(1,500))</f>
      </c>
      <c r="G1804" s="9">
        <f>SUM(F1804-RANDBETWEEN(1,100))</f>
      </c>
    </row>
    <row r="1805">
      <c r="A1805" s="3">
        <f>RANDBETWEEN(10000,99999)</f>
      </c>
      <c r="B1805" s="3">
        <f>RANDBETWEEN(10000,99999)</f>
      </c>
      <c r="C1805" s="3">
        <f>RANDBETWEEN(10000,99999)</f>
      </c>
      <c r="D180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05" s="3">
        <f>RANDBETWEEN(1,10)</f>
      </c>
      <c r="F1805" s="9">
        <f>SUM(E1805*RANDBETWEEN(1,500))</f>
      </c>
      <c r="G1805" s="9">
        <f>SUM(F1805-RANDBETWEEN(1,100))</f>
      </c>
    </row>
    <row r="1806">
      <c r="A1806" s="3">
        <f>RANDBETWEEN(10000,99999)</f>
      </c>
      <c r="B1806" s="3">
        <f>RANDBETWEEN(10000,99999)</f>
      </c>
      <c r="C1806" s="3">
        <f>RANDBETWEEN(10000,99999)</f>
      </c>
      <c r="D180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06" s="3">
        <f>RANDBETWEEN(1,10)</f>
      </c>
      <c r="F1806" s="9">
        <f>SUM(E1806*RANDBETWEEN(1,500))</f>
      </c>
      <c r="G1806" s="9">
        <f>SUM(F1806-RANDBETWEEN(1,100))</f>
      </c>
    </row>
    <row r="1807">
      <c r="A1807" s="3">
        <f>RANDBETWEEN(10000,99999)</f>
      </c>
      <c r="B1807" s="3">
        <f>RANDBETWEEN(10000,99999)</f>
      </c>
      <c r="C1807" s="3">
        <f>RANDBETWEEN(10000,99999)</f>
      </c>
      <c r="D180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07" s="3">
        <f>RANDBETWEEN(1,10)</f>
      </c>
      <c r="F1807" s="9">
        <f>SUM(E1807*RANDBETWEEN(1,500))</f>
      </c>
      <c r="G1807" s="9">
        <f>SUM(F1807-RANDBETWEEN(1,100))</f>
      </c>
    </row>
    <row r="1808">
      <c r="A1808" s="3">
        <f>RANDBETWEEN(10000,99999)</f>
      </c>
      <c r="B1808" s="3">
        <f>RANDBETWEEN(10000,99999)</f>
      </c>
      <c r="C1808" s="3">
        <f>RANDBETWEEN(10000,99999)</f>
      </c>
      <c r="D180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08" s="3">
        <f>RANDBETWEEN(1,10)</f>
      </c>
      <c r="F1808" s="9">
        <f>SUM(E1808*RANDBETWEEN(1,500))</f>
      </c>
      <c r="G1808" s="9">
        <f>SUM(F1808-RANDBETWEEN(1,100))</f>
      </c>
    </row>
    <row r="1809">
      <c r="A1809" s="3">
        <f>RANDBETWEEN(10000,99999)</f>
      </c>
      <c r="B1809" s="3">
        <f>RANDBETWEEN(10000,99999)</f>
      </c>
      <c r="C1809" s="3">
        <f>RANDBETWEEN(10000,99999)</f>
      </c>
      <c r="D180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09" s="3">
        <f>RANDBETWEEN(1,10)</f>
      </c>
      <c r="F1809" s="9">
        <f>SUM(E1809*RANDBETWEEN(1,500))</f>
      </c>
      <c r="G1809" s="9">
        <f>SUM(F1809-RANDBETWEEN(1,100))</f>
      </c>
    </row>
    <row r="1810">
      <c r="A1810" s="3">
        <f>RANDBETWEEN(10000,99999)</f>
      </c>
      <c r="B1810" s="3">
        <f>RANDBETWEEN(10000,99999)</f>
      </c>
      <c r="C1810" s="3">
        <f>RANDBETWEEN(10000,99999)</f>
      </c>
      <c r="D181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10" s="3">
        <f>RANDBETWEEN(1,10)</f>
      </c>
      <c r="F1810" s="9">
        <f>SUM(E1810*RANDBETWEEN(1,500))</f>
      </c>
      <c r="G1810" s="9">
        <f>SUM(F1810-RANDBETWEEN(1,100))</f>
      </c>
    </row>
    <row r="1811">
      <c r="A1811" s="3">
        <f>RANDBETWEEN(10000,99999)</f>
      </c>
      <c r="B1811" s="3">
        <f>RANDBETWEEN(10000,99999)</f>
      </c>
      <c r="C1811" s="3">
        <f>RANDBETWEEN(10000,99999)</f>
      </c>
      <c r="D181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11" s="3">
        <f>RANDBETWEEN(1,10)</f>
      </c>
      <c r="F1811" s="9">
        <f>SUM(E1811*RANDBETWEEN(1,500))</f>
      </c>
      <c r="G1811" s="9">
        <f>SUM(F1811-RANDBETWEEN(1,100))</f>
      </c>
    </row>
    <row r="1812">
      <c r="A1812" s="3">
        <f>RANDBETWEEN(10000,99999)</f>
      </c>
      <c r="B1812" s="3">
        <f>RANDBETWEEN(10000,99999)</f>
      </c>
      <c r="C1812" s="3">
        <f>RANDBETWEEN(10000,99999)</f>
      </c>
      <c r="D181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12" s="3">
        <f>RANDBETWEEN(1,10)</f>
      </c>
      <c r="F1812" s="9">
        <f>SUM(E1812*RANDBETWEEN(1,500))</f>
      </c>
      <c r="G1812" s="9">
        <f>SUM(F1812-RANDBETWEEN(1,100))</f>
      </c>
    </row>
    <row r="1813">
      <c r="A1813" s="3">
        <f>RANDBETWEEN(10000,99999)</f>
      </c>
      <c r="B1813" s="3">
        <f>RANDBETWEEN(10000,99999)</f>
      </c>
      <c r="C1813" s="3">
        <f>RANDBETWEEN(10000,99999)</f>
      </c>
      <c r="D181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13" s="3">
        <f>RANDBETWEEN(1,10)</f>
      </c>
      <c r="F1813" s="9">
        <f>SUM(E1813*RANDBETWEEN(1,500))</f>
      </c>
      <c r="G1813" s="9">
        <f>SUM(F1813-RANDBETWEEN(1,100))</f>
      </c>
    </row>
    <row r="1814">
      <c r="A1814" s="3">
        <f>RANDBETWEEN(10000,99999)</f>
      </c>
      <c r="B1814" s="3">
        <f>RANDBETWEEN(10000,99999)</f>
      </c>
      <c r="C1814" s="3">
        <f>RANDBETWEEN(10000,99999)</f>
      </c>
      <c r="D181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14" s="3">
        <f>RANDBETWEEN(1,10)</f>
      </c>
      <c r="F1814" s="9">
        <f>SUM(E1814*RANDBETWEEN(1,500))</f>
      </c>
      <c r="G1814" s="9">
        <f>SUM(F1814-RANDBETWEEN(1,100))</f>
      </c>
    </row>
    <row r="1815">
      <c r="A1815" s="3">
        <f>RANDBETWEEN(10000,99999)</f>
      </c>
      <c r="B1815" s="3">
        <f>RANDBETWEEN(10000,99999)</f>
      </c>
      <c r="C1815" s="3">
        <f>RANDBETWEEN(10000,99999)</f>
      </c>
      <c r="D181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15" s="3">
        <f>RANDBETWEEN(1,10)</f>
      </c>
      <c r="F1815" s="9">
        <f>SUM(E1815*RANDBETWEEN(1,500))</f>
      </c>
      <c r="G1815" s="9">
        <f>SUM(F1815-RANDBETWEEN(1,100))</f>
      </c>
    </row>
    <row r="1816">
      <c r="A1816" s="3">
        <f>RANDBETWEEN(10000,99999)</f>
      </c>
      <c r="B1816" s="3">
        <f>RANDBETWEEN(10000,99999)</f>
      </c>
      <c r="C1816" s="3">
        <f>RANDBETWEEN(10000,99999)</f>
      </c>
      <c r="D181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16" s="3">
        <f>RANDBETWEEN(1,10)</f>
      </c>
      <c r="F1816" s="9">
        <f>SUM(E1816*RANDBETWEEN(1,500))</f>
      </c>
      <c r="G1816" s="9">
        <f>SUM(F1816-RANDBETWEEN(1,100))</f>
      </c>
    </row>
    <row r="1817">
      <c r="A1817" s="3">
        <f>RANDBETWEEN(10000,99999)</f>
      </c>
      <c r="B1817" s="3">
        <f>RANDBETWEEN(10000,99999)</f>
      </c>
      <c r="C1817" s="3">
        <f>RANDBETWEEN(10000,99999)</f>
      </c>
      <c r="D181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17" s="3">
        <f>RANDBETWEEN(1,10)</f>
      </c>
      <c r="F1817" s="9">
        <f>SUM(E1817*RANDBETWEEN(1,500))</f>
      </c>
      <c r="G1817" s="9">
        <f>SUM(F1817-RANDBETWEEN(1,100))</f>
      </c>
    </row>
    <row r="1818">
      <c r="A1818" s="3">
        <f>RANDBETWEEN(10000,99999)</f>
      </c>
      <c r="B1818" s="3">
        <f>RANDBETWEEN(10000,99999)</f>
      </c>
      <c r="C1818" s="3">
        <f>RANDBETWEEN(10000,99999)</f>
      </c>
      <c r="D181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18" s="3">
        <f>RANDBETWEEN(1,10)</f>
      </c>
      <c r="F1818" s="9">
        <f>SUM(E1818*RANDBETWEEN(1,500))</f>
      </c>
      <c r="G1818" s="9">
        <f>SUM(F1818-RANDBETWEEN(1,100))</f>
      </c>
    </row>
    <row r="1819">
      <c r="A1819" s="3">
        <f>RANDBETWEEN(10000,99999)</f>
      </c>
      <c r="B1819" s="3">
        <f>RANDBETWEEN(10000,99999)</f>
      </c>
      <c r="C1819" s="3">
        <f>RANDBETWEEN(10000,99999)</f>
      </c>
      <c r="D181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19" s="3">
        <f>RANDBETWEEN(1,10)</f>
      </c>
      <c r="F1819" s="9">
        <f>SUM(E1819*RANDBETWEEN(1,500))</f>
      </c>
      <c r="G1819" s="9">
        <f>SUM(F1819-RANDBETWEEN(1,100))</f>
      </c>
    </row>
    <row r="1820">
      <c r="A1820" s="3">
        <f>RANDBETWEEN(10000,99999)</f>
      </c>
      <c r="B1820" s="3">
        <f>RANDBETWEEN(10000,99999)</f>
      </c>
      <c r="C1820" s="3">
        <f>RANDBETWEEN(10000,99999)</f>
      </c>
      <c r="D182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20" s="3">
        <f>RANDBETWEEN(1,10)</f>
      </c>
      <c r="F1820" s="9">
        <f>SUM(E1820*RANDBETWEEN(1,500))</f>
      </c>
      <c r="G1820" s="9">
        <f>SUM(F1820-RANDBETWEEN(1,100))</f>
      </c>
    </row>
    <row r="1821">
      <c r="A1821" s="3">
        <f>RANDBETWEEN(10000,99999)</f>
      </c>
      <c r="B1821" s="3">
        <f>RANDBETWEEN(10000,99999)</f>
      </c>
      <c r="C1821" s="3">
        <f>RANDBETWEEN(10000,99999)</f>
      </c>
      <c r="D182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21" s="3">
        <f>RANDBETWEEN(1,10)</f>
      </c>
      <c r="F1821" s="9">
        <f>SUM(E1821*RANDBETWEEN(1,500))</f>
      </c>
      <c r="G1821" s="9">
        <f>SUM(F1821-RANDBETWEEN(1,100))</f>
      </c>
    </row>
    <row r="1822">
      <c r="A1822" s="3">
        <f>RANDBETWEEN(10000,99999)</f>
      </c>
      <c r="B1822" s="3">
        <f>RANDBETWEEN(10000,99999)</f>
      </c>
      <c r="C1822" s="3">
        <f>RANDBETWEEN(10000,99999)</f>
      </c>
      <c r="D182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22" s="3">
        <f>RANDBETWEEN(1,10)</f>
      </c>
      <c r="F1822" s="9">
        <f>SUM(E1822*RANDBETWEEN(1,500))</f>
      </c>
      <c r="G1822" s="9">
        <f>SUM(F1822-RANDBETWEEN(1,100))</f>
      </c>
    </row>
    <row r="1823">
      <c r="A1823" s="3">
        <f>RANDBETWEEN(10000,99999)</f>
      </c>
      <c r="B1823" s="3">
        <f>RANDBETWEEN(10000,99999)</f>
      </c>
      <c r="C1823" s="3">
        <f>RANDBETWEEN(10000,99999)</f>
      </c>
      <c r="D182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23" s="3">
        <f>RANDBETWEEN(1,10)</f>
      </c>
      <c r="F1823" s="9">
        <f>SUM(E1823*RANDBETWEEN(1,500))</f>
      </c>
      <c r="G1823" s="9">
        <f>SUM(F1823-RANDBETWEEN(1,100))</f>
      </c>
    </row>
    <row r="1824">
      <c r="A1824" s="3">
        <f>RANDBETWEEN(10000,99999)</f>
      </c>
      <c r="B1824" s="3">
        <f>RANDBETWEEN(10000,99999)</f>
      </c>
      <c r="C1824" s="3">
        <f>RANDBETWEEN(10000,99999)</f>
      </c>
      <c r="D182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24" s="3">
        <f>RANDBETWEEN(1,10)</f>
      </c>
      <c r="F1824" s="9">
        <f>SUM(E1824*RANDBETWEEN(1,500))</f>
      </c>
      <c r="G1824" s="9">
        <f>SUM(F1824-RANDBETWEEN(1,100))</f>
      </c>
    </row>
    <row r="1825">
      <c r="A1825" s="3">
        <f>RANDBETWEEN(10000,99999)</f>
      </c>
      <c r="B1825" s="3">
        <f>RANDBETWEEN(10000,99999)</f>
      </c>
      <c r="C1825" s="3">
        <f>RANDBETWEEN(10000,99999)</f>
      </c>
      <c r="D182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25" s="3">
        <f>RANDBETWEEN(1,10)</f>
      </c>
      <c r="F1825" s="9">
        <f>SUM(E1825*RANDBETWEEN(1,500))</f>
      </c>
      <c r="G1825" s="9">
        <f>SUM(F1825-RANDBETWEEN(1,100))</f>
      </c>
    </row>
    <row r="1826">
      <c r="A1826" s="3">
        <f>RANDBETWEEN(10000,99999)</f>
      </c>
      <c r="B1826" s="3">
        <f>RANDBETWEEN(10000,99999)</f>
      </c>
      <c r="C1826" s="3">
        <f>RANDBETWEEN(10000,99999)</f>
      </c>
      <c r="D182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26" s="3">
        <f>RANDBETWEEN(1,10)</f>
      </c>
      <c r="F1826" s="9">
        <f>SUM(E1826*RANDBETWEEN(1,500))</f>
      </c>
      <c r="G1826" s="9">
        <f>SUM(F1826-RANDBETWEEN(1,100))</f>
      </c>
    </row>
    <row r="1827">
      <c r="A1827" s="3">
        <f>RANDBETWEEN(10000,99999)</f>
      </c>
      <c r="B1827" s="3">
        <f>RANDBETWEEN(10000,99999)</f>
      </c>
      <c r="C1827" s="3">
        <f>RANDBETWEEN(10000,99999)</f>
      </c>
      <c r="D182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27" s="3">
        <f>RANDBETWEEN(1,10)</f>
      </c>
      <c r="F1827" s="9">
        <f>SUM(E1827*RANDBETWEEN(1,500))</f>
      </c>
      <c r="G1827" s="9">
        <f>SUM(F1827-RANDBETWEEN(1,100))</f>
      </c>
    </row>
    <row r="1828">
      <c r="A1828" s="3">
        <f>RANDBETWEEN(10000,99999)</f>
      </c>
      <c r="B1828" s="3">
        <f>RANDBETWEEN(10000,99999)</f>
      </c>
      <c r="C1828" s="3">
        <f>RANDBETWEEN(10000,99999)</f>
      </c>
      <c r="D182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28" s="3">
        <f>RANDBETWEEN(1,10)</f>
      </c>
      <c r="F1828" s="9">
        <f>SUM(E1828*RANDBETWEEN(1,500))</f>
      </c>
      <c r="G1828" s="9">
        <f>SUM(F1828-RANDBETWEEN(1,100))</f>
      </c>
    </row>
    <row r="1829">
      <c r="A1829" s="3">
        <f>RANDBETWEEN(10000,99999)</f>
      </c>
      <c r="B1829" s="3">
        <f>RANDBETWEEN(10000,99999)</f>
      </c>
      <c r="C1829" s="3">
        <f>RANDBETWEEN(10000,99999)</f>
      </c>
      <c r="D182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29" s="3">
        <f>RANDBETWEEN(1,10)</f>
      </c>
      <c r="F1829" s="9">
        <f>SUM(E1829*RANDBETWEEN(1,500))</f>
      </c>
      <c r="G1829" s="9">
        <f>SUM(F1829-RANDBETWEEN(1,100))</f>
      </c>
    </row>
    <row r="1830">
      <c r="A1830" s="3">
        <f>RANDBETWEEN(10000,99999)</f>
      </c>
      <c r="B1830" s="3">
        <f>RANDBETWEEN(10000,99999)</f>
      </c>
      <c r="C1830" s="3">
        <f>RANDBETWEEN(10000,99999)</f>
      </c>
      <c r="D183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30" s="3">
        <f>RANDBETWEEN(1,10)</f>
      </c>
      <c r="F1830" s="9">
        <f>SUM(E1830*RANDBETWEEN(1,500))</f>
      </c>
      <c r="G1830" s="9">
        <f>SUM(F1830-RANDBETWEEN(1,100))</f>
      </c>
    </row>
    <row r="1831">
      <c r="A1831" s="3">
        <f>RANDBETWEEN(10000,99999)</f>
      </c>
      <c r="B1831" s="3">
        <f>RANDBETWEEN(10000,99999)</f>
      </c>
      <c r="C1831" s="3">
        <f>RANDBETWEEN(10000,99999)</f>
      </c>
      <c r="D183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31" s="3">
        <f>RANDBETWEEN(1,10)</f>
      </c>
      <c r="F1831" s="9">
        <f>SUM(E1831*RANDBETWEEN(1,500))</f>
      </c>
      <c r="G1831" s="9">
        <f>SUM(F1831-RANDBETWEEN(1,100))</f>
      </c>
    </row>
    <row r="1832">
      <c r="A1832" s="3">
        <f>RANDBETWEEN(10000,99999)</f>
      </c>
      <c r="B1832" s="3">
        <f>RANDBETWEEN(10000,99999)</f>
      </c>
      <c r="C1832" s="3">
        <f>RANDBETWEEN(10000,99999)</f>
      </c>
      <c r="D183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32" s="3">
        <f>RANDBETWEEN(1,10)</f>
      </c>
      <c r="F1832" s="9">
        <f>SUM(E1832*RANDBETWEEN(1,500))</f>
      </c>
      <c r="G1832" s="9">
        <f>SUM(F1832-RANDBETWEEN(1,100))</f>
      </c>
    </row>
    <row r="1833">
      <c r="A1833" s="3">
        <f>RANDBETWEEN(10000,99999)</f>
      </c>
      <c r="B1833" s="3">
        <f>RANDBETWEEN(10000,99999)</f>
      </c>
      <c r="C1833" s="3">
        <f>RANDBETWEEN(10000,99999)</f>
      </c>
      <c r="D183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33" s="3">
        <f>RANDBETWEEN(1,10)</f>
      </c>
      <c r="F1833" s="9">
        <f>SUM(E1833*RANDBETWEEN(1,500))</f>
      </c>
      <c r="G1833" s="9">
        <f>SUM(F1833-RANDBETWEEN(1,100))</f>
      </c>
    </row>
    <row r="1834">
      <c r="A1834" s="3">
        <f>RANDBETWEEN(10000,99999)</f>
      </c>
      <c r="B1834" s="3">
        <f>RANDBETWEEN(10000,99999)</f>
      </c>
      <c r="C1834" s="3">
        <f>RANDBETWEEN(10000,99999)</f>
      </c>
      <c r="D183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34" s="3">
        <f>RANDBETWEEN(1,10)</f>
      </c>
      <c r="F1834" s="9">
        <f>SUM(E1834*RANDBETWEEN(1,500))</f>
      </c>
      <c r="G1834" s="9">
        <f>SUM(F1834-RANDBETWEEN(1,100))</f>
      </c>
    </row>
    <row r="1835">
      <c r="A1835" s="3">
        <f>RANDBETWEEN(10000,99999)</f>
      </c>
      <c r="B1835" s="3">
        <f>RANDBETWEEN(10000,99999)</f>
      </c>
      <c r="C1835" s="3">
        <f>RANDBETWEEN(10000,99999)</f>
      </c>
      <c r="D183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35" s="3">
        <f>RANDBETWEEN(1,10)</f>
      </c>
      <c r="F1835" s="9">
        <f>SUM(E1835*RANDBETWEEN(1,500))</f>
      </c>
      <c r="G1835" s="9">
        <f>SUM(F1835-RANDBETWEEN(1,100))</f>
      </c>
    </row>
    <row r="1836">
      <c r="A1836" s="3">
        <f>RANDBETWEEN(10000,99999)</f>
      </c>
      <c r="B1836" s="3">
        <f>RANDBETWEEN(10000,99999)</f>
      </c>
      <c r="C1836" s="3">
        <f>RANDBETWEEN(10000,99999)</f>
      </c>
      <c r="D183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36" s="3">
        <f>RANDBETWEEN(1,10)</f>
      </c>
      <c r="F1836" s="9">
        <f>SUM(E1836*RANDBETWEEN(1,500))</f>
      </c>
      <c r="G1836" s="9">
        <f>SUM(F1836-RANDBETWEEN(1,100))</f>
      </c>
    </row>
    <row r="1837">
      <c r="A1837" s="3">
        <f>RANDBETWEEN(10000,99999)</f>
      </c>
      <c r="B1837" s="3">
        <f>RANDBETWEEN(10000,99999)</f>
      </c>
      <c r="C1837" s="3">
        <f>RANDBETWEEN(10000,99999)</f>
      </c>
      <c r="D183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37" s="3">
        <f>RANDBETWEEN(1,10)</f>
      </c>
      <c r="F1837" s="9">
        <f>SUM(E1837*RANDBETWEEN(1,500))</f>
      </c>
      <c r="G1837" s="9">
        <f>SUM(F1837-RANDBETWEEN(1,100))</f>
      </c>
    </row>
    <row r="1838">
      <c r="A1838" s="3">
        <f>RANDBETWEEN(10000,99999)</f>
      </c>
      <c r="B1838" s="3">
        <f>RANDBETWEEN(10000,99999)</f>
      </c>
      <c r="C1838" s="3">
        <f>RANDBETWEEN(10000,99999)</f>
      </c>
      <c r="D183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38" s="3">
        <f>RANDBETWEEN(1,10)</f>
      </c>
      <c r="F1838" s="9">
        <f>SUM(E1838*RANDBETWEEN(1,500))</f>
      </c>
      <c r="G1838" s="9">
        <f>SUM(F1838-RANDBETWEEN(1,100))</f>
      </c>
    </row>
    <row r="1839">
      <c r="A1839" s="3">
        <f>RANDBETWEEN(10000,99999)</f>
      </c>
      <c r="B1839" s="3">
        <f>RANDBETWEEN(10000,99999)</f>
      </c>
      <c r="C1839" s="3">
        <f>RANDBETWEEN(10000,99999)</f>
      </c>
      <c r="D183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39" s="3">
        <f>RANDBETWEEN(1,10)</f>
      </c>
      <c r="F1839" s="9">
        <f>SUM(E1839*RANDBETWEEN(1,500))</f>
      </c>
      <c r="G1839" s="9">
        <f>SUM(F1839-RANDBETWEEN(1,100))</f>
      </c>
    </row>
    <row r="1840">
      <c r="A1840" s="3">
        <f>RANDBETWEEN(10000,99999)</f>
      </c>
      <c r="B1840" s="3">
        <f>RANDBETWEEN(10000,99999)</f>
      </c>
      <c r="C1840" s="3">
        <f>RANDBETWEEN(10000,99999)</f>
      </c>
      <c r="D184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40" s="3">
        <f>RANDBETWEEN(1,10)</f>
      </c>
      <c r="F1840" s="9">
        <f>SUM(E1840*RANDBETWEEN(1,500))</f>
      </c>
      <c r="G1840" s="9">
        <f>SUM(F1840-RANDBETWEEN(1,100))</f>
      </c>
    </row>
    <row r="1841">
      <c r="A1841" s="3">
        <f>RANDBETWEEN(10000,99999)</f>
      </c>
      <c r="B1841" s="3">
        <f>RANDBETWEEN(10000,99999)</f>
      </c>
      <c r="C1841" s="3">
        <f>RANDBETWEEN(10000,99999)</f>
      </c>
      <c r="D184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41" s="3">
        <f>RANDBETWEEN(1,10)</f>
      </c>
      <c r="F1841" s="9">
        <f>SUM(E1841*RANDBETWEEN(1,500))</f>
      </c>
      <c r="G1841" s="9">
        <f>SUM(F1841-RANDBETWEEN(1,100))</f>
      </c>
    </row>
    <row r="1842">
      <c r="A1842" s="3">
        <f>RANDBETWEEN(10000,99999)</f>
      </c>
      <c r="B1842" s="3">
        <f>RANDBETWEEN(10000,99999)</f>
      </c>
      <c r="C1842" s="3">
        <f>RANDBETWEEN(10000,99999)</f>
      </c>
      <c r="D184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42" s="3">
        <f>RANDBETWEEN(1,10)</f>
      </c>
      <c r="F1842" s="9">
        <f>SUM(E1842*RANDBETWEEN(1,500))</f>
      </c>
      <c r="G1842" s="9">
        <f>SUM(F1842-RANDBETWEEN(1,100))</f>
      </c>
    </row>
    <row r="1843">
      <c r="A1843" s="3">
        <f>RANDBETWEEN(10000,99999)</f>
      </c>
      <c r="B1843" s="3">
        <f>RANDBETWEEN(10000,99999)</f>
      </c>
      <c r="C1843" s="3">
        <f>RANDBETWEEN(10000,99999)</f>
      </c>
      <c r="D184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43" s="3">
        <f>RANDBETWEEN(1,10)</f>
      </c>
      <c r="F1843" s="9">
        <f>SUM(E1843*RANDBETWEEN(1,500))</f>
      </c>
      <c r="G1843" s="9">
        <f>SUM(F1843-RANDBETWEEN(1,100))</f>
      </c>
    </row>
    <row r="1844">
      <c r="A1844" s="3">
        <f>RANDBETWEEN(10000,99999)</f>
      </c>
      <c r="B1844" s="3">
        <f>RANDBETWEEN(10000,99999)</f>
      </c>
      <c r="C1844" s="3">
        <f>RANDBETWEEN(10000,99999)</f>
      </c>
      <c r="D184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44" s="3">
        <f>RANDBETWEEN(1,10)</f>
      </c>
      <c r="F1844" s="9">
        <f>SUM(E1844*RANDBETWEEN(1,500))</f>
      </c>
      <c r="G1844" s="9">
        <f>SUM(F1844-RANDBETWEEN(1,100))</f>
      </c>
    </row>
    <row r="1845">
      <c r="A1845" s="3">
        <f>RANDBETWEEN(10000,99999)</f>
      </c>
      <c r="B1845" s="3">
        <f>RANDBETWEEN(10000,99999)</f>
      </c>
      <c r="C1845" s="3">
        <f>RANDBETWEEN(10000,99999)</f>
      </c>
      <c r="D184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45" s="3">
        <f>RANDBETWEEN(1,10)</f>
      </c>
      <c r="F1845" s="9">
        <f>SUM(E1845*RANDBETWEEN(1,500))</f>
      </c>
      <c r="G1845" s="9">
        <f>SUM(F1845-RANDBETWEEN(1,100))</f>
      </c>
    </row>
    <row r="1846">
      <c r="A1846" s="3">
        <f>RANDBETWEEN(10000,99999)</f>
      </c>
      <c r="B1846" s="3">
        <f>RANDBETWEEN(10000,99999)</f>
      </c>
      <c r="C1846" s="3">
        <f>RANDBETWEEN(10000,99999)</f>
      </c>
      <c r="D184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46" s="3">
        <f>RANDBETWEEN(1,10)</f>
      </c>
      <c r="F1846" s="9">
        <f>SUM(E1846*RANDBETWEEN(1,500))</f>
      </c>
      <c r="G1846" s="9">
        <f>SUM(F1846-RANDBETWEEN(1,100))</f>
      </c>
    </row>
    <row r="1847">
      <c r="A1847" s="3">
        <f>RANDBETWEEN(10000,99999)</f>
      </c>
      <c r="B1847" s="3">
        <f>RANDBETWEEN(10000,99999)</f>
      </c>
      <c r="C1847" s="3">
        <f>RANDBETWEEN(10000,99999)</f>
      </c>
      <c r="D184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47" s="3">
        <f>RANDBETWEEN(1,10)</f>
      </c>
      <c r="F1847" s="9">
        <f>SUM(E1847*RANDBETWEEN(1,500))</f>
      </c>
      <c r="G1847" s="9">
        <f>SUM(F1847-RANDBETWEEN(1,100))</f>
      </c>
    </row>
    <row r="1848">
      <c r="A1848" s="3">
        <f>RANDBETWEEN(10000,99999)</f>
      </c>
      <c r="B1848" s="3">
        <f>RANDBETWEEN(10000,99999)</f>
      </c>
      <c r="C1848" s="3">
        <f>RANDBETWEEN(10000,99999)</f>
      </c>
      <c r="D184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48" s="3">
        <f>RANDBETWEEN(1,10)</f>
      </c>
      <c r="F1848" s="9">
        <f>SUM(E1848*RANDBETWEEN(1,500))</f>
      </c>
      <c r="G1848" s="9">
        <f>SUM(F1848-RANDBETWEEN(1,100))</f>
      </c>
    </row>
    <row r="1849">
      <c r="A1849" s="3">
        <f>RANDBETWEEN(10000,99999)</f>
      </c>
      <c r="B1849" s="3">
        <f>RANDBETWEEN(10000,99999)</f>
      </c>
      <c r="C1849" s="3">
        <f>RANDBETWEEN(10000,99999)</f>
      </c>
      <c r="D184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49" s="3">
        <f>RANDBETWEEN(1,10)</f>
      </c>
      <c r="F1849" s="9">
        <f>SUM(E1849*RANDBETWEEN(1,500))</f>
      </c>
      <c r="G1849" s="9">
        <f>SUM(F1849-RANDBETWEEN(1,100))</f>
      </c>
    </row>
    <row r="1850">
      <c r="A1850" s="3">
        <f>RANDBETWEEN(10000,99999)</f>
      </c>
      <c r="B1850" s="3">
        <f>RANDBETWEEN(10000,99999)</f>
      </c>
      <c r="C1850" s="3">
        <f>RANDBETWEEN(10000,99999)</f>
      </c>
      <c r="D185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50" s="3">
        <f>RANDBETWEEN(1,10)</f>
      </c>
      <c r="F1850" s="9">
        <f>SUM(E1850*RANDBETWEEN(1,500))</f>
      </c>
      <c r="G1850" s="9">
        <f>SUM(F1850-RANDBETWEEN(1,100))</f>
      </c>
    </row>
    <row r="1851">
      <c r="A1851" s="3">
        <f>RANDBETWEEN(10000,99999)</f>
      </c>
      <c r="B1851" s="3">
        <f>RANDBETWEEN(10000,99999)</f>
      </c>
      <c r="C1851" s="3">
        <f>RANDBETWEEN(10000,99999)</f>
      </c>
      <c r="D185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51" s="3">
        <f>RANDBETWEEN(1,10)</f>
      </c>
      <c r="F1851" s="9">
        <f>SUM(E1851*RANDBETWEEN(1,500))</f>
      </c>
      <c r="G1851" s="9">
        <f>SUM(F1851-RANDBETWEEN(1,100))</f>
      </c>
    </row>
    <row r="1852">
      <c r="A1852" s="3">
        <f>RANDBETWEEN(10000,99999)</f>
      </c>
      <c r="B1852" s="3">
        <f>RANDBETWEEN(10000,99999)</f>
      </c>
      <c r="C1852" s="3">
        <f>RANDBETWEEN(10000,99999)</f>
      </c>
      <c r="D185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52" s="3">
        <f>RANDBETWEEN(1,10)</f>
      </c>
      <c r="F1852" s="9">
        <f>SUM(E1852*RANDBETWEEN(1,500))</f>
      </c>
      <c r="G1852" s="9">
        <f>SUM(F1852-RANDBETWEEN(1,100))</f>
      </c>
    </row>
    <row r="1853">
      <c r="A1853" s="3">
        <f>RANDBETWEEN(10000,99999)</f>
      </c>
      <c r="B1853" s="3">
        <f>RANDBETWEEN(10000,99999)</f>
      </c>
      <c r="C1853" s="3">
        <f>RANDBETWEEN(10000,99999)</f>
      </c>
      <c r="D185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53" s="3">
        <f>RANDBETWEEN(1,10)</f>
      </c>
      <c r="F1853" s="9">
        <f>SUM(E1853*RANDBETWEEN(1,500))</f>
      </c>
      <c r="G1853" s="9">
        <f>SUM(F1853-RANDBETWEEN(1,100))</f>
      </c>
    </row>
    <row r="1854">
      <c r="A1854" s="3">
        <f>RANDBETWEEN(10000,99999)</f>
      </c>
      <c r="B1854" s="3">
        <f>RANDBETWEEN(10000,99999)</f>
      </c>
      <c r="C1854" s="3">
        <f>RANDBETWEEN(10000,99999)</f>
      </c>
      <c r="D185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54" s="3">
        <f>RANDBETWEEN(1,10)</f>
      </c>
      <c r="F1854" s="9">
        <f>SUM(E1854*RANDBETWEEN(1,500))</f>
      </c>
      <c r="G1854" s="9">
        <f>SUM(F1854-RANDBETWEEN(1,100))</f>
      </c>
    </row>
    <row r="1855">
      <c r="A1855" s="3">
        <f>RANDBETWEEN(10000,99999)</f>
      </c>
      <c r="B1855" s="3">
        <f>RANDBETWEEN(10000,99999)</f>
      </c>
      <c r="C1855" s="3">
        <f>RANDBETWEEN(10000,99999)</f>
      </c>
      <c r="D185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55" s="3">
        <f>RANDBETWEEN(1,10)</f>
      </c>
      <c r="F1855" s="9">
        <f>SUM(E1855*RANDBETWEEN(1,500))</f>
      </c>
      <c r="G1855" s="9">
        <f>SUM(F1855-RANDBETWEEN(1,100))</f>
      </c>
    </row>
    <row r="1856">
      <c r="A1856" s="3">
        <f>RANDBETWEEN(10000,99999)</f>
      </c>
      <c r="B1856" s="3">
        <f>RANDBETWEEN(10000,99999)</f>
      </c>
      <c r="C1856" s="3">
        <f>RANDBETWEEN(10000,99999)</f>
      </c>
      <c r="D185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56" s="3">
        <f>RANDBETWEEN(1,10)</f>
      </c>
      <c r="F1856" s="9">
        <f>SUM(E1856*RANDBETWEEN(1,500))</f>
      </c>
      <c r="G1856" s="9">
        <f>SUM(F1856-RANDBETWEEN(1,100))</f>
      </c>
    </row>
    <row r="1857">
      <c r="A1857" s="3">
        <f>RANDBETWEEN(10000,99999)</f>
      </c>
      <c r="B1857" s="3">
        <f>RANDBETWEEN(10000,99999)</f>
      </c>
      <c r="C1857" s="3">
        <f>RANDBETWEEN(10000,99999)</f>
      </c>
      <c r="D185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57" s="3">
        <f>RANDBETWEEN(1,10)</f>
      </c>
      <c r="F1857" s="9">
        <f>SUM(E1857*RANDBETWEEN(1,500))</f>
      </c>
      <c r="G1857" s="9">
        <f>SUM(F1857-RANDBETWEEN(1,100))</f>
      </c>
    </row>
    <row r="1858">
      <c r="A1858" s="3">
        <f>RANDBETWEEN(10000,99999)</f>
      </c>
      <c r="B1858" s="3">
        <f>RANDBETWEEN(10000,99999)</f>
      </c>
      <c r="C1858" s="3">
        <f>RANDBETWEEN(10000,99999)</f>
      </c>
      <c r="D185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58" s="3">
        <f>RANDBETWEEN(1,10)</f>
      </c>
      <c r="F1858" s="9">
        <f>SUM(E1858*RANDBETWEEN(1,500))</f>
      </c>
      <c r="G1858" s="9">
        <f>SUM(F1858-RANDBETWEEN(1,100))</f>
      </c>
    </row>
    <row r="1859">
      <c r="A1859" s="3">
        <f>RANDBETWEEN(10000,99999)</f>
      </c>
      <c r="B1859" s="3">
        <f>RANDBETWEEN(10000,99999)</f>
      </c>
      <c r="C1859" s="3">
        <f>RANDBETWEEN(10000,99999)</f>
      </c>
      <c r="D185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59" s="3">
        <f>RANDBETWEEN(1,10)</f>
      </c>
      <c r="F1859" s="9">
        <f>SUM(E1859*RANDBETWEEN(1,500))</f>
      </c>
      <c r="G1859" s="9">
        <f>SUM(F1859-RANDBETWEEN(1,100))</f>
      </c>
    </row>
    <row r="1860">
      <c r="A1860" s="3">
        <f>RANDBETWEEN(10000,99999)</f>
      </c>
      <c r="B1860" s="3">
        <f>RANDBETWEEN(10000,99999)</f>
      </c>
      <c r="C1860" s="3">
        <f>RANDBETWEEN(10000,99999)</f>
      </c>
      <c r="D186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60" s="3">
        <f>RANDBETWEEN(1,10)</f>
      </c>
      <c r="F1860" s="9">
        <f>SUM(E1860*RANDBETWEEN(1,500))</f>
      </c>
      <c r="G1860" s="9">
        <f>SUM(F1860-RANDBETWEEN(1,100))</f>
      </c>
    </row>
    <row r="1861">
      <c r="A1861" s="3">
        <f>RANDBETWEEN(10000,99999)</f>
      </c>
      <c r="B1861" s="3">
        <f>RANDBETWEEN(10000,99999)</f>
      </c>
      <c r="C1861" s="3">
        <f>RANDBETWEEN(10000,99999)</f>
      </c>
      <c r="D186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61" s="3">
        <f>RANDBETWEEN(1,10)</f>
      </c>
      <c r="F1861" s="9">
        <f>SUM(E1861*RANDBETWEEN(1,500))</f>
      </c>
      <c r="G1861" s="9">
        <f>SUM(F1861-RANDBETWEEN(1,100))</f>
      </c>
    </row>
    <row r="1862">
      <c r="A1862" s="3">
        <f>RANDBETWEEN(10000,99999)</f>
      </c>
      <c r="B1862" s="3">
        <f>RANDBETWEEN(10000,99999)</f>
      </c>
      <c r="C1862" s="3">
        <f>RANDBETWEEN(10000,99999)</f>
      </c>
      <c r="D186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62" s="3">
        <f>RANDBETWEEN(1,10)</f>
      </c>
      <c r="F1862" s="9">
        <f>SUM(E1862*RANDBETWEEN(1,500))</f>
      </c>
      <c r="G1862" s="9">
        <f>SUM(F1862-RANDBETWEEN(1,100))</f>
      </c>
    </row>
    <row r="1863">
      <c r="A1863" s="3">
        <f>RANDBETWEEN(10000,99999)</f>
      </c>
      <c r="B1863" s="3">
        <f>RANDBETWEEN(10000,99999)</f>
      </c>
      <c r="C1863" s="3">
        <f>RANDBETWEEN(10000,99999)</f>
      </c>
      <c r="D186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63" s="3">
        <f>RANDBETWEEN(1,10)</f>
      </c>
      <c r="F1863" s="9">
        <f>SUM(E1863*RANDBETWEEN(1,500))</f>
      </c>
      <c r="G1863" s="9">
        <f>SUM(F1863-RANDBETWEEN(1,100))</f>
      </c>
    </row>
    <row r="1864">
      <c r="A1864" s="3">
        <f>RANDBETWEEN(10000,99999)</f>
      </c>
      <c r="B1864" s="3">
        <f>RANDBETWEEN(10000,99999)</f>
      </c>
      <c r="C1864" s="3">
        <f>RANDBETWEEN(10000,99999)</f>
      </c>
      <c r="D186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64" s="3">
        <f>RANDBETWEEN(1,10)</f>
      </c>
      <c r="F1864" s="9">
        <f>SUM(E1864*RANDBETWEEN(1,500))</f>
      </c>
      <c r="G1864" s="9">
        <f>SUM(F1864-RANDBETWEEN(1,100))</f>
      </c>
    </row>
    <row r="1865">
      <c r="A1865" s="3">
        <f>RANDBETWEEN(10000,99999)</f>
      </c>
      <c r="B1865" s="3">
        <f>RANDBETWEEN(10000,99999)</f>
      </c>
      <c r="C1865" s="3">
        <f>RANDBETWEEN(10000,99999)</f>
      </c>
      <c r="D186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65" s="3">
        <f>RANDBETWEEN(1,10)</f>
      </c>
      <c r="F1865" s="9">
        <f>SUM(E1865*RANDBETWEEN(1,500))</f>
      </c>
      <c r="G1865" s="9">
        <f>SUM(F1865-RANDBETWEEN(1,100))</f>
      </c>
    </row>
    <row r="1866">
      <c r="A1866" s="3">
        <f>RANDBETWEEN(10000,99999)</f>
      </c>
      <c r="B1866" s="3">
        <f>RANDBETWEEN(10000,99999)</f>
      </c>
      <c r="C1866" s="3">
        <f>RANDBETWEEN(10000,99999)</f>
      </c>
      <c r="D186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66" s="3">
        <f>RANDBETWEEN(1,10)</f>
      </c>
      <c r="F1866" s="9">
        <f>SUM(E1866*RANDBETWEEN(1,500))</f>
      </c>
      <c r="G1866" s="9">
        <f>SUM(F1866-RANDBETWEEN(1,100))</f>
      </c>
    </row>
    <row r="1867">
      <c r="A1867" s="3">
        <f>RANDBETWEEN(10000,99999)</f>
      </c>
      <c r="B1867" s="3">
        <f>RANDBETWEEN(10000,99999)</f>
      </c>
      <c r="C1867" s="3">
        <f>RANDBETWEEN(10000,99999)</f>
      </c>
      <c r="D186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67" s="3">
        <f>RANDBETWEEN(1,10)</f>
      </c>
      <c r="F1867" s="9">
        <f>SUM(E1867*RANDBETWEEN(1,500))</f>
      </c>
      <c r="G1867" s="9">
        <f>SUM(F1867-RANDBETWEEN(1,100))</f>
      </c>
    </row>
    <row r="1868">
      <c r="A1868" s="3">
        <f>RANDBETWEEN(10000,99999)</f>
      </c>
      <c r="B1868" s="3">
        <f>RANDBETWEEN(10000,99999)</f>
      </c>
      <c r="C1868" s="3">
        <f>RANDBETWEEN(10000,99999)</f>
      </c>
      <c r="D186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68" s="3">
        <f>RANDBETWEEN(1,10)</f>
      </c>
      <c r="F1868" s="9">
        <f>SUM(E1868*RANDBETWEEN(1,500))</f>
      </c>
      <c r="G1868" s="9">
        <f>SUM(F1868-RANDBETWEEN(1,100))</f>
      </c>
    </row>
    <row r="1869">
      <c r="A1869" s="3">
        <f>RANDBETWEEN(10000,99999)</f>
      </c>
      <c r="B1869" s="3">
        <f>RANDBETWEEN(10000,99999)</f>
      </c>
      <c r="C1869" s="3">
        <f>RANDBETWEEN(10000,99999)</f>
      </c>
      <c r="D186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69" s="3">
        <f>RANDBETWEEN(1,10)</f>
      </c>
      <c r="F1869" s="9">
        <f>SUM(E1869*RANDBETWEEN(1,500))</f>
      </c>
      <c r="G1869" s="9">
        <f>SUM(F1869-RANDBETWEEN(1,100))</f>
      </c>
    </row>
    <row r="1870">
      <c r="A1870" s="3">
        <f>RANDBETWEEN(10000,99999)</f>
      </c>
      <c r="B1870" s="3">
        <f>RANDBETWEEN(10000,99999)</f>
      </c>
      <c r="C1870" s="3">
        <f>RANDBETWEEN(10000,99999)</f>
      </c>
      <c r="D187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70" s="3">
        <f>RANDBETWEEN(1,10)</f>
      </c>
      <c r="F1870" s="9">
        <f>SUM(E1870*RANDBETWEEN(1,500))</f>
      </c>
      <c r="G1870" s="9">
        <f>SUM(F1870-RANDBETWEEN(1,100))</f>
      </c>
    </row>
    <row r="1871">
      <c r="A1871" s="3">
        <f>RANDBETWEEN(10000,99999)</f>
      </c>
      <c r="B1871" s="3">
        <f>RANDBETWEEN(10000,99999)</f>
      </c>
      <c r="C1871" s="3">
        <f>RANDBETWEEN(10000,99999)</f>
      </c>
      <c r="D187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71" s="3">
        <f>RANDBETWEEN(1,10)</f>
      </c>
      <c r="F1871" s="9">
        <f>SUM(E1871*RANDBETWEEN(1,500))</f>
      </c>
      <c r="G1871" s="9">
        <f>SUM(F1871-RANDBETWEEN(1,100))</f>
      </c>
    </row>
    <row r="1872">
      <c r="A1872" s="3">
        <f>RANDBETWEEN(10000,99999)</f>
      </c>
      <c r="B1872" s="3">
        <f>RANDBETWEEN(10000,99999)</f>
      </c>
      <c r="C1872" s="3">
        <f>RANDBETWEEN(10000,99999)</f>
      </c>
      <c r="D187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72" s="3">
        <f>RANDBETWEEN(1,10)</f>
      </c>
      <c r="F1872" s="9">
        <f>SUM(E1872*RANDBETWEEN(1,500))</f>
      </c>
      <c r="G1872" s="9">
        <f>SUM(F1872-RANDBETWEEN(1,100))</f>
      </c>
    </row>
    <row r="1873">
      <c r="A1873" s="3">
        <f>RANDBETWEEN(10000,99999)</f>
      </c>
      <c r="B1873" s="3">
        <f>RANDBETWEEN(10000,99999)</f>
      </c>
      <c r="C1873" s="3">
        <f>RANDBETWEEN(10000,99999)</f>
      </c>
      <c r="D187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73" s="3">
        <f>RANDBETWEEN(1,10)</f>
      </c>
      <c r="F1873" s="9">
        <f>SUM(E1873*RANDBETWEEN(1,500))</f>
      </c>
      <c r="G1873" s="9">
        <f>SUM(F1873-RANDBETWEEN(1,100))</f>
      </c>
    </row>
    <row r="1874">
      <c r="A1874" s="3">
        <f>RANDBETWEEN(10000,99999)</f>
      </c>
      <c r="B1874" s="3">
        <f>RANDBETWEEN(10000,99999)</f>
      </c>
      <c r="C1874" s="3">
        <f>RANDBETWEEN(10000,99999)</f>
      </c>
      <c r="D187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74" s="3">
        <f>RANDBETWEEN(1,10)</f>
      </c>
      <c r="F1874" s="9">
        <f>SUM(E1874*RANDBETWEEN(1,500))</f>
      </c>
      <c r="G1874" s="9">
        <f>SUM(F1874-RANDBETWEEN(1,100))</f>
      </c>
    </row>
    <row r="1875">
      <c r="A1875" s="3">
        <f>RANDBETWEEN(10000,99999)</f>
      </c>
      <c r="B1875" s="3">
        <f>RANDBETWEEN(10000,99999)</f>
      </c>
      <c r="C1875" s="3">
        <f>RANDBETWEEN(10000,99999)</f>
      </c>
      <c r="D187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75" s="3">
        <f>RANDBETWEEN(1,10)</f>
      </c>
      <c r="F1875" s="9">
        <f>SUM(E1875*RANDBETWEEN(1,500))</f>
      </c>
      <c r="G1875" s="9">
        <f>SUM(F1875-RANDBETWEEN(1,100))</f>
      </c>
    </row>
    <row r="1876">
      <c r="A1876" s="3">
        <f>RANDBETWEEN(10000,99999)</f>
      </c>
      <c r="B1876" s="3">
        <f>RANDBETWEEN(10000,99999)</f>
      </c>
      <c r="C1876" s="3">
        <f>RANDBETWEEN(10000,99999)</f>
      </c>
      <c r="D187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76" s="3">
        <f>RANDBETWEEN(1,10)</f>
      </c>
      <c r="F1876" s="9">
        <f>SUM(E1876*RANDBETWEEN(1,500))</f>
      </c>
      <c r="G1876" s="9">
        <f>SUM(F1876-RANDBETWEEN(1,100))</f>
      </c>
    </row>
    <row r="1877">
      <c r="A1877" s="3">
        <f>RANDBETWEEN(10000,99999)</f>
      </c>
      <c r="B1877" s="3">
        <f>RANDBETWEEN(10000,99999)</f>
      </c>
      <c r="C1877" s="3">
        <f>RANDBETWEEN(10000,99999)</f>
      </c>
      <c r="D187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77" s="3">
        <f>RANDBETWEEN(1,10)</f>
      </c>
      <c r="F1877" s="9">
        <f>SUM(E1877*RANDBETWEEN(1,500))</f>
      </c>
      <c r="G1877" s="9">
        <f>SUM(F1877-RANDBETWEEN(1,100))</f>
      </c>
    </row>
    <row r="1878">
      <c r="A1878" s="3">
        <f>RANDBETWEEN(10000,99999)</f>
      </c>
      <c r="B1878" s="3">
        <f>RANDBETWEEN(10000,99999)</f>
      </c>
      <c r="C1878" s="3">
        <f>RANDBETWEEN(10000,99999)</f>
      </c>
      <c r="D187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78" s="3">
        <f>RANDBETWEEN(1,10)</f>
      </c>
      <c r="F1878" s="9">
        <f>SUM(E1878*RANDBETWEEN(1,500))</f>
      </c>
      <c r="G1878" s="9">
        <f>SUM(F1878-RANDBETWEEN(1,100))</f>
      </c>
    </row>
    <row r="1879">
      <c r="A1879" s="3">
        <f>RANDBETWEEN(10000,99999)</f>
      </c>
      <c r="B1879" s="3">
        <f>RANDBETWEEN(10000,99999)</f>
      </c>
      <c r="C1879" s="3">
        <f>RANDBETWEEN(10000,99999)</f>
      </c>
      <c r="D187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79" s="3">
        <f>RANDBETWEEN(1,10)</f>
      </c>
      <c r="F1879" s="9">
        <f>SUM(E1879*RANDBETWEEN(1,500))</f>
      </c>
      <c r="G1879" s="9">
        <f>SUM(F1879-RANDBETWEEN(1,100))</f>
      </c>
    </row>
    <row r="1880">
      <c r="A1880" s="3">
        <f>RANDBETWEEN(10000,99999)</f>
      </c>
      <c r="B1880" s="3">
        <f>RANDBETWEEN(10000,99999)</f>
      </c>
      <c r="C1880" s="3">
        <f>RANDBETWEEN(10000,99999)</f>
      </c>
      <c r="D188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80" s="3">
        <f>RANDBETWEEN(1,10)</f>
      </c>
      <c r="F1880" s="9">
        <f>SUM(E1880*RANDBETWEEN(1,500))</f>
      </c>
      <c r="G1880" s="9">
        <f>SUM(F1880-RANDBETWEEN(1,100))</f>
      </c>
    </row>
    <row r="1881">
      <c r="A1881" s="3">
        <f>RANDBETWEEN(10000,99999)</f>
      </c>
      <c r="B1881" s="3">
        <f>RANDBETWEEN(10000,99999)</f>
      </c>
      <c r="C1881" s="3">
        <f>RANDBETWEEN(10000,99999)</f>
      </c>
      <c r="D188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81" s="3">
        <f>RANDBETWEEN(1,10)</f>
      </c>
      <c r="F1881" s="9">
        <f>SUM(E1881*RANDBETWEEN(1,500))</f>
      </c>
      <c r="G1881" s="9">
        <f>SUM(F1881-RANDBETWEEN(1,100))</f>
      </c>
    </row>
    <row r="1882">
      <c r="A1882" s="3">
        <f>RANDBETWEEN(10000,99999)</f>
      </c>
      <c r="B1882" s="3">
        <f>RANDBETWEEN(10000,99999)</f>
      </c>
      <c r="C1882" s="3">
        <f>RANDBETWEEN(10000,99999)</f>
      </c>
      <c r="D188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82" s="3">
        <f>RANDBETWEEN(1,10)</f>
      </c>
      <c r="F1882" s="9">
        <f>SUM(E1882*RANDBETWEEN(1,500))</f>
      </c>
      <c r="G1882" s="9">
        <f>SUM(F1882-RANDBETWEEN(1,100))</f>
      </c>
    </row>
    <row r="1883">
      <c r="A1883" s="3">
        <f>RANDBETWEEN(10000,99999)</f>
      </c>
      <c r="B1883" s="3">
        <f>RANDBETWEEN(10000,99999)</f>
      </c>
      <c r="C1883" s="3">
        <f>RANDBETWEEN(10000,99999)</f>
      </c>
      <c r="D188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83" s="3">
        <f>RANDBETWEEN(1,10)</f>
      </c>
      <c r="F1883" s="9">
        <f>SUM(E1883*RANDBETWEEN(1,500))</f>
      </c>
      <c r="G1883" s="9">
        <f>SUM(F1883-RANDBETWEEN(1,100))</f>
      </c>
    </row>
    <row r="1884">
      <c r="A1884" s="3">
        <f>RANDBETWEEN(10000,99999)</f>
      </c>
      <c r="B1884" s="3">
        <f>RANDBETWEEN(10000,99999)</f>
      </c>
      <c r="C1884" s="3">
        <f>RANDBETWEEN(10000,99999)</f>
      </c>
      <c r="D188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84" s="3">
        <f>RANDBETWEEN(1,10)</f>
      </c>
      <c r="F1884" s="9">
        <f>SUM(E1884*RANDBETWEEN(1,500))</f>
      </c>
      <c r="G1884" s="9">
        <f>SUM(F1884-RANDBETWEEN(1,100))</f>
      </c>
    </row>
    <row r="1885">
      <c r="A1885" s="3">
        <f>RANDBETWEEN(10000,99999)</f>
      </c>
      <c r="B1885" s="3">
        <f>RANDBETWEEN(10000,99999)</f>
      </c>
      <c r="C1885" s="3">
        <f>RANDBETWEEN(10000,99999)</f>
      </c>
      <c r="D188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85" s="3">
        <f>RANDBETWEEN(1,10)</f>
      </c>
      <c r="F1885" s="9">
        <f>SUM(E1885*RANDBETWEEN(1,500))</f>
      </c>
      <c r="G1885" s="9">
        <f>SUM(F1885-RANDBETWEEN(1,100))</f>
      </c>
    </row>
    <row r="1886">
      <c r="A1886" s="3">
        <f>RANDBETWEEN(10000,99999)</f>
      </c>
      <c r="B1886" s="3">
        <f>RANDBETWEEN(10000,99999)</f>
      </c>
      <c r="C1886" s="3">
        <f>RANDBETWEEN(10000,99999)</f>
      </c>
      <c r="D188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86" s="3">
        <f>RANDBETWEEN(1,10)</f>
      </c>
      <c r="F1886" s="9">
        <f>SUM(E1886*RANDBETWEEN(1,500))</f>
      </c>
      <c r="G1886" s="9">
        <f>SUM(F1886-RANDBETWEEN(1,100))</f>
      </c>
    </row>
    <row r="1887">
      <c r="A1887" s="3">
        <f>RANDBETWEEN(10000,99999)</f>
      </c>
      <c r="B1887" s="3">
        <f>RANDBETWEEN(10000,99999)</f>
      </c>
      <c r="C1887" s="3">
        <f>RANDBETWEEN(10000,99999)</f>
      </c>
      <c r="D188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87" s="3">
        <f>RANDBETWEEN(1,10)</f>
      </c>
      <c r="F1887" s="9">
        <f>SUM(E1887*RANDBETWEEN(1,500))</f>
      </c>
      <c r="G1887" s="9">
        <f>SUM(F1887-RANDBETWEEN(1,100))</f>
      </c>
    </row>
    <row r="1888">
      <c r="A1888" s="3">
        <f>RANDBETWEEN(10000,99999)</f>
      </c>
      <c r="B1888" s="3">
        <f>RANDBETWEEN(10000,99999)</f>
      </c>
      <c r="C1888" s="3">
        <f>RANDBETWEEN(10000,99999)</f>
      </c>
      <c r="D188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88" s="3">
        <f>RANDBETWEEN(1,10)</f>
      </c>
      <c r="F1888" s="9">
        <f>SUM(E1888*RANDBETWEEN(1,500))</f>
      </c>
      <c r="G1888" s="9">
        <f>SUM(F1888-RANDBETWEEN(1,100))</f>
      </c>
    </row>
    <row r="1889">
      <c r="A1889" s="3">
        <f>RANDBETWEEN(10000,99999)</f>
      </c>
      <c r="B1889" s="3">
        <f>RANDBETWEEN(10000,99999)</f>
      </c>
      <c r="C1889" s="3">
        <f>RANDBETWEEN(10000,99999)</f>
      </c>
      <c r="D188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89" s="3">
        <f>RANDBETWEEN(1,10)</f>
      </c>
      <c r="F1889" s="9">
        <f>SUM(E1889*RANDBETWEEN(1,500))</f>
      </c>
      <c r="G1889" s="9">
        <f>SUM(F1889-RANDBETWEEN(1,100))</f>
      </c>
    </row>
    <row r="1890">
      <c r="A1890" s="3">
        <f>RANDBETWEEN(10000,99999)</f>
      </c>
      <c r="B1890" s="3">
        <f>RANDBETWEEN(10000,99999)</f>
      </c>
      <c r="C1890" s="3">
        <f>RANDBETWEEN(10000,99999)</f>
      </c>
      <c r="D189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90" s="3">
        <f>RANDBETWEEN(1,10)</f>
      </c>
      <c r="F1890" s="9">
        <f>SUM(E1890*RANDBETWEEN(1,500))</f>
      </c>
      <c r="G1890" s="9">
        <f>SUM(F1890-RANDBETWEEN(1,100))</f>
      </c>
    </row>
    <row r="1891">
      <c r="A1891" s="3">
        <f>RANDBETWEEN(10000,99999)</f>
      </c>
      <c r="B1891" s="3">
        <f>RANDBETWEEN(10000,99999)</f>
      </c>
      <c r="C1891" s="3">
        <f>RANDBETWEEN(10000,99999)</f>
      </c>
      <c r="D189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91" s="3">
        <f>RANDBETWEEN(1,10)</f>
      </c>
      <c r="F1891" s="9">
        <f>SUM(E1891*RANDBETWEEN(1,500))</f>
      </c>
      <c r="G1891" s="9">
        <f>SUM(F1891-RANDBETWEEN(1,100))</f>
      </c>
    </row>
    <row r="1892">
      <c r="A1892" s="3">
        <f>RANDBETWEEN(10000,99999)</f>
      </c>
      <c r="B1892" s="3">
        <f>RANDBETWEEN(10000,99999)</f>
      </c>
      <c r="C1892" s="3">
        <f>RANDBETWEEN(10000,99999)</f>
      </c>
      <c r="D189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92" s="3">
        <f>RANDBETWEEN(1,10)</f>
      </c>
      <c r="F1892" s="9">
        <f>SUM(E1892*RANDBETWEEN(1,500))</f>
      </c>
      <c r="G1892" s="9">
        <f>SUM(F1892-RANDBETWEEN(1,100))</f>
      </c>
    </row>
    <row r="1893">
      <c r="A1893" s="3">
        <f>RANDBETWEEN(10000,99999)</f>
      </c>
      <c r="B1893" s="3">
        <f>RANDBETWEEN(10000,99999)</f>
      </c>
      <c r="C1893" s="3">
        <f>RANDBETWEEN(10000,99999)</f>
      </c>
      <c r="D189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93" s="3">
        <f>RANDBETWEEN(1,10)</f>
      </c>
      <c r="F1893" s="9">
        <f>SUM(E1893*RANDBETWEEN(1,500))</f>
      </c>
      <c r="G1893" s="9">
        <f>SUM(F1893-RANDBETWEEN(1,100))</f>
      </c>
    </row>
    <row r="1894">
      <c r="A1894" s="3">
        <f>RANDBETWEEN(10000,99999)</f>
      </c>
      <c r="B1894" s="3">
        <f>RANDBETWEEN(10000,99999)</f>
      </c>
      <c r="C1894" s="3">
        <f>RANDBETWEEN(10000,99999)</f>
      </c>
      <c r="D189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94" s="3">
        <f>RANDBETWEEN(1,10)</f>
      </c>
      <c r="F1894" s="9">
        <f>SUM(E1894*RANDBETWEEN(1,500))</f>
      </c>
      <c r="G1894" s="9">
        <f>SUM(F1894-RANDBETWEEN(1,100))</f>
      </c>
    </row>
    <row r="1895">
      <c r="A1895" s="3">
        <f>RANDBETWEEN(10000,99999)</f>
      </c>
      <c r="B1895" s="3">
        <f>RANDBETWEEN(10000,99999)</f>
      </c>
      <c r="C1895" s="3">
        <f>RANDBETWEEN(10000,99999)</f>
      </c>
      <c r="D189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95" s="3">
        <f>RANDBETWEEN(1,10)</f>
      </c>
      <c r="F1895" s="9">
        <f>SUM(E1895*RANDBETWEEN(1,500))</f>
      </c>
      <c r="G1895" s="9">
        <f>SUM(F1895-RANDBETWEEN(1,100))</f>
      </c>
    </row>
    <row r="1896">
      <c r="A1896" s="3">
        <f>RANDBETWEEN(10000,99999)</f>
      </c>
      <c r="B1896" s="3">
        <f>RANDBETWEEN(10000,99999)</f>
      </c>
      <c r="C1896" s="3">
        <f>RANDBETWEEN(10000,99999)</f>
      </c>
      <c r="D189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96" s="3">
        <f>RANDBETWEEN(1,10)</f>
      </c>
      <c r="F1896" s="9">
        <f>SUM(E1896*RANDBETWEEN(1,500))</f>
      </c>
      <c r="G1896" s="9">
        <f>SUM(F1896-RANDBETWEEN(1,100))</f>
      </c>
    </row>
    <row r="1897">
      <c r="A1897" s="3">
        <f>RANDBETWEEN(10000,99999)</f>
      </c>
      <c r="B1897" s="3">
        <f>RANDBETWEEN(10000,99999)</f>
      </c>
      <c r="C1897" s="3">
        <f>RANDBETWEEN(10000,99999)</f>
      </c>
      <c r="D189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97" s="3">
        <f>RANDBETWEEN(1,10)</f>
      </c>
      <c r="F1897" s="9">
        <f>SUM(E1897*RANDBETWEEN(1,500))</f>
      </c>
      <c r="G1897" s="9">
        <f>SUM(F1897-RANDBETWEEN(1,100))</f>
      </c>
    </row>
    <row r="1898">
      <c r="A1898" s="3">
        <f>RANDBETWEEN(10000,99999)</f>
      </c>
      <c r="B1898" s="3">
        <f>RANDBETWEEN(10000,99999)</f>
      </c>
      <c r="C1898" s="3">
        <f>RANDBETWEEN(10000,99999)</f>
      </c>
      <c r="D189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98" s="3">
        <f>RANDBETWEEN(1,10)</f>
      </c>
      <c r="F1898" s="9">
        <f>SUM(E1898*RANDBETWEEN(1,500))</f>
      </c>
      <c r="G1898" s="9">
        <f>SUM(F1898-RANDBETWEEN(1,100))</f>
      </c>
    </row>
    <row r="1899">
      <c r="A1899" s="3">
        <f>RANDBETWEEN(10000,99999)</f>
      </c>
      <c r="B1899" s="3">
        <f>RANDBETWEEN(10000,99999)</f>
      </c>
      <c r="C1899" s="3">
        <f>RANDBETWEEN(10000,99999)</f>
      </c>
      <c r="D189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899" s="3">
        <f>RANDBETWEEN(1,10)</f>
      </c>
      <c r="F1899" s="9">
        <f>SUM(E1899*RANDBETWEEN(1,500))</f>
      </c>
      <c r="G1899" s="9">
        <f>SUM(F1899-RANDBETWEEN(1,100))</f>
      </c>
    </row>
    <row r="1900">
      <c r="A1900" s="3">
        <f>RANDBETWEEN(10000,99999)</f>
      </c>
      <c r="B1900" s="3">
        <f>RANDBETWEEN(10000,99999)</f>
      </c>
      <c r="C1900" s="3">
        <f>RANDBETWEEN(10000,99999)</f>
      </c>
      <c r="D190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00" s="3">
        <f>RANDBETWEEN(1,10)</f>
      </c>
      <c r="F1900" s="9">
        <f>SUM(E1900*RANDBETWEEN(1,500))</f>
      </c>
      <c r="G1900" s="9">
        <f>SUM(F1900-RANDBETWEEN(1,100))</f>
      </c>
    </row>
    <row r="1901">
      <c r="A1901" s="3">
        <f>RANDBETWEEN(10000,99999)</f>
      </c>
      <c r="B1901" s="3">
        <f>RANDBETWEEN(10000,99999)</f>
      </c>
      <c r="C1901" s="3">
        <f>RANDBETWEEN(10000,99999)</f>
      </c>
      <c r="D190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01" s="3">
        <f>RANDBETWEEN(1,10)</f>
      </c>
      <c r="F1901" s="9">
        <f>SUM(E1901*RANDBETWEEN(1,500))</f>
      </c>
      <c r="G1901" s="9">
        <f>SUM(F1901-RANDBETWEEN(1,100))</f>
      </c>
    </row>
    <row r="1902">
      <c r="A1902" s="3">
        <f>RANDBETWEEN(10000,99999)</f>
      </c>
      <c r="B1902" s="3">
        <f>RANDBETWEEN(10000,99999)</f>
      </c>
      <c r="C1902" s="3">
        <f>RANDBETWEEN(10000,99999)</f>
      </c>
      <c r="D190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02" s="3">
        <f>RANDBETWEEN(1,10)</f>
      </c>
      <c r="F1902" s="9">
        <f>SUM(E1902*RANDBETWEEN(1,500))</f>
      </c>
      <c r="G1902" s="9">
        <f>SUM(F1902-RANDBETWEEN(1,100))</f>
      </c>
    </row>
    <row r="1903">
      <c r="A1903" s="3">
        <f>RANDBETWEEN(10000,99999)</f>
      </c>
      <c r="B1903" s="3">
        <f>RANDBETWEEN(10000,99999)</f>
      </c>
      <c r="C1903" s="3">
        <f>RANDBETWEEN(10000,99999)</f>
      </c>
      <c r="D190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03" s="3">
        <f>RANDBETWEEN(1,10)</f>
      </c>
      <c r="F1903" s="9">
        <f>SUM(E1903*RANDBETWEEN(1,500))</f>
      </c>
      <c r="G1903" s="9">
        <f>SUM(F1903-RANDBETWEEN(1,100))</f>
      </c>
    </row>
    <row r="1904">
      <c r="A1904" s="3">
        <f>RANDBETWEEN(10000,99999)</f>
      </c>
      <c r="B1904" s="3">
        <f>RANDBETWEEN(10000,99999)</f>
      </c>
      <c r="C1904" s="3">
        <f>RANDBETWEEN(10000,99999)</f>
      </c>
      <c r="D190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04" s="3">
        <f>RANDBETWEEN(1,10)</f>
      </c>
      <c r="F1904" s="9">
        <f>SUM(E1904*RANDBETWEEN(1,500))</f>
      </c>
      <c r="G1904" s="9">
        <f>SUM(F1904-RANDBETWEEN(1,100))</f>
      </c>
    </row>
    <row r="1905">
      <c r="A1905" s="3">
        <f>RANDBETWEEN(10000,99999)</f>
      </c>
      <c r="B1905" s="3">
        <f>RANDBETWEEN(10000,99999)</f>
      </c>
      <c r="C1905" s="3">
        <f>RANDBETWEEN(10000,99999)</f>
      </c>
      <c r="D190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05" s="3">
        <f>RANDBETWEEN(1,10)</f>
      </c>
      <c r="F1905" s="9">
        <f>SUM(E1905*RANDBETWEEN(1,500))</f>
      </c>
      <c r="G1905" s="9">
        <f>SUM(F1905-RANDBETWEEN(1,100))</f>
      </c>
    </row>
    <row r="1906">
      <c r="A1906" s="3">
        <f>RANDBETWEEN(10000,99999)</f>
      </c>
      <c r="B1906" s="3">
        <f>RANDBETWEEN(10000,99999)</f>
      </c>
      <c r="C1906" s="3">
        <f>RANDBETWEEN(10000,99999)</f>
      </c>
      <c r="D190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06" s="3">
        <f>RANDBETWEEN(1,10)</f>
      </c>
      <c r="F1906" s="9">
        <f>SUM(E1906*RANDBETWEEN(1,500))</f>
      </c>
      <c r="G1906" s="9">
        <f>SUM(F1906-RANDBETWEEN(1,100))</f>
      </c>
    </row>
    <row r="1907">
      <c r="A1907" s="3">
        <f>RANDBETWEEN(10000,99999)</f>
      </c>
      <c r="B1907" s="3">
        <f>RANDBETWEEN(10000,99999)</f>
      </c>
      <c r="C1907" s="3">
        <f>RANDBETWEEN(10000,99999)</f>
      </c>
      <c r="D190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07" s="3">
        <f>RANDBETWEEN(1,10)</f>
      </c>
      <c r="F1907" s="9">
        <f>SUM(E1907*RANDBETWEEN(1,500))</f>
      </c>
      <c r="G1907" s="9">
        <f>SUM(F1907-RANDBETWEEN(1,100))</f>
      </c>
    </row>
    <row r="1908">
      <c r="A1908" s="3">
        <f>RANDBETWEEN(10000,99999)</f>
      </c>
      <c r="B1908" s="3">
        <f>RANDBETWEEN(10000,99999)</f>
      </c>
      <c r="C1908" s="3">
        <f>RANDBETWEEN(10000,99999)</f>
      </c>
      <c r="D190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08" s="3">
        <f>RANDBETWEEN(1,10)</f>
      </c>
      <c r="F1908" s="9">
        <f>SUM(E1908*RANDBETWEEN(1,500))</f>
      </c>
      <c r="G1908" s="9">
        <f>SUM(F1908-RANDBETWEEN(1,100))</f>
      </c>
    </row>
    <row r="1909">
      <c r="A1909" s="3">
        <f>RANDBETWEEN(10000,99999)</f>
      </c>
      <c r="B1909" s="3">
        <f>RANDBETWEEN(10000,99999)</f>
      </c>
      <c r="C1909" s="3">
        <f>RANDBETWEEN(10000,99999)</f>
      </c>
      <c r="D190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09" s="3">
        <f>RANDBETWEEN(1,10)</f>
      </c>
      <c r="F1909" s="9">
        <f>SUM(E1909*RANDBETWEEN(1,500))</f>
      </c>
      <c r="G1909" s="9">
        <f>SUM(F1909-RANDBETWEEN(1,100))</f>
      </c>
    </row>
    <row r="1910">
      <c r="A1910" s="3">
        <f>RANDBETWEEN(10000,99999)</f>
      </c>
      <c r="B1910" s="3">
        <f>RANDBETWEEN(10000,99999)</f>
      </c>
      <c r="C1910" s="3">
        <f>RANDBETWEEN(10000,99999)</f>
      </c>
      <c r="D191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10" s="3">
        <f>RANDBETWEEN(1,10)</f>
      </c>
      <c r="F1910" s="9">
        <f>SUM(E1910*RANDBETWEEN(1,500))</f>
      </c>
      <c r="G1910" s="9">
        <f>SUM(F1910-RANDBETWEEN(1,100))</f>
      </c>
    </row>
    <row r="1911">
      <c r="A1911" s="3">
        <f>RANDBETWEEN(10000,99999)</f>
      </c>
      <c r="B1911" s="3">
        <f>RANDBETWEEN(10000,99999)</f>
      </c>
      <c r="C1911" s="3">
        <f>RANDBETWEEN(10000,99999)</f>
      </c>
      <c r="D191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11" s="3">
        <f>RANDBETWEEN(1,10)</f>
      </c>
      <c r="F1911" s="9">
        <f>SUM(E1911*RANDBETWEEN(1,500))</f>
      </c>
      <c r="G1911" s="9">
        <f>SUM(F1911-RANDBETWEEN(1,100))</f>
      </c>
    </row>
    <row r="1912">
      <c r="A1912" s="3">
        <f>RANDBETWEEN(10000,99999)</f>
      </c>
      <c r="B1912" s="3">
        <f>RANDBETWEEN(10000,99999)</f>
      </c>
      <c r="C1912" s="3">
        <f>RANDBETWEEN(10000,99999)</f>
      </c>
      <c r="D191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12" s="3">
        <f>RANDBETWEEN(1,10)</f>
      </c>
      <c r="F1912" s="9">
        <f>SUM(E1912*RANDBETWEEN(1,500))</f>
      </c>
      <c r="G1912" s="9">
        <f>SUM(F1912-RANDBETWEEN(1,100))</f>
      </c>
    </row>
    <row r="1913">
      <c r="A1913" s="3">
        <f>RANDBETWEEN(10000,99999)</f>
      </c>
      <c r="B1913" s="3">
        <f>RANDBETWEEN(10000,99999)</f>
      </c>
      <c r="C1913" s="3">
        <f>RANDBETWEEN(10000,99999)</f>
      </c>
      <c r="D191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13" s="3">
        <f>RANDBETWEEN(1,10)</f>
      </c>
      <c r="F1913" s="9">
        <f>SUM(E1913*RANDBETWEEN(1,500))</f>
      </c>
      <c r="G1913" s="9">
        <f>SUM(F1913-RANDBETWEEN(1,100))</f>
      </c>
    </row>
    <row r="1914">
      <c r="A1914" s="3">
        <f>RANDBETWEEN(10000,99999)</f>
      </c>
      <c r="B1914" s="3">
        <f>RANDBETWEEN(10000,99999)</f>
      </c>
      <c r="C1914" s="3">
        <f>RANDBETWEEN(10000,99999)</f>
      </c>
      <c r="D191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14" s="3">
        <f>RANDBETWEEN(1,10)</f>
      </c>
      <c r="F1914" s="9">
        <f>SUM(E1914*RANDBETWEEN(1,500))</f>
      </c>
      <c r="G1914" s="9">
        <f>SUM(F1914-RANDBETWEEN(1,100))</f>
      </c>
    </row>
    <row r="1915">
      <c r="A1915" s="3">
        <f>RANDBETWEEN(10000,99999)</f>
      </c>
      <c r="B1915" s="3">
        <f>RANDBETWEEN(10000,99999)</f>
      </c>
      <c r="C1915" s="3">
        <f>RANDBETWEEN(10000,99999)</f>
      </c>
      <c r="D191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15" s="3">
        <f>RANDBETWEEN(1,10)</f>
      </c>
      <c r="F1915" s="9">
        <f>SUM(E1915*RANDBETWEEN(1,500))</f>
      </c>
      <c r="G1915" s="9">
        <f>SUM(F1915-RANDBETWEEN(1,100))</f>
      </c>
    </row>
    <row r="1916">
      <c r="A1916" s="3">
        <f>RANDBETWEEN(10000,99999)</f>
      </c>
      <c r="B1916" s="3">
        <f>RANDBETWEEN(10000,99999)</f>
      </c>
      <c r="C1916" s="3">
        <f>RANDBETWEEN(10000,99999)</f>
      </c>
      <c r="D191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16" s="3">
        <f>RANDBETWEEN(1,10)</f>
      </c>
      <c r="F1916" s="9">
        <f>SUM(E1916*RANDBETWEEN(1,500))</f>
      </c>
      <c r="G1916" s="9">
        <f>SUM(F1916-RANDBETWEEN(1,100))</f>
      </c>
    </row>
    <row r="1917">
      <c r="A1917" s="3">
        <f>RANDBETWEEN(10000,99999)</f>
      </c>
      <c r="B1917" s="3">
        <f>RANDBETWEEN(10000,99999)</f>
      </c>
      <c r="C1917" s="3">
        <f>RANDBETWEEN(10000,99999)</f>
      </c>
      <c r="D191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17" s="3">
        <f>RANDBETWEEN(1,10)</f>
      </c>
      <c r="F1917" s="9">
        <f>SUM(E1917*RANDBETWEEN(1,500))</f>
      </c>
      <c r="G1917" s="9">
        <f>SUM(F1917-RANDBETWEEN(1,100))</f>
      </c>
    </row>
    <row r="1918">
      <c r="A1918" s="3">
        <f>RANDBETWEEN(10000,99999)</f>
      </c>
      <c r="B1918" s="3">
        <f>RANDBETWEEN(10000,99999)</f>
      </c>
      <c r="C1918" s="3">
        <f>RANDBETWEEN(10000,99999)</f>
      </c>
      <c r="D191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18" s="3">
        <f>RANDBETWEEN(1,10)</f>
      </c>
      <c r="F1918" s="9">
        <f>SUM(E1918*RANDBETWEEN(1,500))</f>
      </c>
      <c r="G1918" s="9">
        <f>SUM(F1918-RANDBETWEEN(1,100))</f>
      </c>
    </row>
    <row r="1919">
      <c r="A1919" s="3">
        <f>RANDBETWEEN(10000,99999)</f>
      </c>
      <c r="B1919" s="3">
        <f>RANDBETWEEN(10000,99999)</f>
      </c>
      <c r="C1919" s="3">
        <f>RANDBETWEEN(10000,99999)</f>
      </c>
      <c r="D191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19" s="3">
        <f>RANDBETWEEN(1,10)</f>
      </c>
      <c r="F1919" s="9">
        <f>SUM(E1919*RANDBETWEEN(1,500))</f>
      </c>
      <c r="G1919" s="9">
        <f>SUM(F1919-RANDBETWEEN(1,100))</f>
      </c>
    </row>
    <row r="1920">
      <c r="A1920" s="3">
        <f>RANDBETWEEN(10000,99999)</f>
      </c>
      <c r="B1920" s="3">
        <f>RANDBETWEEN(10000,99999)</f>
      </c>
      <c r="C1920" s="3">
        <f>RANDBETWEEN(10000,99999)</f>
      </c>
      <c r="D192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20" s="3">
        <f>RANDBETWEEN(1,10)</f>
      </c>
      <c r="F1920" s="9">
        <f>SUM(E1920*RANDBETWEEN(1,500))</f>
      </c>
      <c r="G1920" s="9">
        <f>SUM(F1920-RANDBETWEEN(1,100))</f>
      </c>
    </row>
    <row r="1921">
      <c r="A1921" s="3">
        <f>RANDBETWEEN(10000,99999)</f>
      </c>
      <c r="B1921" s="3">
        <f>RANDBETWEEN(10000,99999)</f>
      </c>
      <c r="C1921" s="3">
        <f>RANDBETWEEN(10000,99999)</f>
      </c>
      <c r="D192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21" s="3">
        <f>RANDBETWEEN(1,10)</f>
      </c>
      <c r="F1921" s="9">
        <f>SUM(E1921*RANDBETWEEN(1,500))</f>
      </c>
      <c r="G1921" s="9">
        <f>SUM(F1921-RANDBETWEEN(1,100))</f>
      </c>
    </row>
    <row r="1922">
      <c r="A1922" s="3">
        <f>RANDBETWEEN(10000,99999)</f>
      </c>
      <c r="B1922" s="3">
        <f>RANDBETWEEN(10000,99999)</f>
      </c>
      <c r="C1922" s="3">
        <f>RANDBETWEEN(10000,99999)</f>
      </c>
      <c r="D192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22" s="3">
        <f>RANDBETWEEN(1,10)</f>
      </c>
      <c r="F1922" s="9">
        <f>SUM(E1922*RANDBETWEEN(1,500))</f>
      </c>
      <c r="G1922" s="9">
        <f>SUM(F1922-RANDBETWEEN(1,100))</f>
      </c>
    </row>
    <row r="1923">
      <c r="A1923" s="3">
        <f>RANDBETWEEN(10000,99999)</f>
      </c>
      <c r="B1923" s="3">
        <f>RANDBETWEEN(10000,99999)</f>
      </c>
      <c r="C1923" s="3">
        <f>RANDBETWEEN(10000,99999)</f>
      </c>
      <c r="D192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23" s="3">
        <f>RANDBETWEEN(1,10)</f>
      </c>
      <c r="F1923" s="9">
        <f>SUM(E1923*RANDBETWEEN(1,500))</f>
      </c>
      <c r="G1923" s="9">
        <f>SUM(F1923-RANDBETWEEN(1,100))</f>
      </c>
    </row>
    <row r="1924">
      <c r="A1924" s="3">
        <f>RANDBETWEEN(10000,99999)</f>
      </c>
      <c r="B1924" s="3">
        <f>RANDBETWEEN(10000,99999)</f>
      </c>
      <c r="C1924" s="3">
        <f>RANDBETWEEN(10000,99999)</f>
      </c>
      <c r="D192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24" s="3">
        <f>RANDBETWEEN(1,10)</f>
      </c>
      <c r="F1924" s="9">
        <f>SUM(E1924*RANDBETWEEN(1,500))</f>
      </c>
      <c r="G1924" s="9">
        <f>SUM(F1924-RANDBETWEEN(1,100))</f>
      </c>
    </row>
    <row r="1925">
      <c r="A1925" s="3">
        <f>RANDBETWEEN(10000,99999)</f>
      </c>
      <c r="B1925" s="3">
        <f>RANDBETWEEN(10000,99999)</f>
      </c>
      <c r="C1925" s="3">
        <f>RANDBETWEEN(10000,99999)</f>
      </c>
      <c r="D192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25" s="3">
        <f>RANDBETWEEN(1,10)</f>
      </c>
      <c r="F1925" s="9">
        <f>SUM(E1925*RANDBETWEEN(1,500))</f>
      </c>
      <c r="G1925" s="9">
        <f>SUM(F1925-RANDBETWEEN(1,100))</f>
      </c>
    </row>
    <row r="1926">
      <c r="A1926" s="3">
        <f>RANDBETWEEN(10000,99999)</f>
      </c>
      <c r="B1926" s="3">
        <f>RANDBETWEEN(10000,99999)</f>
      </c>
      <c r="C1926" s="3">
        <f>RANDBETWEEN(10000,99999)</f>
      </c>
      <c r="D192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26" s="3">
        <f>RANDBETWEEN(1,10)</f>
      </c>
      <c r="F1926" s="9">
        <f>SUM(E1926*RANDBETWEEN(1,500))</f>
      </c>
      <c r="G1926" s="9">
        <f>SUM(F1926-RANDBETWEEN(1,100))</f>
      </c>
    </row>
    <row r="1927">
      <c r="A1927" s="3">
        <f>RANDBETWEEN(10000,99999)</f>
      </c>
      <c r="B1927" s="3">
        <f>RANDBETWEEN(10000,99999)</f>
      </c>
      <c r="C1927" s="3">
        <f>RANDBETWEEN(10000,99999)</f>
      </c>
      <c r="D192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27" s="3">
        <f>RANDBETWEEN(1,10)</f>
      </c>
      <c r="F1927" s="9">
        <f>SUM(E1927*RANDBETWEEN(1,500))</f>
      </c>
      <c r="G1927" s="9">
        <f>SUM(F1927-RANDBETWEEN(1,100))</f>
      </c>
    </row>
    <row r="1928">
      <c r="A1928" s="3">
        <f>RANDBETWEEN(10000,99999)</f>
      </c>
      <c r="B1928" s="3">
        <f>RANDBETWEEN(10000,99999)</f>
      </c>
      <c r="C1928" s="3">
        <f>RANDBETWEEN(10000,99999)</f>
      </c>
      <c r="D192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28" s="3">
        <f>RANDBETWEEN(1,10)</f>
      </c>
      <c r="F1928" s="9">
        <f>SUM(E1928*RANDBETWEEN(1,500))</f>
      </c>
      <c r="G1928" s="9">
        <f>SUM(F1928-RANDBETWEEN(1,100))</f>
      </c>
    </row>
    <row r="1929">
      <c r="A1929" s="3">
        <f>RANDBETWEEN(10000,99999)</f>
      </c>
      <c r="B1929" s="3">
        <f>RANDBETWEEN(10000,99999)</f>
      </c>
      <c r="C1929" s="3">
        <f>RANDBETWEEN(10000,99999)</f>
      </c>
      <c r="D192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29" s="3">
        <f>RANDBETWEEN(1,10)</f>
      </c>
      <c r="F1929" s="9">
        <f>SUM(E1929*RANDBETWEEN(1,500))</f>
      </c>
      <c r="G1929" s="9">
        <f>SUM(F1929-RANDBETWEEN(1,100))</f>
      </c>
    </row>
    <row r="1930">
      <c r="A1930" s="3">
        <f>RANDBETWEEN(10000,99999)</f>
      </c>
      <c r="B1930" s="3">
        <f>RANDBETWEEN(10000,99999)</f>
      </c>
      <c r="C1930" s="3">
        <f>RANDBETWEEN(10000,99999)</f>
      </c>
      <c r="D193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30" s="3">
        <f>RANDBETWEEN(1,10)</f>
      </c>
      <c r="F1930" s="9">
        <f>SUM(E1930*RANDBETWEEN(1,500))</f>
      </c>
      <c r="G1930" s="9">
        <f>SUM(F1930-RANDBETWEEN(1,100))</f>
      </c>
    </row>
    <row r="1931">
      <c r="A1931" s="3">
        <f>RANDBETWEEN(10000,99999)</f>
      </c>
      <c r="B1931" s="3">
        <f>RANDBETWEEN(10000,99999)</f>
      </c>
      <c r="C1931" s="3">
        <f>RANDBETWEEN(10000,99999)</f>
      </c>
      <c r="D193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31" s="3">
        <f>RANDBETWEEN(1,10)</f>
      </c>
      <c r="F1931" s="9">
        <f>SUM(E1931*RANDBETWEEN(1,500))</f>
      </c>
      <c r="G1931" s="9">
        <f>SUM(F1931-RANDBETWEEN(1,100))</f>
      </c>
    </row>
    <row r="1932">
      <c r="A1932" s="3">
        <f>RANDBETWEEN(10000,99999)</f>
      </c>
      <c r="B1932" s="3">
        <f>RANDBETWEEN(10000,99999)</f>
      </c>
      <c r="C1932" s="3">
        <f>RANDBETWEEN(10000,99999)</f>
      </c>
      <c r="D193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32" s="3">
        <f>RANDBETWEEN(1,10)</f>
      </c>
      <c r="F1932" s="9">
        <f>SUM(E1932*RANDBETWEEN(1,500))</f>
      </c>
      <c r="G1932" s="9">
        <f>SUM(F1932-RANDBETWEEN(1,100))</f>
      </c>
    </row>
    <row r="1933">
      <c r="A1933" s="3">
        <f>RANDBETWEEN(10000,99999)</f>
      </c>
      <c r="B1933" s="3">
        <f>RANDBETWEEN(10000,99999)</f>
      </c>
      <c r="C1933" s="3">
        <f>RANDBETWEEN(10000,99999)</f>
      </c>
      <c r="D193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33" s="3">
        <f>RANDBETWEEN(1,10)</f>
      </c>
      <c r="F1933" s="9">
        <f>SUM(E1933*RANDBETWEEN(1,500))</f>
      </c>
      <c r="G1933" s="9">
        <f>SUM(F1933-RANDBETWEEN(1,100))</f>
      </c>
    </row>
    <row r="1934">
      <c r="A1934" s="3">
        <f>RANDBETWEEN(10000,99999)</f>
      </c>
      <c r="B1934" s="3">
        <f>RANDBETWEEN(10000,99999)</f>
      </c>
      <c r="C1934" s="3">
        <f>RANDBETWEEN(10000,99999)</f>
      </c>
      <c r="D193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34" s="3">
        <f>RANDBETWEEN(1,10)</f>
      </c>
      <c r="F1934" s="9">
        <f>SUM(E1934*RANDBETWEEN(1,500))</f>
      </c>
      <c r="G1934" s="9">
        <f>SUM(F1934-RANDBETWEEN(1,100))</f>
      </c>
    </row>
    <row r="1935">
      <c r="A1935" s="3">
        <f>RANDBETWEEN(10000,99999)</f>
      </c>
      <c r="B1935" s="3">
        <f>RANDBETWEEN(10000,99999)</f>
      </c>
      <c r="C1935" s="3">
        <f>RANDBETWEEN(10000,99999)</f>
      </c>
      <c r="D193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35" s="3">
        <f>RANDBETWEEN(1,10)</f>
      </c>
      <c r="F1935" s="9">
        <f>SUM(E1935*RANDBETWEEN(1,500))</f>
      </c>
      <c r="G1935" s="9">
        <f>SUM(F1935-RANDBETWEEN(1,100))</f>
      </c>
    </row>
    <row r="1936">
      <c r="A1936" s="3">
        <f>RANDBETWEEN(10000,99999)</f>
      </c>
      <c r="B1936" s="3">
        <f>RANDBETWEEN(10000,99999)</f>
      </c>
      <c r="C1936" s="3">
        <f>RANDBETWEEN(10000,99999)</f>
      </c>
      <c r="D193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36" s="3">
        <f>RANDBETWEEN(1,10)</f>
      </c>
      <c r="F1936" s="9">
        <f>SUM(E1936*RANDBETWEEN(1,500))</f>
      </c>
      <c r="G1936" s="9">
        <f>SUM(F1936-RANDBETWEEN(1,100))</f>
      </c>
    </row>
    <row r="1937">
      <c r="A1937" s="3">
        <f>RANDBETWEEN(10000,99999)</f>
      </c>
      <c r="B1937" s="3">
        <f>RANDBETWEEN(10000,99999)</f>
      </c>
      <c r="C1937" s="3">
        <f>RANDBETWEEN(10000,99999)</f>
      </c>
      <c r="D193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37" s="3">
        <f>RANDBETWEEN(1,10)</f>
      </c>
      <c r="F1937" s="9">
        <f>SUM(E1937*RANDBETWEEN(1,500))</f>
      </c>
      <c r="G1937" s="9">
        <f>SUM(F1937-RANDBETWEEN(1,100))</f>
      </c>
    </row>
    <row r="1938">
      <c r="A1938" s="3">
        <f>RANDBETWEEN(10000,99999)</f>
      </c>
      <c r="B1938" s="3">
        <f>RANDBETWEEN(10000,99999)</f>
      </c>
      <c r="C1938" s="3">
        <f>RANDBETWEEN(10000,99999)</f>
      </c>
      <c r="D193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38" s="3">
        <f>RANDBETWEEN(1,10)</f>
      </c>
      <c r="F1938" s="9">
        <f>SUM(E1938*RANDBETWEEN(1,500))</f>
      </c>
      <c r="G1938" s="9">
        <f>SUM(F1938-RANDBETWEEN(1,100))</f>
      </c>
    </row>
    <row r="1939">
      <c r="A1939" s="3">
        <f>RANDBETWEEN(10000,99999)</f>
      </c>
      <c r="B1939" s="3">
        <f>RANDBETWEEN(10000,99999)</f>
      </c>
      <c r="C1939" s="3">
        <f>RANDBETWEEN(10000,99999)</f>
      </c>
      <c r="D193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39" s="3">
        <f>RANDBETWEEN(1,10)</f>
      </c>
      <c r="F1939" s="9">
        <f>SUM(E1939*RANDBETWEEN(1,500))</f>
      </c>
      <c r="G1939" s="9">
        <f>SUM(F1939-RANDBETWEEN(1,100))</f>
      </c>
    </row>
    <row r="1940">
      <c r="A1940" s="3">
        <f>RANDBETWEEN(10000,99999)</f>
      </c>
      <c r="B1940" s="3">
        <f>RANDBETWEEN(10000,99999)</f>
      </c>
      <c r="C1940" s="3">
        <f>RANDBETWEEN(10000,99999)</f>
      </c>
      <c r="D194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40" s="3">
        <f>RANDBETWEEN(1,10)</f>
      </c>
      <c r="F1940" s="9">
        <f>SUM(E1940*RANDBETWEEN(1,500))</f>
      </c>
      <c r="G1940" s="9">
        <f>SUM(F1940-RANDBETWEEN(1,100))</f>
      </c>
    </row>
    <row r="1941">
      <c r="A1941" s="3">
        <f>RANDBETWEEN(10000,99999)</f>
      </c>
      <c r="B1941" s="3">
        <f>RANDBETWEEN(10000,99999)</f>
      </c>
      <c r="C1941" s="3">
        <f>RANDBETWEEN(10000,99999)</f>
      </c>
      <c r="D194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41" s="3">
        <f>RANDBETWEEN(1,10)</f>
      </c>
      <c r="F1941" s="9">
        <f>SUM(E1941*RANDBETWEEN(1,500))</f>
      </c>
      <c r="G1941" s="9">
        <f>SUM(F1941-RANDBETWEEN(1,100))</f>
      </c>
    </row>
    <row r="1942">
      <c r="A1942" s="3">
        <f>RANDBETWEEN(10000,99999)</f>
      </c>
      <c r="B1942" s="3">
        <f>RANDBETWEEN(10000,99999)</f>
      </c>
      <c r="C1942" s="3">
        <f>RANDBETWEEN(10000,99999)</f>
      </c>
      <c r="D194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42" s="3">
        <f>RANDBETWEEN(1,10)</f>
      </c>
      <c r="F1942" s="9">
        <f>SUM(E1942*RANDBETWEEN(1,500))</f>
      </c>
      <c r="G1942" s="9">
        <f>SUM(F1942-RANDBETWEEN(1,100))</f>
      </c>
    </row>
    <row r="1943">
      <c r="A1943" s="3">
        <f>RANDBETWEEN(10000,99999)</f>
      </c>
      <c r="B1943" s="3">
        <f>RANDBETWEEN(10000,99999)</f>
      </c>
      <c r="C1943" s="3">
        <f>RANDBETWEEN(10000,99999)</f>
      </c>
      <c r="D194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43" s="3">
        <f>RANDBETWEEN(1,10)</f>
      </c>
      <c r="F1943" s="9">
        <f>SUM(E1943*RANDBETWEEN(1,500))</f>
      </c>
      <c r="G1943" s="9">
        <f>SUM(F1943-RANDBETWEEN(1,100))</f>
      </c>
    </row>
    <row r="1944">
      <c r="A1944" s="3">
        <f>RANDBETWEEN(10000,99999)</f>
      </c>
      <c r="B1944" s="3">
        <f>RANDBETWEEN(10000,99999)</f>
      </c>
      <c r="C1944" s="3">
        <f>RANDBETWEEN(10000,99999)</f>
      </c>
      <c r="D194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44" s="3">
        <f>RANDBETWEEN(1,10)</f>
      </c>
      <c r="F1944" s="9">
        <f>SUM(E1944*RANDBETWEEN(1,500))</f>
      </c>
      <c r="G1944" s="9">
        <f>SUM(F1944-RANDBETWEEN(1,100))</f>
      </c>
    </row>
    <row r="1945">
      <c r="A1945" s="3">
        <f>RANDBETWEEN(10000,99999)</f>
      </c>
      <c r="B1945" s="3">
        <f>RANDBETWEEN(10000,99999)</f>
      </c>
      <c r="C1945" s="3">
        <f>RANDBETWEEN(10000,99999)</f>
      </c>
      <c r="D194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45" s="3">
        <f>RANDBETWEEN(1,10)</f>
      </c>
      <c r="F1945" s="9">
        <f>SUM(E1945*RANDBETWEEN(1,500))</f>
      </c>
      <c r="G1945" s="9">
        <f>SUM(F1945-RANDBETWEEN(1,100))</f>
      </c>
    </row>
    <row r="1946">
      <c r="A1946" s="3">
        <f>RANDBETWEEN(10000,99999)</f>
      </c>
      <c r="B1946" s="3">
        <f>RANDBETWEEN(10000,99999)</f>
      </c>
      <c r="C1946" s="3">
        <f>RANDBETWEEN(10000,99999)</f>
      </c>
      <c r="D194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46" s="3">
        <f>RANDBETWEEN(1,10)</f>
      </c>
      <c r="F1946" s="9">
        <f>SUM(E1946*RANDBETWEEN(1,500))</f>
      </c>
      <c r="G1946" s="9">
        <f>SUM(F1946-RANDBETWEEN(1,100))</f>
      </c>
    </row>
    <row r="1947">
      <c r="A1947" s="3">
        <f>RANDBETWEEN(10000,99999)</f>
      </c>
      <c r="B1947" s="3">
        <f>RANDBETWEEN(10000,99999)</f>
      </c>
      <c r="C1947" s="3">
        <f>RANDBETWEEN(10000,99999)</f>
      </c>
      <c r="D194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47" s="3">
        <f>RANDBETWEEN(1,10)</f>
      </c>
      <c r="F1947" s="9">
        <f>SUM(E1947*RANDBETWEEN(1,500))</f>
      </c>
      <c r="G1947" s="9">
        <f>SUM(F1947-RANDBETWEEN(1,100))</f>
      </c>
    </row>
    <row r="1948">
      <c r="A1948" s="3">
        <f>RANDBETWEEN(10000,99999)</f>
      </c>
      <c r="B1948" s="3">
        <f>RANDBETWEEN(10000,99999)</f>
      </c>
      <c r="C1948" s="3">
        <f>RANDBETWEEN(10000,99999)</f>
      </c>
      <c r="D194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48" s="3">
        <f>RANDBETWEEN(1,10)</f>
      </c>
      <c r="F1948" s="9">
        <f>SUM(E1948*RANDBETWEEN(1,500))</f>
      </c>
      <c r="G1948" s="9">
        <f>SUM(F1948-RANDBETWEEN(1,100))</f>
      </c>
    </row>
    <row r="1949">
      <c r="A1949" s="3">
        <f>RANDBETWEEN(10000,99999)</f>
      </c>
      <c r="B1949" s="3">
        <f>RANDBETWEEN(10000,99999)</f>
      </c>
      <c r="C1949" s="3">
        <f>RANDBETWEEN(10000,99999)</f>
      </c>
      <c r="D194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49" s="3">
        <f>RANDBETWEEN(1,10)</f>
      </c>
      <c r="F1949" s="9">
        <f>SUM(E1949*RANDBETWEEN(1,500))</f>
      </c>
      <c r="G1949" s="9">
        <f>SUM(F1949-RANDBETWEEN(1,100))</f>
      </c>
    </row>
    <row r="1950">
      <c r="A1950" s="3">
        <f>RANDBETWEEN(10000,99999)</f>
      </c>
      <c r="B1950" s="3">
        <f>RANDBETWEEN(10000,99999)</f>
      </c>
      <c r="C1950" s="3">
        <f>RANDBETWEEN(10000,99999)</f>
      </c>
      <c r="D195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50" s="3">
        <f>RANDBETWEEN(1,10)</f>
      </c>
      <c r="F1950" s="9">
        <f>SUM(E1950*RANDBETWEEN(1,500))</f>
      </c>
      <c r="G1950" s="9">
        <f>SUM(F1950-RANDBETWEEN(1,100))</f>
      </c>
    </row>
    <row r="1951">
      <c r="A1951" s="3">
        <f>RANDBETWEEN(10000,99999)</f>
      </c>
      <c r="B1951" s="3">
        <f>RANDBETWEEN(10000,99999)</f>
      </c>
      <c r="C1951" s="3">
        <f>RANDBETWEEN(10000,99999)</f>
      </c>
      <c r="D195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51" s="3">
        <f>RANDBETWEEN(1,10)</f>
      </c>
      <c r="F1951" s="9">
        <f>SUM(E1951*RANDBETWEEN(1,500))</f>
      </c>
      <c r="G1951" s="9">
        <f>SUM(F1951-RANDBETWEEN(1,100))</f>
      </c>
    </row>
    <row r="1952">
      <c r="A1952" s="3">
        <f>RANDBETWEEN(10000,99999)</f>
      </c>
      <c r="B1952" s="3">
        <f>RANDBETWEEN(10000,99999)</f>
      </c>
      <c r="C1952" s="3">
        <f>RANDBETWEEN(10000,99999)</f>
      </c>
      <c r="D195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52" s="3">
        <f>RANDBETWEEN(1,10)</f>
      </c>
      <c r="F1952" s="9">
        <f>SUM(E1952*RANDBETWEEN(1,500))</f>
      </c>
      <c r="G1952" s="9">
        <f>SUM(F1952-RANDBETWEEN(1,100))</f>
      </c>
    </row>
    <row r="1953">
      <c r="A1953" s="3">
        <f>RANDBETWEEN(10000,99999)</f>
      </c>
      <c r="B1953" s="3">
        <f>RANDBETWEEN(10000,99999)</f>
      </c>
      <c r="C1953" s="3">
        <f>RANDBETWEEN(10000,99999)</f>
      </c>
      <c r="D195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53" s="3">
        <f>RANDBETWEEN(1,10)</f>
      </c>
      <c r="F1953" s="9">
        <f>SUM(E1953*RANDBETWEEN(1,500))</f>
      </c>
      <c r="G1953" s="9">
        <f>SUM(F1953-RANDBETWEEN(1,100))</f>
      </c>
    </row>
    <row r="1954">
      <c r="A1954" s="3">
        <f>RANDBETWEEN(10000,99999)</f>
      </c>
      <c r="B1954" s="3">
        <f>RANDBETWEEN(10000,99999)</f>
      </c>
      <c r="C1954" s="3">
        <f>RANDBETWEEN(10000,99999)</f>
      </c>
      <c r="D195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54" s="3">
        <f>RANDBETWEEN(1,10)</f>
      </c>
      <c r="F1954" s="9">
        <f>SUM(E1954*RANDBETWEEN(1,500))</f>
      </c>
      <c r="G1954" s="9">
        <f>SUM(F1954-RANDBETWEEN(1,100))</f>
      </c>
    </row>
    <row r="1955">
      <c r="A1955" s="3">
        <f>RANDBETWEEN(10000,99999)</f>
      </c>
      <c r="B1955" s="3">
        <f>RANDBETWEEN(10000,99999)</f>
      </c>
      <c r="C1955" s="3">
        <f>RANDBETWEEN(10000,99999)</f>
      </c>
      <c r="D195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55" s="3">
        <f>RANDBETWEEN(1,10)</f>
      </c>
      <c r="F1955" s="9">
        <f>SUM(E1955*RANDBETWEEN(1,500))</f>
      </c>
      <c r="G1955" s="9">
        <f>SUM(F1955-RANDBETWEEN(1,100))</f>
      </c>
    </row>
    <row r="1956">
      <c r="A1956" s="3">
        <f>RANDBETWEEN(10000,99999)</f>
      </c>
      <c r="B1956" s="3">
        <f>RANDBETWEEN(10000,99999)</f>
      </c>
      <c r="C1956" s="3">
        <f>RANDBETWEEN(10000,99999)</f>
      </c>
      <c r="D195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56" s="3">
        <f>RANDBETWEEN(1,10)</f>
      </c>
      <c r="F1956" s="9">
        <f>SUM(E1956*RANDBETWEEN(1,500))</f>
      </c>
      <c r="G1956" s="9">
        <f>SUM(F1956-RANDBETWEEN(1,100))</f>
      </c>
    </row>
    <row r="1957">
      <c r="A1957" s="3">
        <f>RANDBETWEEN(10000,99999)</f>
      </c>
      <c r="B1957" s="3">
        <f>RANDBETWEEN(10000,99999)</f>
      </c>
      <c r="C1957" s="3">
        <f>RANDBETWEEN(10000,99999)</f>
      </c>
      <c r="D195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57" s="3">
        <f>RANDBETWEEN(1,10)</f>
      </c>
      <c r="F1957" s="9">
        <f>SUM(E1957*RANDBETWEEN(1,500))</f>
      </c>
      <c r="G1957" s="9">
        <f>SUM(F1957-RANDBETWEEN(1,100))</f>
      </c>
    </row>
    <row r="1958">
      <c r="A1958" s="3">
        <f>RANDBETWEEN(10000,99999)</f>
      </c>
      <c r="B1958" s="3">
        <f>RANDBETWEEN(10000,99999)</f>
      </c>
      <c r="C1958" s="3">
        <f>RANDBETWEEN(10000,99999)</f>
      </c>
      <c r="D195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58" s="3">
        <f>RANDBETWEEN(1,10)</f>
      </c>
      <c r="F1958" s="9">
        <f>SUM(E1958*RANDBETWEEN(1,500))</f>
      </c>
      <c r="G1958" s="9">
        <f>SUM(F1958-RANDBETWEEN(1,100))</f>
      </c>
    </row>
    <row r="1959">
      <c r="A1959" s="3">
        <f>RANDBETWEEN(10000,99999)</f>
      </c>
      <c r="B1959" s="3">
        <f>RANDBETWEEN(10000,99999)</f>
      </c>
      <c r="C1959" s="3">
        <f>RANDBETWEEN(10000,99999)</f>
      </c>
      <c r="D195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59" s="3">
        <f>RANDBETWEEN(1,10)</f>
      </c>
      <c r="F1959" s="9">
        <f>SUM(E1959*RANDBETWEEN(1,500))</f>
      </c>
      <c r="G1959" s="9">
        <f>SUM(F1959-RANDBETWEEN(1,100))</f>
      </c>
    </row>
    <row r="1960">
      <c r="A1960" s="3">
        <f>RANDBETWEEN(10000,99999)</f>
      </c>
      <c r="B1960" s="3">
        <f>RANDBETWEEN(10000,99999)</f>
      </c>
      <c r="C1960" s="3">
        <f>RANDBETWEEN(10000,99999)</f>
      </c>
      <c r="D196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60" s="3">
        <f>RANDBETWEEN(1,10)</f>
      </c>
      <c r="F1960" s="9">
        <f>SUM(E1960*RANDBETWEEN(1,500))</f>
      </c>
      <c r="G1960" s="9">
        <f>SUM(F1960-RANDBETWEEN(1,100))</f>
      </c>
    </row>
    <row r="1961">
      <c r="A1961" s="3">
        <f>RANDBETWEEN(10000,99999)</f>
      </c>
      <c r="B1961" s="3">
        <f>RANDBETWEEN(10000,99999)</f>
      </c>
      <c r="C1961" s="3">
        <f>RANDBETWEEN(10000,99999)</f>
      </c>
      <c r="D196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61" s="3">
        <f>RANDBETWEEN(1,10)</f>
      </c>
      <c r="F1961" s="9">
        <f>SUM(E1961*RANDBETWEEN(1,500))</f>
      </c>
      <c r="G1961" s="9">
        <f>SUM(F1961-RANDBETWEEN(1,100))</f>
      </c>
    </row>
    <row r="1962">
      <c r="A1962" s="3">
        <f>RANDBETWEEN(10000,99999)</f>
      </c>
      <c r="B1962" s="3">
        <f>RANDBETWEEN(10000,99999)</f>
      </c>
      <c r="C1962" s="3">
        <f>RANDBETWEEN(10000,99999)</f>
      </c>
      <c r="D196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62" s="3">
        <f>RANDBETWEEN(1,10)</f>
      </c>
      <c r="F1962" s="9">
        <f>SUM(E1962*RANDBETWEEN(1,500))</f>
      </c>
      <c r="G1962" s="9">
        <f>SUM(F1962-RANDBETWEEN(1,100))</f>
      </c>
    </row>
    <row r="1963">
      <c r="A1963" s="3">
        <f>RANDBETWEEN(10000,99999)</f>
      </c>
      <c r="B1963" s="3">
        <f>RANDBETWEEN(10000,99999)</f>
      </c>
      <c r="C1963" s="3">
        <f>RANDBETWEEN(10000,99999)</f>
      </c>
      <c r="D196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63" s="3">
        <f>RANDBETWEEN(1,10)</f>
      </c>
      <c r="F1963" s="9">
        <f>SUM(E1963*RANDBETWEEN(1,500))</f>
      </c>
      <c r="G1963" s="9">
        <f>SUM(F1963-RANDBETWEEN(1,100))</f>
      </c>
    </row>
    <row r="1964">
      <c r="A1964" s="3">
        <f>RANDBETWEEN(10000,99999)</f>
      </c>
      <c r="B1964" s="3">
        <f>RANDBETWEEN(10000,99999)</f>
      </c>
      <c r="C1964" s="3">
        <f>RANDBETWEEN(10000,99999)</f>
      </c>
      <c r="D196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64" s="3">
        <f>RANDBETWEEN(1,10)</f>
      </c>
      <c r="F1964" s="9">
        <f>SUM(E1964*RANDBETWEEN(1,500))</f>
      </c>
      <c r="G1964" s="9">
        <f>SUM(F1964-RANDBETWEEN(1,100))</f>
      </c>
    </row>
    <row r="1965">
      <c r="A1965" s="3">
        <f>RANDBETWEEN(10000,99999)</f>
      </c>
      <c r="B1965" s="3">
        <f>RANDBETWEEN(10000,99999)</f>
      </c>
      <c r="C1965" s="3">
        <f>RANDBETWEEN(10000,99999)</f>
      </c>
      <c r="D196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65" s="3">
        <f>RANDBETWEEN(1,10)</f>
      </c>
      <c r="F1965" s="9">
        <f>SUM(E1965*RANDBETWEEN(1,500))</f>
      </c>
      <c r="G1965" s="9">
        <f>SUM(F1965-RANDBETWEEN(1,100))</f>
      </c>
    </row>
    <row r="1966">
      <c r="A1966" s="3">
        <f>RANDBETWEEN(10000,99999)</f>
      </c>
      <c r="B1966" s="3">
        <f>RANDBETWEEN(10000,99999)</f>
      </c>
      <c r="C1966" s="3">
        <f>RANDBETWEEN(10000,99999)</f>
      </c>
      <c r="D196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66" s="3">
        <f>RANDBETWEEN(1,10)</f>
      </c>
      <c r="F1966" s="9">
        <f>SUM(E1966*RANDBETWEEN(1,500))</f>
      </c>
      <c r="G1966" s="9">
        <f>SUM(F1966-RANDBETWEEN(1,100))</f>
      </c>
    </row>
    <row r="1967">
      <c r="A1967" s="3">
        <f>RANDBETWEEN(10000,99999)</f>
      </c>
      <c r="B1967" s="3">
        <f>RANDBETWEEN(10000,99999)</f>
      </c>
      <c r="C1967" s="3">
        <f>RANDBETWEEN(10000,99999)</f>
      </c>
      <c r="D196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67" s="3">
        <f>RANDBETWEEN(1,10)</f>
      </c>
      <c r="F1967" s="9">
        <f>SUM(E1967*RANDBETWEEN(1,500))</f>
      </c>
      <c r="G1967" s="9">
        <f>SUM(F1967-RANDBETWEEN(1,100))</f>
      </c>
    </row>
    <row r="1968">
      <c r="A1968" s="3">
        <f>RANDBETWEEN(10000,99999)</f>
      </c>
      <c r="B1968" s="3">
        <f>RANDBETWEEN(10000,99999)</f>
      </c>
      <c r="C1968" s="3">
        <f>RANDBETWEEN(10000,99999)</f>
      </c>
      <c r="D196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68" s="3">
        <f>RANDBETWEEN(1,10)</f>
      </c>
      <c r="F1968" s="9">
        <f>SUM(E1968*RANDBETWEEN(1,500))</f>
      </c>
      <c r="G1968" s="9">
        <f>SUM(F1968-RANDBETWEEN(1,100))</f>
      </c>
    </row>
    <row r="1969">
      <c r="A1969" s="3">
        <f>RANDBETWEEN(10000,99999)</f>
      </c>
      <c r="B1969" s="3">
        <f>RANDBETWEEN(10000,99999)</f>
      </c>
      <c r="C1969" s="3">
        <f>RANDBETWEEN(10000,99999)</f>
      </c>
      <c r="D196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69" s="3">
        <f>RANDBETWEEN(1,10)</f>
      </c>
      <c r="F1969" s="9">
        <f>SUM(E1969*RANDBETWEEN(1,500))</f>
      </c>
      <c r="G1969" s="9">
        <f>SUM(F1969-RANDBETWEEN(1,100))</f>
      </c>
    </row>
    <row r="1970">
      <c r="A1970" s="3">
        <f>RANDBETWEEN(10000,99999)</f>
      </c>
      <c r="B1970" s="3">
        <f>RANDBETWEEN(10000,99999)</f>
      </c>
      <c r="C1970" s="3">
        <f>RANDBETWEEN(10000,99999)</f>
      </c>
      <c r="D197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70" s="3">
        <f>RANDBETWEEN(1,10)</f>
      </c>
      <c r="F1970" s="9">
        <f>SUM(E1970*RANDBETWEEN(1,500))</f>
      </c>
      <c r="G1970" s="9">
        <f>SUM(F1970-RANDBETWEEN(1,100))</f>
      </c>
    </row>
    <row r="1971">
      <c r="A1971" s="3">
        <f>RANDBETWEEN(10000,99999)</f>
      </c>
      <c r="B1971" s="3">
        <f>RANDBETWEEN(10000,99999)</f>
      </c>
      <c r="C1971" s="3">
        <f>RANDBETWEEN(10000,99999)</f>
      </c>
      <c r="D197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71" s="3">
        <f>RANDBETWEEN(1,10)</f>
      </c>
      <c r="F1971" s="9">
        <f>SUM(E1971*RANDBETWEEN(1,500))</f>
      </c>
      <c r="G1971" s="9">
        <f>SUM(F1971-RANDBETWEEN(1,100))</f>
      </c>
    </row>
    <row r="1972">
      <c r="A1972" s="3">
        <f>RANDBETWEEN(10000,99999)</f>
      </c>
      <c r="B1972" s="3">
        <f>RANDBETWEEN(10000,99999)</f>
      </c>
      <c r="C1972" s="3">
        <f>RANDBETWEEN(10000,99999)</f>
      </c>
      <c r="D197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72" s="3">
        <f>RANDBETWEEN(1,10)</f>
      </c>
      <c r="F1972" s="9">
        <f>SUM(E1972*RANDBETWEEN(1,500))</f>
      </c>
      <c r="G1972" s="9">
        <f>SUM(F1972-RANDBETWEEN(1,100))</f>
      </c>
    </row>
    <row r="1973">
      <c r="A1973" s="3">
        <f>RANDBETWEEN(10000,99999)</f>
      </c>
      <c r="B1973" s="3">
        <f>RANDBETWEEN(10000,99999)</f>
      </c>
      <c r="C1973" s="3">
        <f>RANDBETWEEN(10000,99999)</f>
      </c>
      <c r="D197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73" s="3">
        <f>RANDBETWEEN(1,10)</f>
      </c>
      <c r="F1973" s="9">
        <f>SUM(E1973*RANDBETWEEN(1,500))</f>
      </c>
      <c r="G1973" s="9">
        <f>SUM(F1973-RANDBETWEEN(1,100))</f>
      </c>
    </row>
    <row r="1974">
      <c r="A1974" s="3">
        <f>RANDBETWEEN(10000,99999)</f>
      </c>
      <c r="B1974" s="3">
        <f>RANDBETWEEN(10000,99999)</f>
      </c>
      <c r="C1974" s="3">
        <f>RANDBETWEEN(10000,99999)</f>
      </c>
      <c r="D197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74" s="3">
        <f>RANDBETWEEN(1,10)</f>
      </c>
      <c r="F1974" s="9">
        <f>SUM(E1974*RANDBETWEEN(1,500))</f>
      </c>
      <c r="G1974" s="9">
        <f>SUM(F1974-RANDBETWEEN(1,100))</f>
      </c>
    </row>
    <row r="1975">
      <c r="A1975" s="3">
        <f>RANDBETWEEN(10000,99999)</f>
      </c>
      <c r="B1975" s="3">
        <f>RANDBETWEEN(10000,99999)</f>
      </c>
      <c r="C1975" s="3">
        <f>RANDBETWEEN(10000,99999)</f>
      </c>
      <c r="D197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75" s="3">
        <f>RANDBETWEEN(1,10)</f>
      </c>
      <c r="F1975" s="9">
        <f>SUM(E1975*RANDBETWEEN(1,500))</f>
      </c>
      <c r="G1975" s="9">
        <f>SUM(F1975-RANDBETWEEN(1,100))</f>
      </c>
    </row>
    <row r="1976">
      <c r="A1976" s="3">
        <f>RANDBETWEEN(10000,99999)</f>
      </c>
      <c r="B1976" s="3">
        <f>RANDBETWEEN(10000,99999)</f>
      </c>
      <c r="C1976" s="3">
        <f>RANDBETWEEN(10000,99999)</f>
      </c>
      <c r="D197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76" s="3">
        <f>RANDBETWEEN(1,10)</f>
      </c>
      <c r="F1976" s="9">
        <f>SUM(E1976*RANDBETWEEN(1,500))</f>
      </c>
      <c r="G1976" s="9">
        <f>SUM(F1976-RANDBETWEEN(1,100))</f>
      </c>
    </row>
    <row r="1977">
      <c r="A1977" s="3">
        <f>RANDBETWEEN(10000,99999)</f>
      </c>
      <c r="B1977" s="3">
        <f>RANDBETWEEN(10000,99999)</f>
      </c>
      <c r="C1977" s="3">
        <f>RANDBETWEEN(10000,99999)</f>
      </c>
      <c r="D197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77" s="3">
        <f>RANDBETWEEN(1,10)</f>
      </c>
      <c r="F1977" s="9">
        <f>SUM(E1977*RANDBETWEEN(1,500))</f>
      </c>
      <c r="G1977" s="9">
        <f>SUM(F1977-RANDBETWEEN(1,100))</f>
      </c>
    </row>
    <row r="1978">
      <c r="A1978" s="3">
        <f>RANDBETWEEN(10000,99999)</f>
      </c>
      <c r="B1978" s="3">
        <f>RANDBETWEEN(10000,99999)</f>
      </c>
      <c r="C1978" s="3">
        <f>RANDBETWEEN(10000,99999)</f>
      </c>
      <c r="D197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78" s="3">
        <f>RANDBETWEEN(1,10)</f>
      </c>
      <c r="F1978" s="9">
        <f>SUM(E1978*RANDBETWEEN(1,500))</f>
      </c>
      <c r="G1978" s="9">
        <f>SUM(F1978-RANDBETWEEN(1,100))</f>
      </c>
    </row>
    <row r="1979">
      <c r="A1979" s="3">
        <f>RANDBETWEEN(10000,99999)</f>
      </c>
      <c r="B1979" s="3">
        <f>RANDBETWEEN(10000,99999)</f>
      </c>
      <c r="C1979" s="3">
        <f>RANDBETWEEN(10000,99999)</f>
      </c>
      <c r="D197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79" s="3">
        <f>RANDBETWEEN(1,10)</f>
      </c>
      <c r="F1979" s="9">
        <f>SUM(E1979*RANDBETWEEN(1,500))</f>
      </c>
      <c r="G1979" s="9">
        <f>SUM(F1979-RANDBETWEEN(1,100))</f>
      </c>
    </row>
    <row r="1980">
      <c r="A1980" s="3">
        <f>RANDBETWEEN(10000,99999)</f>
      </c>
      <c r="B1980" s="3">
        <f>RANDBETWEEN(10000,99999)</f>
      </c>
      <c r="C1980" s="3">
        <f>RANDBETWEEN(10000,99999)</f>
      </c>
      <c r="D198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80" s="3">
        <f>RANDBETWEEN(1,10)</f>
      </c>
      <c r="F1980" s="9">
        <f>SUM(E1980*RANDBETWEEN(1,500))</f>
      </c>
      <c r="G1980" s="9">
        <f>SUM(F1980-RANDBETWEEN(1,100))</f>
      </c>
    </row>
    <row r="1981">
      <c r="A1981" s="3">
        <f>RANDBETWEEN(10000,99999)</f>
      </c>
      <c r="B1981" s="3">
        <f>RANDBETWEEN(10000,99999)</f>
      </c>
      <c r="C1981" s="3">
        <f>RANDBETWEEN(10000,99999)</f>
      </c>
      <c r="D198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81" s="3">
        <f>RANDBETWEEN(1,10)</f>
      </c>
      <c r="F1981" s="9">
        <f>SUM(E1981*RANDBETWEEN(1,500))</f>
      </c>
      <c r="G1981" s="9">
        <f>SUM(F1981-RANDBETWEEN(1,100))</f>
      </c>
    </row>
    <row r="1982">
      <c r="A1982" s="3">
        <f>RANDBETWEEN(10000,99999)</f>
      </c>
      <c r="B1982" s="3">
        <f>RANDBETWEEN(10000,99999)</f>
      </c>
      <c r="C1982" s="3">
        <f>RANDBETWEEN(10000,99999)</f>
      </c>
      <c r="D198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82" s="3">
        <f>RANDBETWEEN(1,10)</f>
      </c>
      <c r="F1982" s="9">
        <f>SUM(E1982*RANDBETWEEN(1,500))</f>
      </c>
      <c r="G1982" s="9">
        <f>SUM(F1982-RANDBETWEEN(1,100))</f>
      </c>
    </row>
    <row r="1983">
      <c r="A1983" s="3">
        <f>RANDBETWEEN(10000,99999)</f>
      </c>
      <c r="B1983" s="3">
        <f>RANDBETWEEN(10000,99999)</f>
      </c>
      <c r="C1983" s="3">
        <f>RANDBETWEEN(10000,99999)</f>
      </c>
      <c r="D198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83" s="3">
        <f>RANDBETWEEN(1,10)</f>
      </c>
      <c r="F1983" s="9">
        <f>SUM(E1983*RANDBETWEEN(1,500))</f>
      </c>
      <c r="G1983" s="9">
        <f>SUM(F1983-RANDBETWEEN(1,100))</f>
      </c>
    </row>
    <row r="1984">
      <c r="A1984" s="3">
        <f>RANDBETWEEN(10000,99999)</f>
      </c>
      <c r="B1984" s="3">
        <f>RANDBETWEEN(10000,99999)</f>
      </c>
      <c r="C1984" s="3">
        <f>RANDBETWEEN(10000,99999)</f>
      </c>
      <c r="D198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84" s="3">
        <f>RANDBETWEEN(1,10)</f>
      </c>
      <c r="F1984" s="9">
        <f>SUM(E1984*RANDBETWEEN(1,500))</f>
      </c>
      <c r="G1984" s="9">
        <f>SUM(F1984-RANDBETWEEN(1,100))</f>
      </c>
    </row>
    <row r="1985">
      <c r="A1985" s="3">
        <f>RANDBETWEEN(10000,99999)</f>
      </c>
      <c r="B1985" s="3">
        <f>RANDBETWEEN(10000,99999)</f>
      </c>
      <c r="C1985" s="3">
        <f>RANDBETWEEN(10000,99999)</f>
      </c>
      <c r="D198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85" s="3">
        <f>RANDBETWEEN(1,10)</f>
      </c>
      <c r="F1985" s="9">
        <f>SUM(E1985*RANDBETWEEN(1,500))</f>
      </c>
      <c r="G1985" s="9">
        <f>SUM(F1985-RANDBETWEEN(1,100))</f>
      </c>
    </row>
    <row r="1986">
      <c r="A1986" s="3">
        <f>RANDBETWEEN(10000,99999)</f>
      </c>
      <c r="B1986" s="3">
        <f>RANDBETWEEN(10000,99999)</f>
      </c>
      <c r="C1986" s="3">
        <f>RANDBETWEEN(10000,99999)</f>
      </c>
      <c r="D198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86" s="3">
        <f>RANDBETWEEN(1,10)</f>
      </c>
      <c r="F1986" s="9">
        <f>SUM(E1986*RANDBETWEEN(1,500))</f>
      </c>
      <c r="G1986" s="9">
        <f>SUM(F1986-RANDBETWEEN(1,100))</f>
      </c>
    </row>
    <row r="1987">
      <c r="A1987" s="3">
        <f>RANDBETWEEN(10000,99999)</f>
      </c>
      <c r="B1987" s="3">
        <f>RANDBETWEEN(10000,99999)</f>
      </c>
      <c r="C1987" s="3">
        <f>RANDBETWEEN(10000,99999)</f>
      </c>
      <c r="D198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87" s="3">
        <f>RANDBETWEEN(1,10)</f>
      </c>
      <c r="F1987" s="9">
        <f>SUM(E1987*RANDBETWEEN(1,500))</f>
      </c>
      <c r="G1987" s="9">
        <f>SUM(F1987-RANDBETWEEN(1,100))</f>
      </c>
    </row>
    <row r="1988">
      <c r="A1988" s="3">
        <f>RANDBETWEEN(10000,99999)</f>
      </c>
      <c r="B1988" s="3">
        <f>RANDBETWEEN(10000,99999)</f>
      </c>
      <c r="C1988" s="3">
        <f>RANDBETWEEN(10000,99999)</f>
      </c>
      <c r="D198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88" s="3">
        <f>RANDBETWEEN(1,10)</f>
      </c>
      <c r="F1988" s="9">
        <f>SUM(E1988*RANDBETWEEN(1,500))</f>
      </c>
      <c r="G1988" s="9">
        <f>SUM(F1988-RANDBETWEEN(1,100))</f>
      </c>
    </row>
    <row r="1989">
      <c r="A1989" s="3">
        <f>RANDBETWEEN(10000,99999)</f>
      </c>
      <c r="B1989" s="3">
        <f>RANDBETWEEN(10000,99999)</f>
      </c>
      <c r="C1989" s="3">
        <f>RANDBETWEEN(10000,99999)</f>
      </c>
      <c r="D198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89" s="3">
        <f>RANDBETWEEN(1,10)</f>
      </c>
      <c r="F1989" s="9">
        <f>SUM(E1989*RANDBETWEEN(1,500))</f>
      </c>
      <c r="G1989" s="9">
        <f>SUM(F1989-RANDBETWEEN(1,100))</f>
      </c>
    </row>
    <row r="1990">
      <c r="A1990" s="3">
        <f>RANDBETWEEN(10000,99999)</f>
      </c>
      <c r="B1990" s="3">
        <f>RANDBETWEEN(10000,99999)</f>
      </c>
      <c r="C1990" s="3">
        <f>RANDBETWEEN(10000,99999)</f>
      </c>
      <c r="D199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90" s="3">
        <f>RANDBETWEEN(1,10)</f>
      </c>
      <c r="F1990" s="9">
        <f>SUM(E1990*RANDBETWEEN(1,500))</f>
      </c>
      <c r="G1990" s="9">
        <f>SUM(F1990-RANDBETWEEN(1,100))</f>
      </c>
    </row>
    <row r="1991">
      <c r="A1991" s="3">
        <f>RANDBETWEEN(10000,99999)</f>
      </c>
      <c r="B1991" s="3">
        <f>RANDBETWEEN(10000,99999)</f>
      </c>
      <c r="C1991" s="3">
        <f>RANDBETWEEN(10000,99999)</f>
      </c>
      <c r="D199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91" s="3">
        <f>RANDBETWEEN(1,10)</f>
      </c>
      <c r="F1991" s="9">
        <f>SUM(E1991*RANDBETWEEN(1,500))</f>
      </c>
      <c r="G1991" s="9">
        <f>SUM(F1991-RANDBETWEEN(1,100))</f>
      </c>
    </row>
    <row r="1992">
      <c r="A1992" s="3">
        <f>RANDBETWEEN(10000,99999)</f>
      </c>
      <c r="B1992" s="3">
        <f>RANDBETWEEN(10000,99999)</f>
      </c>
      <c r="C1992" s="3">
        <f>RANDBETWEEN(10000,99999)</f>
      </c>
      <c r="D199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92" s="3">
        <f>RANDBETWEEN(1,10)</f>
      </c>
      <c r="F1992" s="9">
        <f>SUM(E1992*RANDBETWEEN(1,500))</f>
      </c>
      <c r="G1992" s="9">
        <f>SUM(F1992-RANDBETWEEN(1,100))</f>
      </c>
    </row>
    <row r="1993">
      <c r="A1993" s="3">
        <f>RANDBETWEEN(10000,99999)</f>
      </c>
      <c r="B1993" s="3">
        <f>RANDBETWEEN(10000,99999)</f>
      </c>
      <c r="C1993" s="3">
        <f>RANDBETWEEN(10000,99999)</f>
      </c>
      <c r="D199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93" s="3">
        <f>RANDBETWEEN(1,10)</f>
      </c>
      <c r="F1993" s="9">
        <f>SUM(E1993*RANDBETWEEN(1,500))</f>
      </c>
      <c r="G1993" s="9">
        <f>SUM(F1993-RANDBETWEEN(1,100))</f>
      </c>
    </row>
    <row r="1994">
      <c r="A1994" s="3">
        <f>RANDBETWEEN(10000,99999)</f>
      </c>
      <c r="B1994" s="3">
        <f>RANDBETWEEN(10000,99999)</f>
      </c>
      <c r="C1994" s="3">
        <f>RANDBETWEEN(10000,99999)</f>
      </c>
      <c r="D199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94" s="3">
        <f>RANDBETWEEN(1,10)</f>
      </c>
      <c r="F1994" s="9">
        <f>SUM(E1994*RANDBETWEEN(1,500))</f>
      </c>
      <c r="G1994" s="9">
        <f>SUM(F1994-RANDBETWEEN(1,100))</f>
      </c>
    </row>
    <row r="1995">
      <c r="A1995" s="3">
        <f>RANDBETWEEN(10000,99999)</f>
      </c>
      <c r="B1995" s="3">
        <f>RANDBETWEEN(10000,99999)</f>
      </c>
      <c r="C1995" s="3">
        <f>RANDBETWEEN(10000,99999)</f>
      </c>
      <c r="D199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95" s="3">
        <f>RANDBETWEEN(1,10)</f>
      </c>
      <c r="F1995" s="9">
        <f>SUM(E1995*RANDBETWEEN(1,500))</f>
      </c>
      <c r="G1995" s="9">
        <f>SUM(F1995-RANDBETWEEN(1,100))</f>
      </c>
    </row>
    <row r="1996">
      <c r="A1996" s="3">
        <f>RANDBETWEEN(10000,99999)</f>
      </c>
      <c r="B1996" s="3">
        <f>RANDBETWEEN(10000,99999)</f>
      </c>
      <c r="C1996" s="3">
        <f>RANDBETWEEN(10000,99999)</f>
      </c>
      <c r="D199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96" s="3">
        <f>RANDBETWEEN(1,10)</f>
      </c>
      <c r="F1996" s="9">
        <f>SUM(E1996*RANDBETWEEN(1,500))</f>
      </c>
      <c r="G1996" s="9">
        <f>SUM(F1996-RANDBETWEEN(1,100))</f>
      </c>
    </row>
    <row r="1997">
      <c r="A1997" s="3">
        <f>RANDBETWEEN(10000,99999)</f>
      </c>
      <c r="B1997" s="3">
        <f>RANDBETWEEN(10000,99999)</f>
      </c>
      <c r="C1997" s="3">
        <f>RANDBETWEEN(10000,99999)</f>
      </c>
      <c r="D199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97" s="3">
        <f>RANDBETWEEN(1,10)</f>
      </c>
      <c r="F1997" s="9">
        <f>SUM(E1997*RANDBETWEEN(1,500))</f>
      </c>
      <c r="G1997" s="9">
        <f>SUM(F1997-RANDBETWEEN(1,100))</f>
      </c>
    </row>
    <row r="1998">
      <c r="A1998" s="3">
        <f>RANDBETWEEN(10000,99999)</f>
      </c>
      <c r="B1998" s="3">
        <f>RANDBETWEEN(10000,99999)</f>
      </c>
      <c r="C1998" s="3">
        <f>RANDBETWEEN(10000,99999)</f>
      </c>
      <c r="D199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98" s="3">
        <f>RANDBETWEEN(1,10)</f>
      </c>
      <c r="F1998" s="9">
        <f>SUM(E1998*RANDBETWEEN(1,500))</f>
      </c>
      <c r="G1998" s="9">
        <f>SUM(F1998-RANDBETWEEN(1,100))</f>
      </c>
    </row>
    <row r="1999">
      <c r="A1999" s="3">
        <f>RANDBETWEEN(10000,99999)</f>
      </c>
      <c r="B1999" s="3">
        <f>RANDBETWEEN(10000,99999)</f>
      </c>
      <c r="C1999" s="3">
        <f>RANDBETWEEN(10000,99999)</f>
      </c>
      <c r="D199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1999" s="3">
        <f>RANDBETWEEN(1,10)</f>
      </c>
      <c r="F1999" s="9">
        <f>SUM(E1999*RANDBETWEEN(1,500))</f>
      </c>
      <c r="G1999" s="9">
        <f>SUM(F1999-RANDBETWEEN(1,100))</f>
      </c>
    </row>
    <row r="2000">
      <c r="A2000" s="3">
        <f>RANDBETWEEN(10000,99999)</f>
      </c>
      <c r="B2000" s="3">
        <f>RANDBETWEEN(10000,99999)</f>
      </c>
      <c r="C2000" s="3">
        <f>RANDBETWEEN(10000,99999)</f>
      </c>
      <c r="D200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00" s="3">
        <f>RANDBETWEEN(1,10)</f>
      </c>
      <c r="F2000" s="9">
        <f>SUM(E2000*RANDBETWEEN(1,500))</f>
      </c>
      <c r="G2000" s="9">
        <f>SUM(F2000-RANDBETWEEN(1,100))</f>
      </c>
    </row>
    <row r="2001">
      <c r="A2001" s="3">
        <f>RANDBETWEEN(10000,99999)</f>
      </c>
      <c r="B2001" s="3">
        <f>RANDBETWEEN(10000,99999)</f>
      </c>
      <c r="C2001" s="3">
        <f>RANDBETWEEN(10000,99999)</f>
      </c>
      <c r="D200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01" s="3">
        <f>RANDBETWEEN(1,10)</f>
      </c>
      <c r="F2001" s="9">
        <f>SUM(E2001*RANDBETWEEN(1,500))</f>
      </c>
      <c r="G2001" s="9">
        <f>SUM(F2001-RANDBETWEEN(1,100))</f>
      </c>
    </row>
    <row r="2002">
      <c r="A2002" s="3">
        <f>RANDBETWEEN(10000,99999)</f>
      </c>
      <c r="B2002" s="3">
        <f>RANDBETWEEN(10000,99999)</f>
      </c>
      <c r="C2002" s="3">
        <f>RANDBETWEEN(10000,99999)</f>
      </c>
      <c r="D200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02" s="3">
        <f>RANDBETWEEN(1,10)</f>
      </c>
      <c r="F2002" s="9">
        <f>SUM(E2002*RANDBETWEEN(1,500))</f>
      </c>
      <c r="G2002" s="9">
        <f>SUM(F2002-RANDBETWEEN(1,100))</f>
      </c>
    </row>
    <row r="2003">
      <c r="A2003" s="3">
        <f>RANDBETWEEN(10000,99999)</f>
      </c>
      <c r="B2003" s="3">
        <f>RANDBETWEEN(10000,99999)</f>
      </c>
      <c r="C2003" s="3">
        <f>RANDBETWEEN(10000,99999)</f>
      </c>
      <c r="D200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03" s="3">
        <f>RANDBETWEEN(1,10)</f>
      </c>
      <c r="F2003" s="9">
        <f>SUM(E2003*RANDBETWEEN(1,500))</f>
      </c>
      <c r="G2003" s="9">
        <f>SUM(F2003-RANDBETWEEN(1,100))</f>
      </c>
    </row>
    <row r="2004">
      <c r="A2004" s="3">
        <f>RANDBETWEEN(10000,99999)</f>
      </c>
      <c r="B2004" s="3">
        <f>RANDBETWEEN(10000,99999)</f>
      </c>
      <c r="C2004" s="3">
        <f>RANDBETWEEN(10000,99999)</f>
      </c>
      <c r="D200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04" s="3">
        <f>RANDBETWEEN(1,10)</f>
      </c>
      <c r="F2004" s="9">
        <f>SUM(E2004*RANDBETWEEN(1,500))</f>
      </c>
      <c r="G2004" s="9">
        <f>SUM(F2004-RANDBETWEEN(1,100))</f>
      </c>
    </row>
    <row r="2005">
      <c r="A2005" s="3">
        <f>RANDBETWEEN(10000,99999)</f>
      </c>
      <c r="B2005" s="3">
        <f>RANDBETWEEN(10000,99999)</f>
      </c>
      <c r="C2005" s="3">
        <f>RANDBETWEEN(10000,99999)</f>
      </c>
      <c r="D200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05" s="3">
        <f>RANDBETWEEN(1,10)</f>
      </c>
      <c r="F2005" s="9">
        <f>SUM(E2005*RANDBETWEEN(1,500))</f>
      </c>
      <c r="G2005" s="9">
        <f>SUM(F2005-RANDBETWEEN(1,100))</f>
      </c>
    </row>
    <row r="2006">
      <c r="A2006" s="3">
        <f>RANDBETWEEN(10000,99999)</f>
      </c>
      <c r="B2006" s="3">
        <f>RANDBETWEEN(10000,99999)</f>
      </c>
      <c r="C2006" s="3">
        <f>RANDBETWEEN(10000,99999)</f>
      </c>
      <c r="D200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06" s="3">
        <f>RANDBETWEEN(1,10)</f>
      </c>
      <c r="F2006" s="9">
        <f>SUM(E2006*RANDBETWEEN(1,500))</f>
      </c>
      <c r="G2006" s="9">
        <f>SUM(F2006-RANDBETWEEN(1,100))</f>
      </c>
    </row>
    <row r="2007">
      <c r="A2007" s="3">
        <f>RANDBETWEEN(10000,99999)</f>
      </c>
      <c r="B2007" s="3">
        <f>RANDBETWEEN(10000,99999)</f>
      </c>
      <c r="C2007" s="3">
        <f>RANDBETWEEN(10000,99999)</f>
      </c>
      <c r="D200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07" s="3">
        <f>RANDBETWEEN(1,10)</f>
      </c>
      <c r="F2007" s="9">
        <f>SUM(E2007*RANDBETWEEN(1,500))</f>
      </c>
      <c r="G2007" s="9">
        <f>SUM(F2007-RANDBETWEEN(1,100))</f>
      </c>
    </row>
    <row r="2008">
      <c r="A2008" s="3">
        <f>RANDBETWEEN(10000,99999)</f>
      </c>
      <c r="B2008" s="3">
        <f>RANDBETWEEN(10000,99999)</f>
      </c>
      <c r="C2008" s="3">
        <f>RANDBETWEEN(10000,99999)</f>
      </c>
      <c r="D200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08" s="3">
        <f>RANDBETWEEN(1,10)</f>
      </c>
      <c r="F2008" s="9">
        <f>SUM(E2008*RANDBETWEEN(1,500))</f>
      </c>
      <c r="G2008" s="9">
        <f>SUM(F2008-RANDBETWEEN(1,100))</f>
      </c>
    </row>
    <row r="2009">
      <c r="A2009" s="3">
        <f>RANDBETWEEN(10000,99999)</f>
      </c>
      <c r="B2009" s="3">
        <f>RANDBETWEEN(10000,99999)</f>
      </c>
      <c r="C2009" s="3">
        <f>RANDBETWEEN(10000,99999)</f>
      </c>
      <c r="D200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09" s="3">
        <f>RANDBETWEEN(1,10)</f>
      </c>
      <c r="F2009" s="9">
        <f>SUM(E2009*RANDBETWEEN(1,500))</f>
      </c>
      <c r="G2009" s="9">
        <f>SUM(F2009-RANDBETWEEN(1,100))</f>
      </c>
    </row>
    <row r="2010">
      <c r="A2010" s="3">
        <f>RANDBETWEEN(10000,99999)</f>
      </c>
      <c r="B2010" s="3">
        <f>RANDBETWEEN(10000,99999)</f>
      </c>
      <c r="C2010" s="3">
        <f>RANDBETWEEN(10000,99999)</f>
      </c>
      <c r="D201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10" s="3">
        <f>RANDBETWEEN(1,10)</f>
      </c>
      <c r="F2010" s="9">
        <f>SUM(E2010*RANDBETWEEN(1,500))</f>
      </c>
      <c r="G2010" s="9">
        <f>SUM(F2010-RANDBETWEEN(1,100))</f>
      </c>
    </row>
    <row r="2011">
      <c r="A2011" s="3">
        <f>RANDBETWEEN(10000,99999)</f>
      </c>
      <c r="B2011" s="3">
        <f>RANDBETWEEN(10000,99999)</f>
      </c>
      <c r="C2011" s="3">
        <f>RANDBETWEEN(10000,99999)</f>
      </c>
      <c r="D201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11" s="3">
        <f>RANDBETWEEN(1,10)</f>
      </c>
      <c r="F2011" s="9">
        <f>SUM(E2011*RANDBETWEEN(1,500))</f>
      </c>
      <c r="G2011" s="9">
        <f>SUM(F2011-RANDBETWEEN(1,100))</f>
      </c>
    </row>
    <row r="2012">
      <c r="A2012" s="3">
        <f>RANDBETWEEN(10000,99999)</f>
      </c>
      <c r="B2012" s="3">
        <f>RANDBETWEEN(10000,99999)</f>
      </c>
      <c r="C2012" s="3">
        <f>RANDBETWEEN(10000,99999)</f>
      </c>
      <c r="D201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12" s="3">
        <f>RANDBETWEEN(1,10)</f>
      </c>
      <c r="F2012" s="9">
        <f>SUM(E2012*RANDBETWEEN(1,500))</f>
      </c>
      <c r="G2012" s="9">
        <f>SUM(F2012-RANDBETWEEN(1,100))</f>
      </c>
    </row>
    <row r="2013">
      <c r="A2013" s="3">
        <f>RANDBETWEEN(10000,99999)</f>
      </c>
      <c r="B2013" s="3">
        <f>RANDBETWEEN(10000,99999)</f>
      </c>
      <c r="C2013" s="3">
        <f>RANDBETWEEN(10000,99999)</f>
      </c>
      <c r="D201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13" s="3">
        <f>RANDBETWEEN(1,10)</f>
      </c>
      <c r="F2013" s="9">
        <f>SUM(E2013*RANDBETWEEN(1,500))</f>
      </c>
      <c r="G2013" s="9">
        <f>SUM(F2013-RANDBETWEEN(1,100))</f>
      </c>
    </row>
    <row r="2014">
      <c r="A2014" s="3">
        <f>RANDBETWEEN(10000,99999)</f>
      </c>
      <c r="B2014" s="3">
        <f>RANDBETWEEN(10000,99999)</f>
      </c>
      <c r="C2014" s="3">
        <f>RANDBETWEEN(10000,99999)</f>
      </c>
      <c r="D201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14" s="3">
        <f>RANDBETWEEN(1,10)</f>
      </c>
      <c r="F2014" s="9">
        <f>SUM(E2014*RANDBETWEEN(1,500))</f>
      </c>
      <c r="G2014" s="9">
        <f>SUM(F2014-RANDBETWEEN(1,100))</f>
      </c>
    </row>
    <row r="2015">
      <c r="A2015" s="3">
        <f>RANDBETWEEN(10000,99999)</f>
      </c>
      <c r="B2015" s="3">
        <f>RANDBETWEEN(10000,99999)</f>
      </c>
      <c r="C2015" s="3">
        <f>RANDBETWEEN(10000,99999)</f>
      </c>
      <c r="D201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15" s="3">
        <f>RANDBETWEEN(1,10)</f>
      </c>
      <c r="F2015" s="9">
        <f>SUM(E2015*RANDBETWEEN(1,500))</f>
      </c>
      <c r="G2015" s="9">
        <f>SUM(F2015-RANDBETWEEN(1,100))</f>
      </c>
    </row>
    <row r="2016">
      <c r="A2016" s="3">
        <f>RANDBETWEEN(10000,99999)</f>
      </c>
      <c r="B2016" s="3">
        <f>RANDBETWEEN(10000,99999)</f>
      </c>
      <c r="C2016" s="3">
        <f>RANDBETWEEN(10000,99999)</f>
      </c>
      <c r="D201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16" s="3">
        <f>RANDBETWEEN(1,10)</f>
      </c>
      <c r="F2016" s="9">
        <f>SUM(E2016*RANDBETWEEN(1,500))</f>
      </c>
      <c r="G2016" s="9">
        <f>SUM(F2016-RANDBETWEEN(1,100))</f>
      </c>
    </row>
    <row r="2017">
      <c r="A2017" s="3">
        <f>RANDBETWEEN(10000,99999)</f>
      </c>
      <c r="B2017" s="3">
        <f>RANDBETWEEN(10000,99999)</f>
      </c>
      <c r="C2017" s="3">
        <f>RANDBETWEEN(10000,99999)</f>
      </c>
      <c r="D201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17" s="3">
        <f>RANDBETWEEN(1,10)</f>
      </c>
      <c r="F2017" s="9">
        <f>SUM(E2017*RANDBETWEEN(1,500))</f>
      </c>
      <c r="G2017" s="9">
        <f>SUM(F2017-RANDBETWEEN(1,100))</f>
      </c>
    </row>
    <row r="2018">
      <c r="A2018" s="3">
        <f>RANDBETWEEN(10000,99999)</f>
      </c>
      <c r="B2018" s="3">
        <f>RANDBETWEEN(10000,99999)</f>
      </c>
      <c r="C2018" s="3">
        <f>RANDBETWEEN(10000,99999)</f>
      </c>
      <c r="D201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18" s="3">
        <f>RANDBETWEEN(1,10)</f>
      </c>
      <c r="F2018" s="9">
        <f>SUM(E2018*RANDBETWEEN(1,500))</f>
      </c>
      <c r="G2018" s="9">
        <f>SUM(F2018-RANDBETWEEN(1,100))</f>
      </c>
    </row>
    <row r="2019">
      <c r="A2019" s="3">
        <f>RANDBETWEEN(10000,99999)</f>
      </c>
      <c r="B2019" s="3">
        <f>RANDBETWEEN(10000,99999)</f>
      </c>
      <c r="C2019" s="3">
        <f>RANDBETWEEN(10000,99999)</f>
      </c>
      <c r="D201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19" s="3">
        <f>RANDBETWEEN(1,10)</f>
      </c>
      <c r="F2019" s="9">
        <f>SUM(E2019*RANDBETWEEN(1,500))</f>
      </c>
      <c r="G2019" s="9">
        <f>SUM(F2019-RANDBETWEEN(1,100))</f>
      </c>
    </row>
    <row r="2020">
      <c r="A2020" s="3">
        <f>RANDBETWEEN(10000,99999)</f>
      </c>
      <c r="B2020" s="3">
        <f>RANDBETWEEN(10000,99999)</f>
      </c>
      <c r="C2020" s="3">
        <f>RANDBETWEEN(10000,99999)</f>
      </c>
      <c r="D202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20" s="3">
        <f>RANDBETWEEN(1,10)</f>
      </c>
      <c r="F2020" s="9">
        <f>SUM(E2020*RANDBETWEEN(1,500))</f>
      </c>
      <c r="G2020" s="9">
        <f>SUM(F2020-RANDBETWEEN(1,100))</f>
      </c>
    </row>
    <row r="2021">
      <c r="A2021" s="3">
        <f>RANDBETWEEN(10000,99999)</f>
      </c>
      <c r="B2021" s="3">
        <f>RANDBETWEEN(10000,99999)</f>
      </c>
      <c r="C2021" s="3">
        <f>RANDBETWEEN(10000,99999)</f>
      </c>
      <c r="D202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21" s="3">
        <f>RANDBETWEEN(1,10)</f>
      </c>
      <c r="F2021" s="9">
        <f>SUM(E2021*RANDBETWEEN(1,500))</f>
      </c>
      <c r="G2021" s="9">
        <f>SUM(F2021-RANDBETWEEN(1,100))</f>
      </c>
    </row>
    <row r="2022">
      <c r="A2022" s="3">
        <f>RANDBETWEEN(10000,99999)</f>
      </c>
      <c r="B2022" s="3">
        <f>RANDBETWEEN(10000,99999)</f>
      </c>
      <c r="C2022" s="3">
        <f>RANDBETWEEN(10000,99999)</f>
      </c>
      <c r="D202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22" s="3">
        <f>RANDBETWEEN(1,10)</f>
      </c>
      <c r="F2022" s="9">
        <f>SUM(E2022*RANDBETWEEN(1,500))</f>
      </c>
      <c r="G2022" s="9">
        <f>SUM(F2022-RANDBETWEEN(1,100))</f>
      </c>
    </row>
    <row r="2023">
      <c r="A2023" s="3">
        <f>RANDBETWEEN(10000,99999)</f>
      </c>
      <c r="B2023" s="3">
        <f>RANDBETWEEN(10000,99999)</f>
      </c>
      <c r="C2023" s="3">
        <f>RANDBETWEEN(10000,99999)</f>
      </c>
      <c r="D202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23" s="3">
        <f>RANDBETWEEN(1,10)</f>
      </c>
      <c r="F2023" s="9">
        <f>SUM(E2023*RANDBETWEEN(1,500))</f>
      </c>
      <c r="G2023" s="9">
        <f>SUM(F2023-RANDBETWEEN(1,100))</f>
      </c>
    </row>
    <row r="2024">
      <c r="A2024" s="3">
        <f>RANDBETWEEN(10000,99999)</f>
      </c>
      <c r="B2024" s="3">
        <f>RANDBETWEEN(10000,99999)</f>
      </c>
      <c r="C2024" s="3">
        <f>RANDBETWEEN(10000,99999)</f>
      </c>
      <c r="D202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24" s="3">
        <f>RANDBETWEEN(1,10)</f>
      </c>
      <c r="F2024" s="9">
        <f>SUM(E2024*RANDBETWEEN(1,500))</f>
      </c>
      <c r="G2024" s="9">
        <f>SUM(F2024-RANDBETWEEN(1,100))</f>
      </c>
    </row>
    <row r="2025">
      <c r="A2025" s="3">
        <f>RANDBETWEEN(10000,99999)</f>
      </c>
      <c r="B2025" s="3">
        <f>RANDBETWEEN(10000,99999)</f>
      </c>
      <c r="C2025" s="3">
        <f>RANDBETWEEN(10000,99999)</f>
      </c>
      <c r="D202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25" s="3">
        <f>RANDBETWEEN(1,10)</f>
      </c>
      <c r="F2025" s="9">
        <f>SUM(E2025*RANDBETWEEN(1,500))</f>
      </c>
      <c r="G2025" s="9">
        <f>SUM(F2025-RANDBETWEEN(1,100))</f>
      </c>
    </row>
    <row r="2026">
      <c r="A2026" s="3">
        <f>RANDBETWEEN(10000,99999)</f>
      </c>
      <c r="B2026" s="3">
        <f>RANDBETWEEN(10000,99999)</f>
      </c>
      <c r="C2026" s="3">
        <f>RANDBETWEEN(10000,99999)</f>
      </c>
      <c r="D202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26" s="3">
        <f>RANDBETWEEN(1,10)</f>
      </c>
      <c r="F2026" s="9">
        <f>SUM(E2026*RANDBETWEEN(1,500))</f>
      </c>
      <c r="G2026" s="9">
        <f>SUM(F2026-RANDBETWEEN(1,100))</f>
      </c>
    </row>
    <row r="2027">
      <c r="A2027" s="3">
        <f>RANDBETWEEN(10000,99999)</f>
      </c>
      <c r="B2027" s="3">
        <f>RANDBETWEEN(10000,99999)</f>
      </c>
      <c r="C2027" s="3">
        <f>RANDBETWEEN(10000,99999)</f>
      </c>
      <c r="D202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27" s="3">
        <f>RANDBETWEEN(1,10)</f>
      </c>
      <c r="F2027" s="9">
        <f>SUM(E2027*RANDBETWEEN(1,500))</f>
      </c>
      <c r="G2027" s="9">
        <f>SUM(F2027-RANDBETWEEN(1,100))</f>
      </c>
    </row>
    <row r="2028">
      <c r="A2028" s="3">
        <f>RANDBETWEEN(10000,99999)</f>
      </c>
      <c r="B2028" s="3">
        <f>RANDBETWEEN(10000,99999)</f>
      </c>
      <c r="C2028" s="3">
        <f>RANDBETWEEN(10000,99999)</f>
      </c>
      <c r="D202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28" s="3">
        <f>RANDBETWEEN(1,10)</f>
      </c>
      <c r="F2028" s="9">
        <f>SUM(E2028*RANDBETWEEN(1,500))</f>
      </c>
      <c r="G2028" s="9">
        <f>SUM(F2028-RANDBETWEEN(1,100))</f>
      </c>
    </row>
    <row r="2029">
      <c r="A2029" s="3">
        <f>RANDBETWEEN(10000,99999)</f>
      </c>
      <c r="B2029" s="3">
        <f>RANDBETWEEN(10000,99999)</f>
      </c>
      <c r="C2029" s="3">
        <f>RANDBETWEEN(10000,99999)</f>
      </c>
      <c r="D202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29" s="3">
        <f>RANDBETWEEN(1,10)</f>
      </c>
      <c r="F2029" s="9">
        <f>SUM(E2029*RANDBETWEEN(1,500))</f>
      </c>
      <c r="G2029" s="9">
        <f>SUM(F2029-RANDBETWEEN(1,100))</f>
      </c>
    </row>
    <row r="2030">
      <c r="A2030" s="3">
        <f>RANDBETWEEN(10000,99999)</f>
      </c>
      <c r="B2030" s="3">
        <f>RANDBETWEEN(10000,99999)</f>
      </c>
      <c r="C2030" s="3">
        <f>RANDBETWEEN(10000,99999)</f>
      </c>
      <c r="D203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30" s="3">
        <f>RANDBETWEEN(1,10)</f>
      </c>
      <c r="F2030" s="9">
        <f>SUM(E2030*RANDBETWEEN(1,500))</f>
      </c>
      <c r="G2030" s="9">
        <f>SUM(F2030-RANDBETWEEN(1,100))</f>
      </c>
    </row>
    <row r="2031">
      <c r="A2031" s="3">
        <f>RANDBETWEEN(10000,99999)</f>
      </c>
      <c r="B2031" s="3">
        <f>RANDBETWEEN(10000,99999)</f>
      </c>
      <c r="C2031" s="3">
        <f>RANDBETWEEN(10000,99999)</f>
      </c>
      <c r="D203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31" s="3">
        <f>RANDBETWEEN(1,10)</f>
      </c>
      <c r="F2031" s="9">
        <f>SUM(E2031*RANDBETWEEN(1,500))</f>
      </c>
      <c r="G2031" s="9">
        <f>SUM(F2031-RANDBETWEEN(1,100))</f>
      </c>
    </row>
    <row r="2032">
      <c r="A2032" s="3">
        <f>RANDBETWEEN(10000,99999)</f>
      </c>
      <c r="B2032" s="3">
        <f>RANDBETWEEN(10000,99999)</f>
      </c>
      <c r="C2032" s="3">
        <f>RANDBETWEEN(10000,99999)</f>
      </c>
      <c r="D203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32" s="3">
        <f>RANDBETWEEN(1,10)</f>
      </c>
      <c r="F2032" s="9">
        <f>SUM(E2032*RANDBETWEEN(1,500))</f>
      </c>
      <c r="G2032" s="9">
        <f>SUM(F2032-RANDBETWEEN(1,100))</f>
      </c>
    </row>
    <row r="2033">
      <c r="A2033" s="3">
        <f>RANDBETWEEN(10000,99999)</f>
      </c>
      <c r="B2033" s="3">
        <f>RANDBETWEEN(10000,99999)</f>
      </c>
      <c r="C2033" s="3">
        <f>RANDBETWEEN(10000,99999)</f>
      </c>
      <c r="D203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33" s="3">
        <f>RANDBETWEEN(1,10)</f>
      </c>
      <c r="F2033" s="9">
        <f>SUM(E2033*RANDBETWEEN(1,500))</f>
      </c>
      <c r="G2033" s="9">
        <f>SUM(F2033-RANDBETWEEN(1,100))</f>
      </c>
    </row>
    <row r="2034">
      <c r="A2034" s="3">
        <f>RANDBETWEEN(10000,99999)</f>
      </c>
      <c r="B2034" s="3">
        <f>RANDBETWEEN(10000,99999)</f>
      </c>
      <c r="C2034" s="3">
        <f>RANDBETWEEN(10000,99999)</f>
      </c>
      <c r="D203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34" s="3">
        <f>RANDBETWEEN(1,10)</f>
      </c>
      <c r="F2034" s="9">
        <f>SUM(E2034*RANDBETWEEN(1,500))</f>
      </c>
      <c r="G2034" s="9">
        <f>SUM(F2034-RANDBETWEEN(1,100))</f>
      </c>
    </row>
    <row r="2035">
      <c r="A2035" s="3">
        <f>RANDBETWEEN(10000,99999)</f>
      </c>
      <c r="B2035" s="3">
        <f>RANDBETWEEN(10000,99999)</f>
      </c>
      <c r="C2035" s="3">
        <f>RANDBETWEEN(10000,99999)</f>
      </c>
      <c r="D203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35" s="3">
        <f>RANDBETWEEN(1,10)</f>
      </c>
      <c r="F2035" s="9">
        <f>SUM(E2035*RANDBETWEEN(1,500))</f>
      </c>
      <c r="G2035" s="9">
        <f>SUM(F2035-RANDBETWEEN(1,100))</f>
      </c>
    </row>
    <row r="2036">
      <c r="A2036" s="3">
        <f>RANDBETWEEN(10000,99999)</f>
      </c>
      <c r="B2036" s="3">
        <f>RANDBETWEEN(10000,99999)</f>
      </c>
      <c r="C2036" s="3">
        <f>RANDBETWEEN(10000,99999)</f>
      </c>
      <c r="D203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36" s="3">
        <f>RANDBETWEEN(1,10)</f>
      </c>
      <c r="F2036" s="9">
        <f>SUM(E2036*RANDBETWEEN(1,500))</f>
      </c>
      <c r="G2036" s="9">
        <f>SUM(F2036-RANDBETWEEN(1,100))</f>
      </c>
    </row>
    <row r="2037">
      <c r="A2037" s="3">
        <f>RANDBETWEEN(10000,99999)</f>
      </c>
      <c r="B2037" s="3">
        <f>RANDBETWEEN(10000,99999)</f>
      </c>
      <c r="C2037" s="3">
        <f>RANDBETWEEN(10000,99999)</f>
      </c>
      <c r="D203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37" s="3">
        <f>RANDBETWEEN(1,10)</f>
      </c>
      <c r="F2037" s="9">
        <f>SUM(E2037*RANDBETWEEN(1,500))</f>
      </c>
      <c r="G2037" s="9">
        <f>SUM(F2037-RANDBETWEEN(1,100))</f>
      </c>
    </row>
    <row r="2038">
      <c r="A2038" s="3">
        <f>RANDBETWEEN(10000,99999)</f>
      </c>
      <c r="B2038" s="3">
        <f>RANDBETWEEN(10000,99999)</f>
      </c>
      <c r="C2038" s="3">
        <f>RANDBETWEEN(10000,99999)</f>
      </c>
      <c r="D203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38" s="3">
        <f>RANDBETWEEN(1,10)</f>
      </c>
      <c r="F2038" s="9">
        <f>SUM(E2038*RANDBETWEEN(1,500))</f>
      </c>
      <c r="G2038" s="9">
        <f>SUM(F2038-RANDBETWEEN(1,100))</f>
      </c>
    </row>
    <row r="2039">
      <c r="A2039" s="3">
        <f>RANDBETWEEN(10000,99999)</f>
      </c>
      <c r="B2039" s="3">
        <f>RANDBETWEEN(10000,99999)</f>
      </c>
      <c r="C2039" s="3">
        <f>RANDBETWEEN(10000,99999)</f>
      </c>
      <c r="D203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39" s="3">
        <f>RANDBETWEEN(1,10)</f>
      </c>
      <c r="F2039" s="9">
        <f>SUM(E2039*RANDBETWEEN(1,500))</f>
      </c>
      <c r="G2039" s="9">
        <f>SUM(F2039-RANDBETWEEN(1,100))</f>
      </c>
    </row>
    <row r="2040">
      <c r="A2040" s="3">
        <f>RANDBETWEEN(10000,99999)</f>
      </c>
      <c r="B2040" s="3">
        <f>RANDBETWEEN(10000,99999)</f>
      </c>
      <c r="C2040" s="3">
        <f>RANDBETWEEN(10000,99999)</f>
      </c>
      <c r="D204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40" s="3">
        <f>RANDBETWEEN(1,10)</f>
      </c>
      <c r="F2040" s="9">
        <f>SUM(E2040*RANDBETWEEN(1,500))</f>
      </c>
      <c r="G2040" s="9">
        <f>SUM(F2040-RANDBETWEEN(1,100))</f>
      </c>
    </row>
    <row r="2041">
      <c r="A2041" s="3">
        <f>RANDBETWEEN(10000,99999)</f>
      </c>
      <c r="B2041" s="3">
        <f>RANDBETWEEN(10000,99999)</f>
      </c>
      <c r="C2041" s="3">
        <f>RANDBETWEEN(10000,99999)</f>
      </c>
      <c r="D204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41" s="3">
        <f>RANDBETWEEN(1,10)</f>
      </c>
      <c r="F2041" s="9">
        <f>SUM(E2041*RANDBETWEEN(1,500))</f>
      </c>
      <c r="G2041" s="9">
        <f>SUM(F2041-RANDBETWEEN(1,100))</f>
      </c>
    </row>
    <row r="2042">
      <c r="A2042" s="3">
        <f>RANDBETWEEN(10000,99999)</f>
      </c>
      <c r="B2042" s="3">
        <f>RANDBETWEEN(10000,99999)</f>
      </c>
      <c r="C2042" s="3">
        <f>RANDBETWEEN(10000,99999)</f>
      </c>
      <c r="D204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42" s="3">
        <f>RANDBETWEEN(1,10)</f>
      </c>
      <c r="F2042" s="9">
        <f>SUM(E2042*RANDBETWEEN(1,500))</f>
      </c>
      <c r="G2042" s="9">
        <f>SUM(F2042-RANDBETWEEN(1,100))</f>
      </c>
    </row>
    <row r="2043">
      <c r="A2043" s="3">
        <f>RANDBETWEEN(10000,99999)</f>
      </c>
      <c r="B2043" s="3">
        <f>RANDBETWEEN(10000,99999)</f>
      </c>
      <c r="C2043" s="3">
        <f>RANDBETWEEN(10000,99999)</f>
      </c>
      <c r="D204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43" s="3">
        <f>RANDBETWEEN(1,10)</f>
      </c>
      <c r="F2043" s="9">
        <f>SUM(E2043*RANDBETWEEN(1,500))</f>
      </c>
      <c r="G2043" s="9">
        <f>SUM(F2043-RANDBETWEEN(1,100))</f>
      </c>
    </row>
    <row r="2044">
      <c r="A2044" s="3">
        <f>RANDBETWEEN(10000,99999)</f>
      </c>
      <c r="B2044" s="3">
        <f>RANDBETWEEN(10000,99999)</f>
      </c>
      <c r="C2044" s="3">
        <f>RANDBETWEEN(10000,99999)</f>
      </c>
      <c r="D204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44" s="3">
        <f>RANDBETWEEN(1,10)</f>
      </c>
      <c r="F2044" s="9">
        <f>SUM(E2044*RANDBETWEEN(1,500))</f>
      </c>
      <c r="G2044" s="9">
        <f>SUM(F2044-RANDBETWEEN(1,100))</f>
      </c>
    </row>
    <row r="2045">
      <c r="A2045" s="3">
        <f>RANDBETWEEN(10000,99999)</f>
      </c>
      <c r="B2045" s="3">
        <f>RANDBETWEEN(10000,99999)</f>
      </c>
      <c r="C2045" s="3">
        <f>RANDBETWEEN(10000,99999)</f>
      </c>
      <c r="D204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45" s="3">
        <f>RANDBETWEEN(1,10)</f>
      </c>
      <c r="F2045" s="9">
        <f>SUM(E2045*RANDBETWEEN(1,500))</f>
      </c>
      <c r="G2045" s="9">
        <f>SUM(F2045-RANDBETWEEN(1,100))</f>
      </c>
    </row>
    <row r="2046">
      <c r="A2046" s="3">
        <f>RANDBETWEEN(10000,99999)</f>
      </c>
      <c r="B2046" s="3">
        <f>RANDBETWEEN(10000,99999)</f>
      </c>
      <c r="C2046" s="3">
        <f>RANDBETWEEN(10000,99999)</f>
      </c>
      <c r="D204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46" s="3">
        <f>RANDBETWEEN(1,10)</f>
      </c>
      <c r="F2046" s="9">
        <f>SUM(E2046*RANDBETWEEN(1,500))</f>
      </c>
      <c r="G2046" s="9">
        <f>SUM(F2046-RANDBETWEEN(1,100))</f>
      </c>
    </row>
    <row r="2047">
      <c r="A2047" s="3">
        <f>RANDBETWEEN(10000,99999)</f>
      </c>
      <c r="B2047" s="3">
        <f>RANDBETWEEN(10000,99999)</f>
      </c>
      <c r="C2047" s="3">
        <f>RANDBETWEEN(10000,99999)</f>
      </c>
      <c r="D204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47" s="3">
        <f>RANDBETWEEN(1,10)</f>
      </c>
      <c r="F2047" s="9">
        <f>SUM(E2047*RANDBETWEEN(1,500))</f>
      </c>
      <c r="G2047" s="9">
        <f>SUM(F2047-RANDBETWEEN(1,100))</f>
      </c>
    </row>
    <row r="2048">
      <c r="A2048" s="3">
        <f>RANDBETWEEN(10000,99999)</f>
      </c>
      <c r="B2048" s="3">
        <f>RANDBETWEEN(10000,99999)</f>
      </c>
      <c r="C2048" s="3">
        <f>RANDBETWEEN(10000,99999)</f>
      </c>
      <c r="D204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48" s="3">
        <f>RANDBETWEEN(1,10)</f>
      </c>
      <c r="F2048" s="9">
        <f>SUM(E2048*RANDBETWEEN(1,500))</f>
      </c>
      <c r="G2048" s="9">
        <f>SUM(F2048-RANDBETWEEN(1,100))</f>
      </c>
    </row>
    <row r="2049">
      <c r="A2049" s="3">
        <f>RANDBETWEEN(10000,99999)</f>
      </c>
      <c r="B2049" s="3">
        <f>RANDBETWEEN(10000,99999)</f>
      </c>
      <c r="C2049" s="3">
        <f>RANDBETWEEN(10000,99999)</f>
      </c>
      <c r="D204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49" s="3">
        <f>RANDBETWEEN(1,10)</f>
      </c>
      <c r="F2049" s="9">
        <f>SUM(E2049*RANDBETWEEN(1,500))</f>
      </c>
      <c r="G2049" s="9">
        <f>SUM(F2049-RANDBETWEEN(1,100))</f>
      </c>
    </row>
    <row r="2050">
      <c r="A2050" s="3">
        <f>RANDBETWEEN(10000,99999)</f>
      </c>
      <c r="B2050" s="3">
        <f>RANDBETWEEN(10000,99999)</f>
      </c>
      <c r="C2050" s="3">
        <f>RANDBETWEEN(10000,99999)</f>
      </c>
      <c r="D205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50" s="3">
        <f>RANDBETWEEN(1,10)</f>
      </c>
      <c r="F2050" s="9">
        <f>SUM(E2050*RANDBETWEEN(1,500))</f>
      </c>
      <c r="G2050" s="9">
        <f>SUM(F2050-RANDBETWEEN(1,100))</f>
      </c>
    </row>
    <row r="2051">
      <c r="A2051" s="3">
        <f>RANDBETWEEN(10000,99999)</f>
      </c>
      <c r="B2051" s="3">
        <f>RANDBETWEEN(10000,99999)</f>
      </c>
      <c r="C2051" s="3">
        <f>RANDBETWEEN(10000,99999)</f>
      </c>
      <c r="D205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51" s="3">
        <f>RANDBETWEEN(1,10)</f>
      </c>
      <c r="F2051" s="9">
        <f>SUM(E2051*RANDBETWEEN(1,500))</f>
      </c>
      <c r="G2051" s="9">
        <f>SUM(F2051-RANDBETWEEN(1,100))</f>
      </c>
    </row>
    <row r="2052">
      <c r="A2052" s="3">
        <f>RANDBETWEEN(10000,99999)</f>
      </c>
      <c r="B2052" s="3">
        <f>RANDBETWEEN(10000,99999)</f>
      </c>
      <c r="C2052" s="3">
        <f>RANDBETWEEN(10000,99999)</f>
      </c>
      <c r="D205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52" s="3">
        <f>RANDBETWEEN(1,10)</f>
      </c>
      <c r="F2052" s="9">
        <f>SUM(E2052*RANDBETWEEN(1,500))</f>
      </c>
      <c r="G2052" s="9">
        <f>SUM(F2052-RANDBETWEEN(1,100))</f>
      </c>
    </row>
    <row r="2053">
      <c r="A2053" s="3">
        <f>RANDBETWEEN(10000,99999)</f>
      </c>
      <c r="B2053" s="3">
        <f>RANDBETWEEN(10000,99999)</f>
      </c>
      <c r="C2053" s="3">
        <f>RANDBETWEEN(10000,99999)</f>
      </c>
      <c r="D205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53" s="3">
        <f>RANDBETWEEN(1,10)</f>
      </c>
      <c r="F2053" s="9">
        <f>SUM(E2053*RANDBETWEEN(1,500))</f>
      </c>
      <c r="G2053" s="9">
        <f>SUM(F2053-RANDBETWEEN(1,100))</f>
      </c>
    </row>
    <row r="2054">
      <c r="A2054" s="3">
        <f>RANDBETWEEN(10000,99999)</f>
      </c>
      <c r="B2054" s="3">
        <f>RANDBETWEEN(10000,99999)</f>
      </c>
      <c r="C2054" s="3">
        <f>RANDBETWEEN(10000,99999)</f>
      </c>
      <c r="D205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54" s="3">
        <f>RANDBETWEEN(1,10)</f>
      </c>
      <c r="F2054" s="9">
        <f>SUM(E2054*RANDBETWEEN(1,500))</f>
      </c>
      <c r="G2054" s="9">
        <f>SUM(F2054-RANDBETWEEN(1,100))</f>
      </c>
    </row>
    <row r="2055">
      <c r="A2055" s="3">
        <f>RANDBETWEEN(10000,99999)</f>
      </c>
      <c r="B2055" s="3">
        <f>RANDBETWEEN(10000,99999)</f>
      </c>
      <c r="C2055" s="3">
        <f>RANDBETWEEN(10000,99999)</f>
      </c>
      <c r="D205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55" s="3">
        <f>RANDBETWEEN(1,10)</f>
      </c>
      <c r="F2055" s="9">
        <f>SUM(E2055*RANDBETWEEN(1,500))</f>
      </c>
      <c r="G2055" s="9">
        <f>SUM(F2055-RANDBETWEEN(1,100))</f>
      </c>
    </row>
    <row r="2056">
      <c r="A2056" s="3">
        <f>RANDBETWEEN(10000,99999)</f>
      </c>
      <c r="B2056" s="3">
        <f>RANDBETWEEN(10000,99999)</f>
      </c>
      <c r="C2056" s="3">
        <f>RANDBETWEEN(10000,99999)</f>
      </c>
      <c r="D205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56" s="3">
        <f>RANDBETWEEN(1,10)</f>
      </c>
      <c r="F2056" s="9">
        <f>SUM(E2056*RANDBETWEEN(1,500))</f>
      </c>
      <c r="G2056" s="9">
        <f>SUM(F2056-RANDBETWEEN(1,100))</f>
      </c>
    </row>
    <row r="2057">
      <c r="A2057" s="3">
        <f>RANDBETWEEN(10000,99999)</f>
      </c>
      <c r="B2057" s="3">
        <f>RANDBETWEEN(10000,99999)</f>
      </c>
      <c r="C2057" s="3">
        <f>RANDBETWEEN(10000,99999)</f>
      </c>
      <c r="D205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57" s="3">
        <f>RANDBETWEEN(1,10)</f>
      </c>
      <c r="F2057" s="9">
        <f>SUM(E2057*RANDBETWEEN(1,500))</f>
      </c>
      <c r="G2057" s="9">
        <f>SUM(F2057-RANDBETWEEN(1,100))</f>
      </c>
    </row>
    <row r="2058">
      <c r="A2058" s="3">
        <f>RANDBETWEEN(10000,99999)</f>
      </c>
      <c r="B2058" s="3">
        <f>RANDBETWEEN(10000,99999)</f>
      </c>
      <c r="C2058" s="3">
        <f>RANDBETWEEN(10000,99999)</f>
      </c>
      <c r="D205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58" s="3">
        <f>RANDBETWEEN(1,10)</f>
      </c>
      <c r="F2058" s="9">
        <f>SUM(E2058*RANDBETWEEN(1,500))</f>
      </c>
      <c r="G2058" s="9">
        <f>SUM(F2058-RANDBETWEEN(1,100))</f>
      </c>
    </row>
    <row r="2059">
      <c r="A2059" s="3">
        <f>RANDBETWEEN(10000,99999)</f>
      </c>
      <c r="B2059" s="3">
        <f>RANDBETWEEN(10000,99999)</f>
      </c>
      <c r="C2059" s="3">
        <f>RANDBETWEEN(10000,99999)</f>
      </c>
      <c r="D205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59" s="3">
        <f>RANDBETWEEN(1,10)</f>
      </c>
      <c r="F2059" s="9">
        <f>SUM(E2059*RANDBETWEEN(1,500))</f>
      </c>
      <c r="G2059" s="9">
        <f>SUM(F2059-RANDBETWEEN(1,100))</f>
      </c>
    </row>
    <row r="2060">
      <c r="A2060" s="3">
        <f>RANDBETWEEN(10000,99999)</f>
      </c>
      <c r="B2060" s="3">
        <f>RANDBETWEEN(10000,99999)</f>
      </c>
      <c r="C2060" s="3">
        <f>RANDBETWEEN(10000,99999)</f>
      </c>
      <c r="D206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60" s="3">
        <f>RANDBETWEEN(1,10)</f>
      </c>
      <c r="F2060" s="9">
        <f>SUM(E2060*RANDBETWEEN(1,500))</f>
      </c>
      <c r="G2060" s="9">
        <f>SUM(F2060-RANDBETWEEN(1,100))</f>
      </c>
    </row>
    <row r="2061">
      <c r="A2061" s="3">
        <f>RANDBETWEEN(10000,99999)</f>
      </c>
      <c r="B2061" s="3">
        <f>RANDBETWEEN(10000,99999)</f>
      </c>
      <c r="C2061" s="3">
        <f>RANDBETWEEN(10000,99999)</f>
      </c>
      <c r="D206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61" s="3">
        <f>RANDBETWEEN(1,10)</f>
      </c>
      <c r="F2061" s="9">
        <f>SUM(E2061*RANDBETWEEN(1,500))</f>
      </c>
      <c r="G2061" s="9">
        <f>SUM(F2061-RANDBETWEEN(1,100))</f>
      </c>
    </row>
    <row r="2062">
      <c r="A2062" s="3">
        <f>RANDBETWEEN(10000,99999)</f>
      </c>
      <c r="B2062" s="3">
        <f>RANDBETWEEN(10000,99999)</f>
      </c>
      <c r="C2062" s="3">
        <f>RANDBETWEEN(10000,99999)</f>
      </c>
      <c r="D206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62" s="3">
        <f>RANDBETWEEN(1,10)</f>
      </c>
      <c r="F2062" s="9">
        <f>SUM(E2062*RANDBETWEEN(1,500))</f>
      </c>
      <c r="G2062" s="9">
        <f>SUM(F2062-RANDBETWEEN(1,100))</f>
      </c>
    </row>
    <row r="2063">
      <c r="A2063" s="3">
        <f>RANDBETWEEN(10000,99999)</f>
      </c>
      <c r="B2063" s="3">
        <f>RANDBETWEEN(10000,99999)</f>
      </c>
      <c r="C2063" s="3">
        <f>RANDBETWEEN(10000,99999)</f>
      </c>
      <c r="D206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63" s="3">
        <f>RANDBETWEEN(1,10)</f>
      </c>
      <c r="F2063" s="9">
        <f>SUM(E2063*RANDBETWEEN(1,500))</f>
      </c>
      <c r="G2063" s="9">
        <f>SUM(F2063-RANDBETWEEN(1,100))</f>
      </c>
    </row>
    <row r="2064">
      <c r="A2064" s="3">
        <f>RANDBETWEEN(10000,99999)</f>
      </c>
      <c r="B2064" s="3">
        <f>RANDBETWEEN(10000,99999)</f>
      </c>
      <c r="C2064" s="3">
        <f>RANDBETWEEN(10000,99999)</f>
      </c>
      <c r="D206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64" s="3">
        <f>RANDBETWEEN(1,10)</f>
      </c>
      <c r="F2064" s="9">
        <f>SUM(E2064*RANDBETWEEN(1,500))</f>
      </c>
      <c r="G2064" s="9">
        <f>SUM(F2064-RANDBETWEEN(1,100))</f>
      </c>
    </row>
    <row r="2065">
      <c r="A2065" s="3">
        <f>RANDBETWEEN(10000,99999)</f>
      </c>
      <c r="B2065" s="3">
        <f>RANDBETWEEN(10000,99999)</f>
      </c>
      <c r="C2065" s="3">
        <f>RANDBETWEEN(10000,99999)</f>
      </c>
      <c r="D206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65" s="3">
        <f>RANDBETWEEN(1,10)</f>
      </c>
      <c r="F2065" s="9">
        <f>SUM(E2065*RANDBETWEEN(1,500))</f>
      </c>
      <c r="G2065" s="9">
        <f>SUM(F2065-RANDBETWEEN(1,100))</f>
      </c>
    </row>
    <row r="2066">
      <c r="A2066" s="3">
        <f>RANDBETWEEN(10000,99999)</f>
      </c>
      <c r="B2066" s="3">
        <f>RANDBETWEEN(10000,99999)</f>
      </c>
      <c r="C2066" s="3">
        <f>RANDBETWEEN(10000,99999)</f>
      </c>
      <c r="D206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66" s="3">
        <f>RANDBETWEEN(1,10)</f>
      </c>
      <c r="F2066" s="9">
        <f>SUM(E2066*RANDBETWEEN(1,500))</f>
      </c>
      <c r="G2066" s="9">
        <f>SUM(F2066-RANDBETWEEN(1,100))</f>
      </c>
    </row>
    <row r="2067">
      <c r="A2067" s="3">
        <f>RANDBETWEEN(10000,99999)</f>
      </c>
      <c r="B2067" s="3">
        <f>RANDBETWEEN(10000,99999)</f>
      </c>
      <c r="C2067" s="3">
        <f>RANDBETWEEN(10000,99999)</f>
      </c>
      <c r="D206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67" s="3">
        <f>RANDBETWEEN(1,10)</f>
      </c>
      <c r="F2067" s="9">
        <f>SUM(E2067*RANDBETWEEN(1,500))</f>
      </c>
      <c r="G2067" s="9">
        <f>SUM(F2067-RANDBETWEEN(1,100))</f>
      </c>
    </row>
    <row r="2068">
      <c r="A2068" s="3">
        <f>RANDBETWEEN(10000,99999)</f>
      </c>
      <c r="B2068" s="3">
        <f>RANDBETWEEN(10000,99999)</f>
      </c>
      <c r="C2068" s="3">
        <f>RANDBETWEEN(10000,99999)</f>
      </c>
      <c r="D206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68" s="3">
        <f>RANDBETWEEN(1,10)</f>
      </c>
      <c r="F2068" s="9">
        <f>SUM(E2068*RANDBETWEEN(1,500))</f>
      </c>
      <c r="G2068" s="9">
        <f>SUM(F2068-RANDBETWEEN(1,100))</f>
      </c>
    </row>
    <row r="2069">
      <c r="A2069" s="3">
        <f>RANDBETWEEN(10000,99999)</f>
      </c>
      <c r="B2069" s="3">
        <f>RANDBETWEEN(10000,99999)</f>
      </c>
      <c r="C2069" s="3">
        <f>RANDBETWEEN(10000,99999)</f>
      </c>
      <c r="D206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69" s="3">
        <f>RANDBETWEEN(1,10)</f>
      </c>
      <c r="F2069" s="9">
        <f>SUM(E2069*RANDBETWEEN(1,500))</f>
      </c>
      <c r="G2069" s="9">
        <f>SUM(F2069-RANDBETWEEN(1,100))</f>
      </c>
    </row>
    <row r="2070">
      <c r="A2070" s="3">
        <f>RANDBETWEEN(10000,99999)</f>
      </c>
      <c r="B2070" s="3">
        <f>RANDBETWEEN(10000,99999)</f>
      </c>
      <c r="C2070" s="3">
        <f>RANDBETWEEN(10000,99999)</f>
      </c>
      <c r="D207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70" s="3">
        <f>RANDBETWEEN(1,10)</f>
      </c>
      <c r="F2070" s="9">
        <f>SUM(E2070*RANDBETWEEN(1,500))</f>
      </c>
      <c r="G2070" s="9">
        <f>SUM(F2070-RANDBETWEEN(1,100))</f>
      </c>
    </row>
    <row r="2071">
      <c r="A2071" s="3">
        <f>RANDBETWEEN(10000,99999)</f>
      </c>
      <c r="B2071" s="3">
        <f>RANDBETWEEN(10000,99999)</f>
      </c>
      <c r="C2071" s="3">
        <f>RANDBETWEEN(10000,99999)</f>
      </c>
      <c r="D207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71" s="3">
        <f>RANDBETWEEN(1,10)</f>
      </c>
      <c r="F2071" s="9">
        <f>SUM(E2071*RANDBETWEEN(1,500))</f>
      </c>
      <c r="G2071" s="9">
        <f>SUM(F2071-RANDBETWEEN(1,100))</f>
      </c>
    </row>
    <row r="2072">
      <c r="A2072" s="3">
        <f>RANDBETWEEN(10000,99999)</f>
      </c>
      <c r="B2072" s="3">
        <f>RANDBETWEEN(10000,99999)</f>
      </c>
      <c r="C2072" s="3">
        <f>RANDBETWEEN(10000,99999)</f>
      </c>
      <c r="D207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72" s="3">
        <f>RANDBETWEEN(1,10)</f>
      </c>
      <c r="F2072" s="9">
        <f>SUM(E2072*RANDBETWEEN(1,500))</f>
      </c>
      <c r="G2072" s="9">
        <f>SUM(F2072-RANDBETWEEN(1,100))</f>
      </c>
    </row>
    <row r="2073">
      <c r="A2073" s="3">
        <f>RANDBETWEEN(10000,99999)</f>
      </c>
      <c r="B2073" s="3">
        <f>RANDBETWEEN(10000,99999)</f>
      </c>
      <c r="C2073" s="3">
        <f>RANDBETWEEN(10000,99999)</f>
      </c>
      <c r="D207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73" s="3">
        <f>RANDBETWEEN(1,10)</f>
      </c>
      <c r="F2073" s="9">
        <f>SUM(E2073*RANDBETWEEN(1,500))</f>
      </c>
      <c r="G2073" s="9">
        <f>SUM(F2073-RANDBETWEEN(1,100))</f>
      </c>
    </row>
    <row r="2074">
      <c r="A2074" s="3">
        <f>RANDBETWEEN(10000,99999)</f>
      </c>
      <c r="B2074" s="3">
        <f>RANDBETWEEN(10000,99999)</f>
      </c>
      <c r="C2074" s="3">
        <f>RANDBETWEEN(10000,99999)</f>
      </c>
      <c r="D207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74" s="3">
        <f>RANDBETWEEN(1,10)</f>
      </c>
      <c r="F2074" s="9">
        <f>SUM(E2074*RANDBETWEEN(1,500))</f>
      </c>
      <c r="G2074" s="9">
        <f>SUM(F2074-RANDBETWEEN(1,100))</f>
      </c>
    </row>
    <row r="2075">
      <c r="A2075" s="3">
        <f>RANDBETWEEN(10000,99999)</f>
      </c>
      <c r="B2075" s="3">
        <f>RANDBETWEEN(10000,99999)</f>
      </c>
      <c r="C2075" s="3">
        <f>RANDBETWEEN(10000,99999)</f>
      </c>
      <c r="D207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75" s="3">
        <f>RANDBETWEEN(1,10)</f>
      </c>
      <c r="F2075" s="9">
        <f>SUM(E2075*RANDBETWEEN(1,500))</f>
      </c>
      <c r="G2075" s="9">
        <f>SUM(F2075-RANDBETWEEN(1,100))</f>
      </c>
    </row>
    <row r="2076">
      <c r="A2076" s="3">
        <f>RANDBETWEEN(10000,99999)</f>
      </c>
      <c r="B2076" s="3">
        <f>RANDBETWEEN(10000,99999)</f>
      </c>
      <c r="C2076" s="3">
        <f>RANDBETWEEN(10000,99999)</f>
      </c>
      <c r="D207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76" s="3">
        <f>RANDBETWEEN(1,10)</f>
      </c>
      <c r="F2076" s="9">
        <f>SUM(E2076*RANDBETWEEN(1,500))</f>
      </c>
      <c r="G2076" s="9">
        <f>SUM(F2076-RANDBETWEEN(1,100))</f>
      </c>
    </row>
    <row r="2077">
      <c r="A2077" s="3">
        <f>RANDBETWEEN(10000,99999)</f>
      </c>
      <c r="B2077" s="3">
        <f>RANDBETWEEN(10000,99999)</f>
      </c>
      <c r="C2077" s="3">
        <f>RANDBETWEEN(10000,99999)</f>
      </c>
      <c r="D207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77" s="3">
        <f>RANDBETWEEN(1,10)</f>
      </c>
      <c r="F2077" s="9">
        <f>SUM(E2077*RANDBETWEEN(1,500))</f>
      </c>
      <c r="G2077" s="9">
        <f>SUM(F2077-RANDBETWEEN(1,100))</f>
      </c>
    </row>
    <row r="2078">
      <c r="A2078" s="3">
        <f>RANDBETWEEN(10000,99999)</f>
      </c>
      <c r="B2078" s="3">
        <f>RANDBETWEEN(10000,99999)</f>
      </c>
      <c r="C2078" s="3">
        <f>RANDBETWEEN(10000,99999)</f>
      </c>
      <c r="D207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78" s="3">
        <f>RANDBETWEEN(1,10)</f>
      </c>
      <c r="F2078" s="9">
        <f>SUM(E2078*RANDBETWEEN(1,500))</f>
      </c>
      <c r="G2078" s="9">
        <f>SUM(F2078-RANDBETWEEN(1,100))</f>
      </c>
    </row>
    <row r="2079">
      <c r="A2079" s="3">
        <f>RANDBETWEEN(10000,99999)</f>
      </c>
      <c r="B2079" s="3">
        <f>RANDBETWEEN(10000,99999)</f>
      </c>
      <c r="C2079" s="3">
        <f>RANDBETWEEN(10000,99999)</f>
      </c>
      <c r="D207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79" s="3">
        <f>RANDBETWEEN(1,10)</f>
      </c>
      <c r="F2079" s="9">
        <f>SUM(E2079*RANDBETWEEN(1,500))</f>
      </c>
      <c r="G2079" s="9">
        <f>SUM(F2079-RANDBETWEEN(1,100))</f>
      </c>
    </row>
    <row r="2080">
      <c r="A2080" s="3">
        <f>RANDBETWEEN(10000,99999)</f>
      </c>
      <c r="B2080" s="3">
        <f>RANDBETWEEN(10000,99999)</f>
      </c>
      <c r="C2080" s="3">
        <f>RANDBETWEEN(10000,99999)</f>
      </c>
      <c r="D208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80" s="3">
        <f>RANDBETWEEN(1,10)</f>
      </c>
      <c r="F2080" s="9">
        <f>SUM(E2080*RANDBETWEEN(1,500))</f>
      </c>
      <c r="G2080" s="9">
        <f>SUM(F2080-RANDBETWEEN(1,100))</f>
      </c>
    </row>
    <row r="2081">
      <c r="A2081" s="3">
        <f>RANDBETWEEN(10000,99999)</f>
      </c>
      <c r="B2081" s="3">
        <f>RANDBETWEEN(10000,99999)</f>
      </c>
      <c r="C2081" s="3">
        <f>RANDBETWEEN(10000,99999)</f>
      </c>
      <c r="D208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81" s="3">
        <f>RANDBETWEEN(1,10)</f>
      </c>
      <c r="F2081" s="9">
        <f>SUM(E2081*RANDBETWEEN(1,500))</f>
      </c>
      <c r="G2081" s="9">
        <f>SUM(F2081-RANDBETWEEN(1,100))</f>
      </c>
    </row>
    <row r="2082">
      <c r="A2082" s="3">
        <f>RANDBETWEEN(10000,99999)</f>
      </c>
      <c r="B2082" s="3">
        <f>RANDBETWEEN(10000,99999)</f>
      </c>
      <c r="C2082" s="3">
        <f>RANDBETWEEN(10000,99999)</f>
      </c>
      <c r="D208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82" s="3">
        <f>RANDBETWEEN(1,10)</f>
      </c>
      <c r="F2082" s="9">
        <f>SUM(E2082*RANDBETWEEN(1,500))</f>
      </c>
      <c r="G2082" s="9">
        <f>SUM(F2082-RANDBETWEEN(1,100))</f>
      </c>
    </row>
    <row r="2083">
      <c r="A2083" s="3">
        <f>RANDBETWEEN(10000,99999)</f>
      </c>
      <c r="B2083" s="3">
        <f>RANDBETWEEN(10000,99999)</f>
      </c>
      <c r="C2083" s="3">
        <f>RANDBETWEEN(10000,99999)</f>
      </c>
      <c r="D208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83" s="3">
        <f>RANDBETWEEN(1,10)</f>
      </c>
      <c r="F2083" s="9">
        <f>SUM(E2083*RANDBETWEEN(1,500))</f>
      </c>
      <c r="G2083" s="9">
        <f>SUM(F2083-RANDBETWEEN(1,100))</f>
      </c>
    </row>
    <row r="2084">
      <c r="A2084" s="3">
        <f>RANDBETWEEN(10000,99999)</f>
      </c>
      <c r="B2084" s="3">
        <f>RANDBETWEEN(10000,99999)</f>
      </c>
      <c r="C2084" s="3">
        <f>RANDBETWEEN(10000,99999)</f>
      </c>
      <c r="D208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84" s="3">
        <f>RANDBETWEEN(1,10)</f>
      </c>
      <c r="F2084" s="9">
        <f>SUM(E2084*RANDBETWEEN(1,500))</f>
      </c>
      <c r="G2084" s="9">
        <f>SUM(F2084-RANDBETWEEN(1,100))</f>
      </c>
    </row>
    <row r="2085">
      <c r="A2085" s="3">
        <f>RANDBETWEEN(10000,99999)</f>
      </c>
      <c r="B2085" s="3">
        <f>RANDBETWEEN(10000,99999)</f>
      </c>
      <c r="C2085" s="3">
        <f>RANDBETWEEN(10000,99999)</f>
      </c>
      <c r="D208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85" s="3">
        <f>RANDBETWEEN(1,10)</f>
      </c>
      <c r="F2085" s="9">
        <f>SUM(E2085*RANDBETWEEN(1,500))</f>
      </c>
      <c r="G2085" s="9">
        <f>SUM(F2085-RANDBETWEEN(1,100))</f>
      </c>
    </row>
    <row r="2086">
      <c r="A2086" s="3">
        <f>RANDBETWEEN(10000,99999)</f>
      </c>
      <c r="B2086" s="3">
        <f>RANDBETWEEN(10000,99999)</f>
      </c>
      <c r="C2086" s="3">
        <f>RANDBETWEEN(10000,99999)</f>
      </c>
      <c r="D208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86" s="3">
        <f>RANDBETWEEN(1,10)</f>
      </c>
      <c r="F2086" s="9">
        <f>SUM(E2086*RANDBETWEEN(1,500))</f>
      </c>
      <c r="G2086" s="9">
        <f>SUM(F2086-RANDBETWEEN(1,100))</f>
      </c>
    </row>
    <row r="2087">
      <c r="A2087" s="3">
        <f>RANDBETWEEN(10000,99999)</f>
      </c>
      <c r="B2087" s="3">
        <f>RANDBETWEEN(10000,99999)</f>
      </c>
      <c r="C2087" s="3">
        <f>RANDBETWEEN(10000,99999)</f>
      </c>
      <c r="D208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87" s="3">
        <f>RANDBETWEEN(1,10)</f>
      </c>
      <c r="F2087" s="9">
        <f>SUM(E2087*RANDBETWEEN(1,500))</f>
      </c>
      <c r="G2087" s="9">
        <f>SUM(F2087-RANDBETWEEN(1,100))</f>
      </c>
    </row>
    <row r="2088">
      <c r="A2088" s="3">
        <f>RANDBETWEEN(10000,99999)</f>
      </c>
      <c r="B2088" s="3">
        <f>RANDBETWEEN(10000,99999)</f>
      </c>
      <c r="C2088" s="3">
        <f>RANDBETWEEN(10000,99999)</f>
      </c>
      <c r="D208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88" s="3">
        <f>RANDBETWEEN(1,10)</f>
      </c>
      <c r="F2088" s="9">
        <f>SUM(E2088*RANDBETWEEN(1,500))</f>
      </c>
      <c r="G2088" s="9">
        <f>SUM(F2088-RANDBETWEEN(1,100))</f>
      </c>
    </row>
    <row r="2089">
      <c r="A2089" s="3">
        <f>RANDBETWEEN(10000,99999)</f>
      </c>
      <c r="B2089" s="3">
        <f>RANDBETWEEN(10000,99999)</f>
      </c>
      <c r="C2089" s="3">
        <f>RANDBETWEEN(10000,99999)</f>
      </c>
      <c r="D208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89" s="3">
        <f>RANDBETWEEN(1,10)</f>
      </c>
      <c r="F2089" s="9">
        <f>SUM(E2089*RANDBETWEEN(1,500))</f>
      </c>
      <c r="G2089" s="9">
        <f>SUM(F2089-RANDBETWEEN(1,100))</f>
      </c>
    </row>
    <row r="2090">
      <c r="A2090" s="3">
        <f>RANDBETWEEN(10000,99999)</f>
      </c>
      <c r="B2090" s="3">
        <f>RANDBETWEEN(10000,99999)</f>
      </c>
      <c r="C2090" s="3">
        <f>RANDBETWEEN(10000,99999)</f>
      </c>
      <c r="D209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90" s="3">
        <f>RANDBETWEEN(1,10)</f>
      </c>
      <c r="F2090" s="9">
        <f>SUM(E2090*RANDBETWEEN(1,500))</f>
      </c>
      <c r="G2090" s="9">
        <f>SUM(F2090-RANDBETWEEN(1,100))</f>
      </c>
    </row>
    <row r="2091">
      <c r="A2091" s="3">
        <f>RANDBETWEEN(10000,99999)</f>
      </c>
      <c r="B2091" s="3">
        <f>RANDBETWEEN(10000,99999)</f>
      </c>
      <c r="C2091" s="3">
        <f>RANDBETWEEN(10000,99999)</f>
      </c>
      <c r="D209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91" s="3">
        <f>RANDBETWEEN(1,10)</f>
      </c>
      <c r="F2091" s="9">
        <f>SUM(E2091*RANDBETWEEN(1,500))</f>
      </c>
      <c r="G2091" s="9">
        <f>SUM(F2091-RANDBETWEEN(1,100))</f>
      </c>
    </row>
    <row r="2092">
      <c r="A2092" s="3">
        <f>RANDBETWEEN(10000,99999)</f>
      </c>
      <c r="B2092" s="3">
        <f>RANDBETWEEN(10000,99999)</f>
      </c>
      <c r="C2092" s="3">
        <f>RANDBETWEEN(10000,99999)</f>
      </c>
      <c r="D209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92" s="3">
        <f>RANDBETWEEN(1,10)</f>
      </c>
      <c r="F2092" s="9">
        <f>SUM(E2092*RANDBETWEEN(1,500))</f>
      </c>
      <c r="G2092" s="9">
        <f>SUM(F2092-RANDBETWEEN(1,100))</f>
      </c>
    </row>
    <row r="2093">
      <c r="A2093" s="3">
        <f>RANDBETWEEN(10000,99999)</f>
      </c>
      <c r="B2093" s="3">
        <f>RANDBETWEEN(10000,99999)</f>
      </c>
      <c r="C2093" s="3">
        <f>RANDBETWEEN(10000,99999)</f>
      </c>
      <c r="D209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93" s="3">
        <f>RANDBETWEEN(1,10)</f>
      </c>
      <c r="F2093" s="9">
        <f>SUM(E2093*RANDBETWEEN(1,500))</f>
      </c>
      <c r="G2093" s="9">
        <f>SUM(F2093-RANDBETWEEN(1,100))</f>
      </c>
    </row>
    <row r="2094">
      <c r="A2094" s="3">
        <f>RANDBETWEEN(10000,99999)</f>
      </c>
      <c r="B2094" s="3">
        <f>RANDBETWEEN(10000,99999)</f>
      </c>
      <c r="C2094" s="3">
        <f>RANDBETWEEN(10000,99999)</f>
      </c>
      <c r="D209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94" s="3">
        <f>RANDBETWEEN(1,10)</f>
      </c>
      <c r="F2094" s="9">
        <f>SUM(E2094*RANDBETWEEN(1,500))</f>
      </c>
      <c r="G2094" s="9">
        <f>SUM(F2094-RANDBETWEEN(1,100))</f>
      </c>
    </row>
    <row r="2095">
      <c r="A2095" s="3">
        <f>RANDBETWEEN(10000,99999)</f>
      </c>
      <c r="B2095" s="3">
        <f>RANDBETWEEN(10000,99999)</f>
      </c>
      <c r="C2095" s="3">
        <f>RANDBETWEEN(10000,99999)</f>
      </c>
      <c r="D209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95" s="3">
        <f>RANDBETWEEN(1,10)</f>
      </c>
      <c r="F2095" s="9">
        <f>SUM(E2095*RANDBETWEEN(1,500))</f>
      </c>
      <c r="G2095" s="9">
        <f>SUM(F2095-RANDBETWEEN(1,100))</f>
      </c>
    </row>
    <row r="2096">
      <c r="A2096" s="3">
        <f>RANDBETWEEN(10000,99999)</f>
      </c>
      <c r="B2096" s="3">
        <f>RANDBETWEEN(10000,99999)</f>
      </c>
      <c r="C2096" s="3">
        <f>RANDBETWEEN(10000,99999)</f>
      </c>
      <c r="D209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96" s="3">
        <f>RANDBETWEEN(1,10)</f>
      </c>
      <c r="F2096" s="9">
        <f>SUM(E2096*RANDBETWEEN(1,500))</f>
      </c>
      <c r="G2096" s="9">
        <f>SUM(F2096-RANDBETWEEN(1,100))</f>
      </c>
    </row>
    <row r="2097">
      <c r="A2097" s="3">
        <f>RANDBETWEEN(10000,99999)</f>
      </c>
      <c r="B2097" s="3">
        <f>RANDBETWEEN(10000,99999)</f>
      </c>
      <c r="C2097" s="3">
        <f>RANDBETWEEN(10000,99999)</f>
      </c>
      <c r="D209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97" s="3">
        <f>RANDBETWEEN(1,10)</f>
      </c>
      <c r="F2097" s="9">
        <f>SUM(E2097*RANDBETWEEN(1,500))</f>
      </c>
      <c r="G2097" s="9">
        <f>SUM(F2097-RANDBETWEEN(1,100))</f>
      </c>
    </row>
    <row r="2098">
      <c r="A2098" s="3">
        <f>RANDBETWEEN(10000,99999)</f>
      </c>
      <c r="B2098" s="3">
        <f>RANDBETWEEN(10000,99999)</f>
      </c>
      <c r="C2098" s="3">
        <f>RANDBETWEEN(10000,99999)</f>
      </c>
      <c r="D209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98" s="3">
        <f>RANDBETWEEN(1,10)</f>
      </c>
      <c r="F2098" s="9">
        <f>SUM(E2098*RANDBETWEEN(1,500))</f>
      </c>
      <c r="G2098" s="9">
        <f>SUM(F2098-RANDBETWEEN(1,100))</f>
      </c>
    </row>
    <row r="2099">
      <c r="A2099" s="3">
        <f>RANDBETWEEN(10000,99999)</f>
      </c>
      <c r="B2099" s="3">
        <f>RANDBETWEEN(10000,99999)</f>
      </c>
      <c r="C2099" s="3">
        <f>RANDBETWEEN(10000,99999)</f>
      </c>
      <c r="D209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099" s="3">
        <f>RANDBETWEEN(1,10)</f>
      </c>
      <c r="F2099" s="9">
        <f>SUM(E2099*RANDBETWEEN(1,500))</f>
      </c>
      <c r="G2099" s="9">
        <f>SUM(F2099-RANDBETWEEN(1,100))</f>
      </c>
    </row>
    <row r="2100">
      <c r="A2100" s="3">
        <f>RANDBETWEEN(10000,99999)</f>
      </c>
      <c r="B2100" s="3">
        <f>RANDBETWEEN(10000,99999)</f>
      </c>
      <c r="C2100" s="3">
        <f>RANDBETWEEN(10000,99999)</f>
      </c>
      <c r="D210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00" s="3">
        <f>RANDBETWEEN(1,10)</f>
      </c>
      <c r="F2100" s="9">
        <f>SUM(E2100*RANDBETWEEN(1,500))</f>
      </c>
      <c r="G2100" s="9">
        <f>SUM(F2100-RANDBETWEEN(1,100))</f>
      </c>
    </row>
    <row r="2101">
      <c r="A2101" s="3">
        <f>RANDBETWEEN(10000,99999)</f>
      </c>
      <c r="B2101" s="3">
        <f>RANDBETWEEN(10000,99999)</f>
      </c>
      <c r="C2101" s="3">
        <f>RANDBETWEEN(10000,99999)</f>
      </c>
      <c r="D210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01" s="3">
        <f>RANDBETWEEN(1,10)</f>
      </c>
      <c r="F2101" s="9">
        <f>SUM(E2101*RANDBETWEEN(1,500))</f>
      </c>
      <c r="G2101" s="9">
        <f>SUM(F2101-RANDBETWEEN(1,100))</f>
      </c>
    </row>
    <row r="2102">
      <c r="A2102" s="3">
        <f>RANDBETWEEN(10000,99999)</f>
      </c>
      <c r="B2102" s="3">
        <f>RANDBETWEEN(10000,99999)</f>
      </c>
      <c r="C2102" s="3">
        <f>RANDBETWEEN(10000,99999)</f>
      </c>
      <c r="D210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02" s="3">
        <f>RANDBETWEEN(1,10)</f>
      </c>
      <c r="F2102" s="9">
        <f>SUM(E2102*RANDBETWEEN(1,500))</f>
      </c>
      <c r="G2102" s="9">
        <f>SUM(F2102-RANDBETWEEN(1,100))</f>
      </c>
    </row>
    <row r="2103">
      <c r="A2103" s="3">
        <f>RANDBETWEEN(10000,99999)</f>
      </c>
      <c r="B2103" s="3">
        <f>RANDBETWEEN(10000,99999)</f>
      </c>
      <c r="C2103" s="3">
        <f>RANDBETWEEN(10000,99999)</f>
      </c>
      <c r="D210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03" s="3">
        <f>RANDBETWEEN(1,10)</f>
      </c>
      <c r="F2103" s="9">
        <f>SUM(E2103*RANDBETWEEN(1,500))</f>
      </c>
      <c r="G2103" s="9">
        <f>SUM(F2103-RANDBETWEEN(1,100))</f>
      </c>
    </row>
    <row r="2104">
      <c r="A2104" s="3">
        <f>RANDBETWEEN(10000,99999)</f>
      </c>
      <c r="B2104" s="3">
        <f>RANDBETWEEN(10000,99999)</f>
      </c>
      <c r="C2104" s="3">
        <f>RANDBETWEEN(10000,99999)</f>
      </c>
      <c r="D210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04" s="3">
        <f>RANDBETWEEN(1,10)</f>
      </c>
      <c r="F2104" s="9">
        <f>SUM(E2104*RANDBETWEEN(1,500))</f>
      </c>
      <c r="G2104" s="9">
        <f>SUM(F2104-RANDBETWEEN(1,100))</f>
      </c>
    </row>
    <row r="2105">
      <c r="A2105" s="3">
        <f>RANDBETWEEN(10000,99999)</f>
      </c>
      <c r="B2105" s="3">
        <f>RANDBETWEEN(10000,99999)</f>
      </c>
      <c r="C2105" s="3">
        <f>RANDBETWEEN(10000,99999)</f>
      </c>
      <c r="D210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05" s="3">
        <f>RANDBETWEEN(1,10)</f>
      </c>
      <c r="F2105" s="9">
        <f>SUM(E2105*RANDBETWEEN(1,500))</f>
      </c>
      <c r="G2105" s="9">
        <f>SUM(F2105-RANDBETWEEN(1,100))</f>
      </c>
    </row>
    <row r="2106">
      <c r="A2106" s="3">
        <f>RANDBETWEEN(10000,99999)</f>
      </c>
      <c r="B2106" s="3">
        <f>RANDBETWEEN(10000,99999)</f>
      </c>
      <c r="C2106" s="3">
        <f>RANDBETWEEN(10000,99999)</f>
      </c>
      <c r="D210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06" s="3">
        <f>RANDBETWEEN(1,10)</f>
      </c>
      <c r="F2106" s="9">
        <f>SUM(E2106*RANDBETWEEN(1,500))</f>
      </c>
      <c r="G2106" s="9">
        <f>SUM(F2106-RANDBETWEEN(1,100))</f>
      </c>
    </row>
    <row r="2107">
      <c r="A2107" s="3">
        <f>RANDBETWEEN(10000,99999)</f>
      </c>
      <c r="B2107" s="3">
        <f>RANDBETWEEN(10000,99999)</f>
      </c>
      <c r="C2107" s="3">
        <f>RANDBETWEEN(10000,99999)</f>
      </c>
      <c r="D210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07" s="3">
        <f>RANDBETWEEN(1,10)</f>
      </c>
      <c r="F2107" s="9">
        <f>SUM(E2107*RANDBETWEEN(1,500))</f>
      </c>
      <c r="G2107" s="9">
        <f>SUM(F2107-RANDBETWEEN(1,100))</f>
      </c>
    </row>
    <row r="2108">
      <c r="A2108" s="3">
        <f>RANDBETWEEN(10000,99999)</f>
      </c>
      <c r="B2108" s="3">
        <f>RANDBETWEEN(10000,99999)</f>
      </c>
      <c r="C2108" s="3">
        <f>RANDBETWEEN(10000,99999)</f>
      </c>
      <c r="D210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08" s="3">
        <f>RANDBETWEEN(1,10)</f>
      </c>
      <c r="F2108" s="9">
        <f>SUM(E2108*RANDBETWEEN(1,500))</f>
      </c>
      <c r="G2108" s="9">
        <f>SUM(F2108-RANDBETWEEN(1,100))</f>
      </c>
    </row>
    <row r="2109">
      <c r="A2109" s="3">
        <f>RANDBETWEEN(10000,99999)</f>
      </c>
      <c r="B2109" s="3">
        <f>RANDBETWEEN(10000,99999)</f>
      </c>
      <c r="C2109" s="3">
        <f>RANDBETWEEN(10000,99999)</f>
      </c>
      <c r="D210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09" s="3">
        <f>RANDBETWEEN(1,10)</f>
      </c>
      <c r="F2109" s="9">
        <f>SUM(E2109*RANDBETWEEN(1,500))</f>
      </c>
      <c r="G2109" s="9">
        <f>SUM(F2109-RANDBETWEEN(1,100))</f>
      </c>
    </row>
    <row r="2110">
      <c r="A2110" s="3">
        <f>RANDBETWEEN(10000,99999)</f>
      </c>
      <c r="B2110" s="3">
        <f>RANDBETWEEN(10000,99999)</f>
      </c>
      <c r="C2110" s="3">
        <f>RANDBETWEEN(10000,99999)</f>
      </c>
      <c r="D211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10" s="3">
        <f>RANDBETWEEN(1,10)</f>
      </c>
      <c r="F2110" s="9">
        <f>SUM(E2110*RANDBETWEEN(1,500))</f>
      </c>
      <c r="G2110" s="9">
        <f>SUM(F2110-RANDBETWEEN(1,100))</f>
      </c>
    </row>
    <row r="2111">
      <c r="A2111" s="3">
        <f>RANDBETWEEN(10000,99999)</f>
      </c>
      <c r="B2111" s="3">
        <f>RANDBETWEEN(10000,99999)</f>
      </c>
      <c r="C2111" s="3">
        <f>RANDBETWEEN(10000,99999)</f>
      </c>
      <c r="D211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11" s="3">
        <f>RANDBETWEEN(1,10)</f>
      </c>
      <c r="F2111" s="9">
        <f>SUM(E2111*RANDBETWEEN(1,500))</f>
      </c>
      <c r="G2111" s="9">
        <f>SUM(F2111-RANDBETWEEN(1,100))</f>
      </c>
    </row>
    <row r="2112">
      <c r="A2112" s="3">
        <f>RANDBETWEEN(10000,99999)</f>
      </c>
      <c r="B2112" s="3">
        <f>RANDBETWEEN(10000,99999)</f>
      </c>
      <c r="C2112" s="3">
        <f>RANDBETWEEN(10000,99999)</f>
      </c>
      <c r="D211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12" s="3">
        <f>RANDBETWEEN(1,10)</f>
      </c>
      <c r="F2112" s="9">
        <f>SUM(E2112*RANDBETWEEN(1,500))</f>
      </c>
      <c r="G2112" s="9">
        <f>SUM(F2112-RANDBETWEEN(1,100))</f>
      </c>
    </row>
    <row r="2113">
      <c r="A2113" s="3">
        <f>RANDBETWEEN(10000,99999)</f>
      </c>
      <c r="B2113" s="3">
        <f>RANDBETWEEN(10000,99999)</f>
      </c>
      <c r="C2113" s="3">
        <f>RANDBETWEEN(10000,99999)</f>
      </c>
      <c r="D211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13" s="3">
        <f>RANDBETWEEN(1,10)</f>
      </c>
      <c r="F2113" s="9">
        <f>SUM(E2113*RANDBETWEEN(1,500))</f>
      </c>
      <c r="G2113" s="9">
        <f>SUM(F2113-RANDBETWEEN(1,100))</f>
      </c>
    </row>
    <row r="2114">
      <c r="A2114" s="3">
        <f>RANDBETWEEN(10000,99999)</f>
      </c>
      <c r="B2114" s="3">
        <f>RANDBETWEEN(10000,99999)</f>
      </c>
      <c r="C2114" s="3">
        <f>RANDBETWEEN(10000,99999)</f>
      </c>
      <c r="D211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14" s="3">
        <f>RANDBETWEEN(1,10)</f>
      </c>
      <c r="F2114" s="9">
        <f>SUM(E2114*RANDBETWEEN(1,500))</f>
      </c>
      <c r="G2114" s="9">
        <f>SUM(F2114-RANDBETWEEN(1,100))</f>
      </c>
    </row>
    <row r="2115">
      <c r="A2115" s="3">
        <f>RANDBETWEEN(10000,99999)</f>
      </c>
      <c r="B2115" s="3">
        <f>RANDBETWEEN(10000,99999)</f>
      </c>
      <c r="C2115" s="3">
        <f>RANDBETWEEN(10000,99999)</f>
      </c>
      <c r="D211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15" s="3">
        <f>RANDBETWEEN(1,10)</f>
      </c>
      <c r="F2115" s="9">
        <f>SUM(E2115*RANDBETWEEN(1,500))</f>
      </c>
      <c r="G2115" s="9">
        <f>SUM(F2115-RANDBETWEEN(1,100))</f>
      </c>
    </row>
    <row r="2116">
      <c r="A2116" s="3">
        <f>RANDBETWEEN(10000,99999)</f>
      </c>
      <c r="B2116" s="3">
        <f>RANDBETWEEN(10000,99999)</f>
      </c>
      <c r="C2116" s="3">
        <f>RANDBETWEEN(10000,99999)</f>
      </c>
      <c r="D211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16" s="3">
        <f>RANDBETWEEN(1,10)</f>
      </c>
      <c r="F2116" s="9">
        <f>SUM(E2116*RANDBETWEEN(1,500))</f>
      </c>
      <c r="G2116" s="9">
        <f>SUM(F2116-RANDBETWEEN(1,100))</f>
      </c>
    </row>
    <row r="2117">
      <c r="A2117" s="3">
        <f>RANDBETWEEN(10000,99999)</f>
      </c>
      <c r="B2117" s="3">
        <f>RANDBETWEEN(10000,99999)</f>
      </c>
      <c r="C2117" s="3">
        <f>RANDBETWEEN(10000,99999)</f>
      </c>
      <c r="D211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17" s="3">
        <f>RANDBETWEEN(1,10)</f>
      </c>
      <c r="F2117" s="9">
        <f>SUM(E2117*RANDBETWEEN(1,500))</f>
      </c>
      <c r="G2117" s="9">
        <f>SUM(F2117-RANDBETWEEN(1,100))</f>
      </c>
    </row>
    <row r="2118">
      <c r="A2118" s="3">
        <f>RANDBETWEEN(10000,99999)</f>
      </c>
      <c r="B2118" s="3">
        <f>RANDBETWEEN(10000,99999)</f>
      </c>
      <c r="C2118" s="3">
        <f>RANDBETWEEN(10000,99999)</f>
      </c>
      <c r="D211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18" s="3">
        <f>RANDBETWEEN(1,10)</f>
      </c>
      <c r="F2118" s="9">
        <f>SUM(E2118*RANDBETWEEN(1,500))</f>
      </c>
      <c r="G2118" s="9">
        <f>SUM(F2118-RANDBETWEEN(1,100))</f>
      </c>
    </row>
    <row r="2119">
      <c r="A2119" s="3">
        <f>RANDBETWEEN(10000,99999)</f>
      </c>
      <c r="B2119" s="3">
        <f>RANDBETWEEN(10000,99999)</f>
      </c>
      <c r="C2119" s="3">
        <f>RANDBETWEEN(10000,99999)</f>
      </c>
      <c r="D211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19" s="3">
        <f>RANDBETWEEN(1,10)</f>
      </c>
      <c r="F2119" s="9">
        <f>SUM(E2119*RANDBETWEEN(1,500))</f>
      </c>
      <c r="G2119" s="9">
        <f>SUM(F2119-RANDBETWEEN(1,100))</f>
      </c>
    </row>
    <row r="2120">
      <c r="A2120" s="3">
        <f>RANDBETWEEN(10000,99999)</f>
      </c>
      <c r="B2120" s="3">
        <f>RANDBETWEEN(10000,99999)</f>
      </c>
      <c r="C2120" s="3">
        <f>RANDBETWEEN(10000,99999)</f>
      </c>
      <c r="D212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20" s="3">
        <f>RANDBETWEEN(1,10)</f>
      </c>
      <c r="F2120" s="9">
        <f>SUM(E2120*RANDBETWEEN(1,500))</f>
      </c>
      <c r="G2120" s="9">
        <f>SUM(F2120-RANDBETWEEN(1,100))</f>
      </c>
    </row>
    <row r="2121">
      <c r="A2121" s="3">
        <f>RANDBETWEEN(10000,99999)</f>
      </c>
      <c r="B2121" s="3">
        <f>RANDBETWEEN(10000,99999)</f>
      </c>
      <c r="C2121" s="3">
        <f>RANDBETWEEN(10000,99999)</f>
      </c>
      <c r="D212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21" s="3">
        <f>RANDBETWEEN(1,10)</f>
      </c>
      <c r="F2121" s="9">
        <f>SUM(E2121*RANDBETWEEN(1,500))</f>
      </c>
      <c r="G2121" s="9">
        <f>SUM(F2121-RANDBETWEEN(1,100))</f>
      </c>
    </row>
    <row r="2122">
      <c r="A2122" s="3">
        <f>RANDBETWEEN(10000,99999)</f>
      </c>
      <c r="B2122" s="3">
        <f>RANDBETWEEN(10000,99999)</f>
      </c>
      <c r="C2122" s="3">
        <f>RANDBETWEEN(10000,99999)</f>
      </c>
      <c r="D212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22" s="3">
        <f>RANDBETWEEN(1,10)</f>
      </c>
      <c r="F2122" s="9">
        <f>SUM(E2122*RANDBETWEEN(1,500))</f>
      </c>
      <c r="G2122" s="9">
        <f>SUM(F2122-RANDBETWEEN(1,100))</f>
      </c>
    </row>
    <row r="2123">
      <c r="A2123" s="3">
        <f>RANDBETWEEN(10000,99999)</f>
      </c>
      <c r="B2123" s="3">
        <f>RANDBETWEEN(10000,99999)</f>
      </c>
      <c r="C2123" s="3">
        <f>RANDBETWEEN(10000,99999)</f>
      </c>
      <c r="D212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23" s="3">
        <f>RANDBETWEEN(1,10)</f>
      </c>
      <c r="F2123" s="9">
        <f>SUM(E2123*RANDBETWEEN(1,500))</f>
      </c>
      <c r="G2123" s="9">
        <f>SUM(F2123-RANDBETWEEN(1,100))</f>
      </c>
    </row>
    <row r="2124">
      <c r="A2124" s="3">
        <f>RANDBETWEEN(10000,99999)</f>
      </c>
      <c r="B2124" s="3">
        <f>RANDBETWEEN(10000,99999)</f>
      </c>
      <c r="C2124" s="3">
        <f>RANDBETWEEN(10000,99999)</f>
      </c>
      <c r="D212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24" s="3">
        <f>RANDBETWEEN(1,10)</f>
      </c>
      <c r="F2124" s="9">
        <f>SUM(E2124*RANDBETWEEN(1,500))</f>
      </c>
      <c r="G2124" s="9">
        <f>SUM(F2124-RANDBETWEEN(1,100))</f>
      </c>
    </row>
    <row r="2125">
      <c r="A2125" s="3">
        <f>RANDBETWEEN(10000,99999)</f>
      </c>
      <c r="B2125" s="3">
        <f>RANDBETWEEN(10000,99999)</f>
      </c>
      <c r="C2125" s="3">
        <f>RANDBETWEEN(10000,99999)</f>
      </c>
      <c r="D212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25" s="3">
        <f>RANDBETWEEN(1,10)</f>
      </c>
      <c r="F2125" s="9">
        <f>SUM(E2125*RANDBETWEEN(1,500))</f>
      </c>
      <c r="G2125" s="9">
        <f>SUM(F2125-RANDBETWEEN(1,100))</f>
      </c>
    </row>
    <row r="2126">
      <c r="A2126" s="3">
        <f>RANDBETWEEN(10000,99999)</f>
      </c>
      <c r="B2126" s="3">
        <f>RANDBETWEEN(10000,99999)</f>
      </c>
      <c r="C2126" s="3">
        <f>RANDBETWEEN(10000,99999)</f>
      </c>
      <c r="D212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26" s="3">
        <f>RANDBETWEEN(1,10)</f>
      </c>
      <c r="F2126" s="9">
        <f>SUM(E2126*RANDBETWEEN(1,500))</f>
      </c>
      <c r="G2126" s="9">
        <f>SUM(F2126-RANDBETWEEN(1,100))</f>
      </c>
    </row>
    <row r="2127">
      <c r="A2127" s="3">
        <f>RANDBETWEEN(10000,99999)</f>
      </c>
      <c r="B2127" s="3">
        <f>RANDBETWEEN(10000,99999)</f>
      </c>
      <c r="C2127" s="3">
        <f>RANDBETWEEN(10000,99999)</f>
      </c>
      <c r="D212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27" s="3">
        <f>RANDBETWEEN(1,10)</f>
      </c>
      <c r="F2127" s="9">
        <f>SUM(E2127*RANDBETWEEN(1,500))</f>
      </c>
      <c r="G2127" s="9">
        <f>SUM(F2127-RANDBETWEEN(1,100))</f>
      </c>
    </row>
    <row r="2128">
      <c r="A2128" s="3">
        <f>RANDBETWEEN(10000,99999)</f>
      </c>
      <c r="B2128" s="3">
        <f>RANDBETWEEN(10000,99999)</f>
      </c>
      <c r="C2128" s="3">
        <f>RANDBETWEEN(10000,99999)</f>
      </c>
      <c r="D212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28" s="3">
        <f>RANDBETWEEN(1,10)</f>
      </c>
      <c r="F2128" s="9">
        <f>SUM(E2128*RANDBETWEEN(1,500))</f>
      </c>
      <c r="G2128" s="9">
        <f>SUM(F2128-RANDBETWEEN(1,100))</f>
      </c>
    </row>
    <row r="2129">
      <c r="A2129" s="3">
        <f>RANDBETWEEN(10000,99999)</f>
      </c>
      <c r="B2129" s="3">
        <f>RANDBETWEEN(10000,99999)</f>
      </c>
      <c r="C2129" s="3">
        <f>RANDBETWEEN(10000,99999)</f>
      </c>
      <c r="D212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29" s="3">
        <f>RANDBETWEEN(1,10)</f>
      </c>
      <c r="F2129" s="9">
        <f>SUM(E2129*RANDBETWEEN(1,500))</f>
      </c>
      <c r="G2129" s="9">
        <f>SUM(F2129-RANDBETWEEN(1,100))</f>
      </c>
    </row>
    <row r="2130">
      <c r="A2130" s="3">
        <f>RANDBETWEEN(10000,99999)</f>
      </c>
      <c r="B2130" s="3">
        <f>RANDBETWEEN(10000,99999)</f>
      </c>
      <c r="C2130" s="3">
        <f>RANDBETWEEN(10000,99999)</f>
      </c>
      <c r="D213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30" s="3">
        <f>RANDBETWEEN(1,10)</f>
      </c>
      <c r="F2130" s="9">
        <f>SUM(E2130*RANDBETWEEN(1,500))</f>
      </c>
      <c r="G2130" s="9">
        <f>SUM(F2130-RANDBETWEEN(1,100))</f>
      </c>
    </row>
    <row r="2131">
      <c r="A2131" s="3">
        <f>RANDBETWEEN(10000,99999)</f>
      </c>
      <c r="B2131" s="3">
        <f>RANDBETWEEN(10000,99999)</f>
      </c>
      <c r="C2131" s="3">
        <f>RANDBETWEEN(10000,99999)</f>
      </c>
      <c r="D213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31" s="3">
        <f>RANDBETWEEN(1,10)</f>
      </c>
      <c r="F2131" s="9">
        <f>SUM(E2131*RANDBETWEEN(1,500))</f>
      </c>
      <c r="G2131" s="9">
        <f>SUM(F2131-RANDBETWEEN(1,100))</f>
      </c>
    </row>
    <row r="2132">
      <c r="A2132" s="3">
        <f>RANDBETWEEN(10000,99999)</f>
      </c>
      <c r="B2132" s="3">
        <f>RANDBETWEEN(10000,99999)</f>
      </c>
      <c r="C2132" s="3">
        <f>RANDBETWEEN(10000,99999)</f>
      </c>
      <c r="D213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32" s="3">
        <f>RANDBETWEEN(1,10)</f>
      </c>
      <c r="F2132" s="9">
        <f>SUM(E2132*RANDBETWEEN(1,500))</f>
      </c>
      <c r="G2132" s="9">
        <f>SUM(F2132-RANDBETWEEN(1,100))</f>
      </c>
    </row>
    <row r="2133">
      <c r="A2133" s="3">
        <f>RANDBETWEEN(10000,99999)</f>
      </c>
      <c r="B2133" s="3">
        <f>RANDBETWEEN(10000,99999)</f>
      </c>
      <c r="C2133" s="3">
        <f>RANDBETWEEN(10000,99999)</f>
      </c>
      <c r="D213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33" s="3">
        <f>RANDBETWEEN(1,10)</f>
      </c>
      <c r="F2133" s="9">
        <f>SUM(E2133*RANDBETWEEN(1,500))</f>
      </c>
      <c r="G2133" s="9">
        <f>SUM(F2133-RANDBETWEEN(1,100))</f>
      </c>
    </row>
    <row r="2134">
      <c r="A2134" s="3">
        <f>RANDBETWEEN(10000,99999)</f>
      </c>
      <c r="B2134" s="3">
        <f>RANDBETWEEN(10000,99999)</f>
      </c>
      <c r="C2134" s="3">
        <f>RANDBETWEEN(10000,99999)</f>
      </c>
      <c r="D213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34" s="3">
        <f>RANDBETWEEN(1,10)</f>
      </c>
      <c r="F2134" s="9">
        <f>SUM(E2134*RANDBETWEEN(1,500))</f>
      </c>
      <c r="G2134" s="9">
        <f>SUM(F2134-RANDBETWEEN(1,100))</f>
      </c>
    </row>
    <row r="2135">
      <c r="A2135" s="3">
        <f>RANDBETWEEN(10000,99999)</f>
      </c>
      <c r="B2135" s="3">
        <f>RANDBETWEEN(10000,99999)</f>
      </c>
      <c r="C2135" s="3">
        <f>RANDBETWEEN(10000,99999)</f>
      </c>
      <c r="D213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35" s="3">
        <f>RANDBETWEEN(1,10)</f>
      </c>
      <c r="F2135" s="9">
        <f>SUM(E2135*RANDBETWEEN(1,500))</f>
      </c>
      <c r="G2135" s="9">
        <f>SUM(F2135-RANDBETWEEN(1,100))</f>
      </c>
    </row>
    <row r="2136">
      <c r="A2136" s="3">
        <f>RANDBETWEEN(10000,99999)</f>
      </c>
      <c r="B2136" s="3">
        <f>RANDBETWEEN(10000,99999)</f>
      </c>
      <c r="C2136" s="3">
        <f>RANDBETWEEN(10000,99999)</f>
      </c>
      <c r="D213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36" s="3">
        <f>RANDBETWEEN(1,10)</f>
      </c>
      <c r="F2136" s="9">
        <f>SUM(E2136*RANDBETWEEN(1,500))</f>
      </c>
      <c r="G2136" s="9">
        <f>SUM(F2136-RANDBETWEEN(1,100))</f>
      </c>
    </row>
    <row r="2137">
      <c r="A2137" s="3">
        <f>RANDBETWEEN(10000,99999)</f>
      </c>
      <c r="B2137" s="3">
        <f>RANDBETWEEN(10000,99999)</f>
      </c>
      <c r="C2137" s="3">
        <f>RANDBETWEEN(10000,99999)</f>
      </c>
      <c r="D213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37" s="3">
        <f>RANDBETWEEN(1,10)</f>
      </c>
      <c r="F2137" s="9">
        <f>SUM(E2137*RANDBETWEEN(1,500))</f>
      </c>
      <c r="G2137" s="9">
        <f>SUM(F2137-RANDBETWEEN(1,100))</f>
      </c>
    </row>
    <row r="2138">
      <c r="A2138" s="3">
        <f>RANDBETWEEN(10000,99999)</f>
      </c>
      <c r="B2138" s="3">
        <f>RANDBETWEEN(10000,99999)</f>
      </c>
      <c r="C2138" s="3">
        <f>RANDBETWEEN(10000,99999)</f>
      </c>
      <c r="D213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38" s="3">
        <f>RANDBETWEEN(1,10)</f>
      </c>
      <c r="F2138" s="9">
        <f>SUM(E2138*RANDBETWEEN(1,500))</f>
      </c>
      <c r="G2138" s="9">
        <f>SUM(F2138-RANDBETWEEN(1,100))</f>
      </c>
    </row>
    <row r="2139">
      <c r="A2139" s="3">
        <f>RANDBETWEEN(10000,99999)</f>
      </c>
      <c r="B2139" s="3">
        <f>RANDBETWEEN(10000,99999)</f>
      </c>
      <c r="C2139" s="3">
        <f>RANDBETWEEN(10000,99999)</f>
      </c>
      <c r="D213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39" s="3">
        <f>RANDBETWEEN(1,10)</f>
      </c>
      <c r="F2139" s="9">
        <f>SUM(E2139*RANDBETWEEN(1,500))</f>
      </c>
      <c r="G2139" s="9">
        <f>SUM(F2139-RANDBETWEEN(1,100))</f>
      </c>
    </row>
    <row r="2140">
      <c r="A2140" s="3">
        <f>RANDBETWEEN(10000,99999)</f>
      </c>
      <c r="B2140" s="3">
        <f>RANDBETWEEN(10000,99999)</f>
      </c>
      <c r="C2140" s="3">
        <f>RANDBETWEEN(10000,99999)</f>
      </c>
      <c r="D214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40" s="3">
        <f>RANDBETWEEN(1,10)</f>
      </c>
      <c r="F2140" s="9">
        <f>SUM(E2140*RANDBETWEEN(1,500))</f>
      </c>
      <c r="G2140" s="9">
        <f>SUM(F2140-RANDBETWEEN(1,100))</f>
      </c>
    </row>
    <row r="2141">
      <c r="A2141" s="3">
        <f>RANDBETWEEN(10000,99999)</f>
      </c>
      <c r="B2141" s="3">
        <f>RANDBETWEEN(10000,99999)</f>
      </c>
      <c r="C2141" s="3">
        <f>RANDBETWEEN(10000,99999)</f>
      </c>
      <c r="D214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41" s="3">
        <f>RANDBETWEEN(1,10)</f>
      </c>
      <c r="F2141" s="9">
        <f>SUM(E2141*RANDBETWEEN(1,500))</f>
      </c>
      <c r="G2141" s="9">
        <f>SUM(F2141-RANDBETWEEN(1,100))</f>
      </c>
    </row>
    <row r="2142">
      <c r="A2142" s="3">
        <f>RANDBETWEEN(10000,99999)</f>
      </c>
      <c r="B2142" s="3">
        <f>RANDBETWEEN(10000,99999)</f>
      </c>
      <c r="C2142" s="3">
        <f>RANDBETWEEN(10000,99999)</f>
      </c>
      <c r="D214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42" s="3">
        <f>RANDBETWEEN(1,10)</f>
      </c>
      <c r="F2142" s="9">
        <f>SUM(E2142*RANDBETWEEN(1,500))</f>
      </c>
      <c r="G2142" s="9">
        <f>SUM(F2142-RANDBETWEEN(1,100))</f>
      </c>
    </row>
    <row r="2143">
      <c r="A2143" s="3">
        <f>RANDBETWEEN(10000,99999)</f>
      </c>
      <c r="B2143" s="3">
        <f>RANDBETWEEN(10000,99999)</f>
      </c>
      <c r="C2143" s="3">
        <f>RANDBETWEEN(10000,99999)</f>
      </c>
      <c r="D214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43" s="3">
        <f>RANDBETWEEN(1,10)</f>
      </c>
      <c r="F2143" s="9">
        <f>SUM(E2143*RANDBETWEEN(1,500))</f>
      </c>
      <c r="G2143" s="9">
        <f>SUM(F2143-RANDBETWEEN(1,100))</f>
      </c>
    </row>
    <row r="2144">
      <c r="A2144" s="3">
        <f>RANDBETWEEN(10000,99999)</f>
      </c>
      <c r="B2144" s="3">
        <f>RANDBETWEEN(10000,99999)</f>
      </c>
      <c r="C2144" s="3">
        <f>RANDBETWEEN(10000,99999)</f>
      </c>
      <c r="D214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44" s="3">
        <f>RANDBETWEEN(1,10)</f>
      </c>
      <c r="F2144" s="9">
        <f>SUM(E2144*RANDBETWEEN(1,500))</f>
      </c>
      <c r="G2144" s="9">
        <f>SUM(F2144-RANDBETWEEN(1,100))</f>
      </c>
    </row>
    <row r="2145">
      <c r="A2145" s="3">
        <f>RANDBETWEEN(10000,99999)</f>
      </c>
      <c r="B2145" s="3">
        <f>RANDBETWEEN(10000,99999)</f>
      </c>
      <c r="C2145" s="3">
        <f>RANDBETWEEN(10000,99999)</f>
      </c>
      <c r="D214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45" s="3">
        <f>RANDBETWEEN(1,10)</f>
      </c>
      <c r="F2145" s="9">
        <f>SUM(E2145*RANDBETWEEN(1,500))</f>
      </c>
      <c r="G2145" s="9">
        <f>SUM(F2145-RANDBETWEEN(1,100))</f>
      </c>
    </row>
    <row r="2146">
      <c r="A2146" s="3">
        <f>RANDBETWEEN(10000,99999)</f>
      </c>
      <c r="B2146" s="3">
        <f>RANDBETWEEN(10000,99999)</f>
      </c>
      <c r="C2146" s="3">
        <f>RANDBETWEEN(10000,99999)</f>
      </c>
      <c r="D214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46" s="3">
        <f>RANDBETWEEN(1,10)</f>
      </c>
      <c r="F2146" s="9">
        <f>SUM(E2146*RANDBETWEEN(1,500))</f>
      </c>
      <c r="G2146" s="9">
        <f>SUM(F2146-RANDBETWEEN(1,100))</f>
      </c>
    </row>
    <row r="2147">
      <c r="A2147" s="3">
        <f>RANDBETWEEN(10000,99999)</f>
      </c>
      <c r="B2147" s="3">
        <f>RANDBETWEEN(10000,99999)</f>
      </c>
      <c r="C2147" s="3">
        <f>RANDBETWEEN(10000,99999)</f>
      </c>
      <c r="D214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47" s="3">
        <f>RANDBETWEEN(1,10)</f>
      </c>
      <c r="F2147" s="9">
        <f>SUM(E2147*RANDBETWEEN(1,500))</f>
      </c>
      <c r="G2147" s="9">
        <f>SUM(F2147-RANDBETWEEN(1,100))</f>
      </c>
    </row>
    <row r="2148">
      <c r="A2148" s="3">
        <f>RANDBETWEEN(10000,99999)</f>
      </c>
      <c r="B2148" s="3">
        <f>RANDBETWEEN(10000,99999)</f>
      </c>
      <c r="C2148" s="3">
        <f>RANDBETWEEN(10000,99999)</f>
      </c>
      <c r="D214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48" s="3">
        <f>RANDBETWEEN(1,10)</f>
      </c>
      <c r="F2148" s="9">
        <f>SUM(E2148*RANDBETWEEN(1,500))</f>
      </c>
      <c r="G2148" s="9">
        <f>SUM(F2148-RANDBETWEEN(1,100))</f>
      </c>
    </row>
    <row r="2149">
      <c r="A2149" s="3">
        <f>RANDBETWEEN(10000,99999)</f>
      </c>
      <c r="B2149" s="3">
        <f>RANDBETWEEN(10000,99999)</f>
      </c>
      <c r="C2149" s="3">
        <f>RANDBETWEEN(10000,99999)</f>
      </c>
      <c r="D214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49" s="3">
        <f>RANDBETWEEN(1,10)</f>
      </c>
      <c r="F2149" s="9">
        <f>SUM(E2149*RANDBETWEEN(1,500))</f>
      </c>
      <c r="G2149" s="9">
        <f>SUM(F2149-RANDBETWEEN(1,100))</f>
      </c>
    </row>
    <row r="2150">
      <c r="A2150" s="3">
        <f>RANDBETWEEN(10000,99999)</f>
      </c>
      <c r="B2150" s="3">
        <f>RANDBETWEEN(10000,99999)</f>
      </c>
      <c r="C2150" s="3">
        <f>RANDBETWEEN(10000,99999)</f>
      </c>
      <c r="D215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50" s="3">
        <f>RANDBETWEEN(1,10)</f>
      </c>
      <c r="F2150" s="9">
        <f>SUM(E2150*RANDBETWEEN(1,500))</f>
      </c>
      <c r="G2150" s="9">
        <f>SUM(F2150-RANDBETWEEN(1,100))</f>
      </c>
    </row>
    <row r="2151">
      <c r="A2151" s="3">
        <f>RANDBETWEEN(10000,99999)</f>
      </c>
      <c r="B2151" s="3">
        <f>RANDBETWEEN(10000,99999)</f>
      </c>
      <c r="C2151" s="3">
        <f>RANDBETWEEN(10000,99999)</f>
      </c>
      <c r="D215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51" s="3">
        <f>RANDBETWEEN(1,10)</f>
      </c>
      <c r="F2151" s="9">
        <f>SUM(E2151*RANDBETWEEN(1,500))</f>
      </c>
      <c r="G2151" s="9">
        <f>SUM(F2151-RANDBETWEEN(1,100))</f>
      </c>
    </row>
    <row r="2152">
      <c r="A2152" s="3">
        <f>RANDBETWEEN(10000,99999)</f>
      </c>
      <c r="B2152" s="3">
        <f>RANDBETWEEN(10000,99999)</f>
      </c>
      <c r="C2152" s="3">
        <f>RANDBETWEEN(10000,99999)</f>
      </c>
      <c r="D215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52" s="3">
        <f>RANDBETWEEN(1,10)</f>
      </c>
      <c r="F2152" s="9">
        <f>SUM(E2152*RANDBETWEEN(1,500))</f>
      </c>
      <c r="G2152" s="9">
        <f>SUM(F2152-RANDBETWEEN(1,100))</f>
      </c>
    </row>
    <row r="2153">
      <c r="A2153" s="3">
        <f>RANDBETWEEN(10000,99999)</f>
      </c>
      <c r="B2153" s="3">
        <f>RANDBETWEEN(10000,99999)</f>
      </c>
      <c r="C2153" s="3">
        <f>RANDBETWEEN(10000,99999)</f>
      </c>
      <c r="D215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53" s="3">
        <f>RANDBETWEEN(1,10)</f>
      </c>
      <c r="F2153" s="9">
        <f>SUM(E2153*RANDBETWEEN(1,500))</f>
      </c>
      <c r="G2153" s="9">
        <f>SUM(F2153-RANDBETWEEN(1,100))</f>
      </c>
    </row>
    <row r="2154">
      <c r="A2154" s="3">
        <f>RANDBETWEEN(10000,99999)</f>
      </c>
      <c r="B2154" s="3">
        <f>RANDBETWEEN(10000,99999)</f>
      </c>
      <c r="C2154" s="3">
        <f>RANDBETWEEN(10000,99999)</f>
      </c>
      <c r="D215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54" s="3">
        <f>RANDBETWEEN(1,10)</f>
      </c>
      <c r="F2154" s="9">
        <f>SUM(E2154*RANDBETWEEN(1,500))</f>
      </c>
      <c r="G2154" s="9">
        <f>SUM(F2154-RANDBETWEEN(1,100))</f>
      </c>
    </row>
    <row r="2155">
      <c r="A2155" s="3">
        <f>RANDBETWEEN(10000,99999)</f>
      </c>
      <c r="B2155" s="3">
        <f>RANDBETWEEN(10000,99999)</f>
      </c>
      <c r="C2155" s="3">
        <f>RANDBETWEEN(10000,99999)</f>
      </c>
      <c r="D215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55" s="3">
        <f>RANDBETWEEN(1,10)</f>
      </c>
      <c r="F2155" s="9">
        <f>SUM(E2155*RANDBETWEEN(1,500))</f>
      </c>
      <c r="G2155" s="9">
        <f>SUM(F2155-RANDBETWEEN(1,100))</f>
      </c>
    </row>
    <row r="2156">
      <c r="A2156" s="3">
        <f>RANDBETWEEN(10000,99999)</f>
      </c>
      <c r="B2156" s="3">
        <f>RANDBETWEEN(10000,99999)</f>
      </c>
      <c r="C2156" s="3">
        <f>RANDBETWEEN(10000,99999)</f>
      </c>
      <c r="D215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56" s="3">
        <f>RANDBETWEEN(1,10)</f>
      </c>
      <c r="F2156" s="9">
        <f>SUM(E2156*RANDBETWEEN(1,500))</f>
      </c>
      <c r="G2156" s="9">
        <f>SUM(F2156-RANDBETWEEN(1,100))</f>
      </c>
    </row>
    <row r="2157">
      <c r="A2157" s="3">
        <f>RANDBETWEEN(10000,99999)</f>
      </c>
      <c r="B2157" s="3">
        <f>RANDBETWEEN(10000,99999)</f>
      </c>
      <c r="C2157" s="3">
        <f>RANDBETWEEN(10000,99999)</f>
      </c>
      <c r="D215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57" s="3">
        <f>RANDBETWEEN(1,10)</f>
      </c>
      <c r="F2157" s="9">
        <f>SUM(E2157*RANDBETWEEN(1,500))</f>
      </c>
      <c r="G2157" s="9">
        <f>SUM(F2157-RANDBETWEEN(1,100))</f>
      </c>
    </row>
    <row r="2158">
      <c r="A2158" s="3">
        <f>RANDBETWEEN(10000,99999)</f>
      </c>
      <c r="B2158" s="3">
        <f>RANDBETWEEN(10000,99999)</f>
      </c>
      <c r="C2158" s="3">
        <f>RANDBETWEEN(10000,99999)</f>
      </c>
      <c r="D215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58" s="3">
        <f>RANDBETWEEN(1,10)</f>
      </c>
      <c r="F2158" s="9">
        <f>SUM(E2158*RANDBETWEEN(1,500))</f>
      </c>
      <c r="G2158" s="9">
        <f>SUM(F2158-RANDBETWEEN(1,100))</f>
      </c>
    </row>
    <row r="2159">
      <c r="A2159" s="3">
        <f>RANDBETWEEN(10000,99999)</f>
      </c>
      <c r="B2159" s="3">
        <f>RANDBETWEEN(10000,99999)</f>
      </c>
      <c r="C2159" s="3">
        <f>RANDBETWEEN(10000,99999)</f>
      </c>
      <c r="D215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59" s="3">
        <f>RANDBETWEEN(1,10)</f>
      </c>
      <c r="F2159" s="9">
        <f>SUM(E2159*RANDBETWEEN(1,500))</f>
      </c>
      <c r="G2159" s="9">
        <f>SUM(F2159-RANDBETWEEN(1,100))</f>
      </c>
    </row>
    <row r="2160">
      <c r="A2160" s="3">
        <f>RANDBETWEEN(10000,99999)</f>
      </c>
      <c r="B2160" s="3">
        <f>RANDBETWEEN(10000,99999)</f>
      </c>
      <c r="C2160" s="3">
        <f>RANDBETWEEN(10000,99999)</f>
      </c>
      <c r="D216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60" s="3">
        <f>RANDBETWEEN(1,10)</f>
      </c>
      <c r="F2160" s="9">
        <f>SUM(E2160*RANDBETWEEN(1,500))</f>
      </c>
      <c r="G2160" s="9">
        <f>SUM(F2160-RANDBETWEEN(1,100))</f>
      </c>
    </row>
    <row r="2161">
      <c r="A2161" s="3">
        <f>RANDBETWEEN(10000,99999)</f>
      </c>
      <c r="B2161" s="3">
        <f>RANDBETWEEN(10000,99999)</f>
      </c>
      <c r="C2161" s="3">
        <f>RANDBETWEEN(10000,99999)</f>
      </c>
      <c r="D216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61" s="3">
        <f>RANDBETWEEN(1,10)</f>
      </c>
      <c r="F2161" s="9">
        <f>SUM(E2161*RANDBETWEEN(1,500))</f>
      </c>
      <c r="G2161" s="9">
        <f>SUM(F2161-RANDBETWEEN(1,100))</f>
      </c>
    </row>
    <row r="2162">
      <c r="A2162" s="3">
        <f>RANDBETWEEN(10000,99999)</f>
      </c>
      <c r="B2162" s="3">
        <f>RANDBETWEEN(10000,99999)</f>
      </c>
      <c r="C2162" s="3">
        <f>RANDBETWEEN(10000,99999)</f>
      </c>
      <c r="D216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62" s="3">
        <f>RANDBETWEEN(1,10)</f>
      </c>
      <c r="F2162" s="9">
        <f>SUM(E2162*RANDBETWEEN(1,500))</f>
      </c>
      <c r="G2162" s="9">
        <f>SUM(F2162-RANDBETWEEN(1,100))</f>
      </c>
    </row>
    <row r="2163">
      <c r="A2163" s="3">
        <f>RANDBETWEEN(10000,99999)</f>
      </c>
      <c r="B2163" s="3">
        <f>RANDBETWEEN(10000,99999)</f>
      </c>
      <c r="C2163" s="3">
        <f>RANDBETWEEN(10000,99999)</f>
      </c>
      <c r="D216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63" s="3">
        <f>RANDBETWEEN(1,10)</f>
      </c>
      <c r="F2163" s="9">
        <f>SUM(E2163*RANDBETWEEN(1,500))</f>
      </c>
      <c r="G2163" s="9">
        <f>SUM(F2163-RANDBETWEEN(1,100))</f>
      </c>
    </row>
    <row r="2164">
      <c r="A2164" s="3">
        <f>RANDBETWEEN(10000,99999)</f>
      </c>
      <c r="B2164" s="3">
        <f>RANDBETWEEN(10000,99999)</f>
      </c>
      <c r="C2164" s="3">
        <f>RANDBETWEEN(10000,99999)</f>
      </c>
      <c r="D216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64" s="3">
        <f>RANDBETWEEN(1,10)</f>
      </c>
      <c r="F2164" s="9">
        <f>SUM(E2164*RANDBETWEEN(1,500))</f>
      </c>
      <c r="G2164" s="9">
        <f>SUM(F2164-RANDBETWEEN(1,100))</f>
      </c>
    </row>
    <row r="2165">
      <c r="A2165" s="3">
        <f>RANDBETWEEN(10000,99999)</f>
      </c>
      <c r="B2165" s="3">
        <f>RANDBETWEEN(10000,99999)</f>
      </c>
      <c r="C2165" s="3">
        <f>RANDBETWEEN(10000,99999)</f>
      </c>
      <c r="D216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65" s="3">
        <f>RANDBETWEEN(1,10)</f>
      </c>
      <c r="F2165" s="9">
        <f>SUM(E2165*RANDBETWEEN(1,500))</f>
      </c>
      <c r="G2165" s="9">
        <f>SUM(F2165-RANDBETWEEN(1,100))</f>
      </c>
    </row>
    <row r="2166">
      <c r="A2166" s="3">
        <f>RANDBETWEEN(10000,99999)</f>
      </c>
      <c r="B2166" s="3">
        <f>RANDBETWEEN(10000,99999)</f>
      </c>
      <c r="C2166" s="3">
        <f>RANDBETWEEN(10000,99999)</f>
      </c>
      <c r="D216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66" s="3">
        <f>RANDBETWEEN(1,10)</f>
      </c>
      <c r="F2166" s="9">
        <f>SUM(E2166*RANDBETWEEN(1,500))</f>
      </c>
      <c r="G2166" s="9">
        <f>SUM(F2166-RANDBETWEEN(1,100))</f>
      </c>
    </row>
    <row r="2167">
      <c r="A2167" s="3">
        <f>RANDBETWEEN(10000,99999)</f>
      </c>
      <c r="B2167" s="3">
        <f>RANDBETWEEN(10000,99999)</f>
      </c>
      <c r="C2167" s="3">
        <f>RANDBETWEEN(10000,99999)</f>
      </c>
      <c r="D216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67" s="3">
        <f>RANDBETWEEN(1,10)</f>
      </c>
      <c r="F2167" s="9">
        <f>SUM(E2167*RANDBETWEEN(1,500))</f>
      </c>
      <c r="G2167" s="9">
        <f>SUM(F2167-RANDBETWEEN(1,100))</f>
      </c>
    </row>
    <row r="2168">
      <c r="A2168" s="3">
        <f>RANDBETWEEN(10000,99999)</f>
      </c>
      <c r="B2168" s="3">
        <f>RANDBETWEEN(10000,99999)</f>
      </c>
      <c r="C2168" s="3">
        <f>RANDBETWEEN(10000,99999)</f>
      </c>
      <c r="D216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68" s="3">
        <f>RANDBETWEEN(1,10)</f>
      </c>
      <c r="F2168" s="9">
        <f>SUM(E2168*RANDBETWEEN(1,500))</f>
      </c>
      <c r="G2168" s="9">
        <f>SUM(F2168-RANDBETWEEN(1,100))</f>
      </c>
    </row>
    <row r="2169">
      <c r="A2169" s="3">
        <f>RANDBETWEEN(10000,99999)</f>
      </c>
      <c r="B2169" s="3">
        <f>RANDBETWEEN(10000,99999)</f>
      </c>
      <c r="C2169" s="3">
        <f>RANDBETWEEN(10000,99999)</f>
      </c>
      <c r="D216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69" s="3">
        <f>RANDBETWEEN(1,10)</f>
      </c>
      <c r="F2169" s="9">
        <f>SUM(E2169*RANDBETWEEN(1,500))</f>
      </c>
      <c r="G2169" s="9">
        <f>SUM(F2169-RANDBETWEEN(1,100))</f>
      </c>
    </row>
    <row r="2170">
      <c r="A2170" s="3">
        <f>RANDBETWEEN(10000,99999)</f>
      </c>
      <c r="B2170" s="3">
        <f>RANDBETWEEN(10000,99999)</f>
      </c>
      <c r="C2170" s="3">
        <f>RANDBETWEEN(10000,99999)</f>
      </c>
      <c r="D217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70" s="3">
        <f>RANDBETWEEN(1,10)</f>
      </c>
      <c r="F2170" s="9">
        <f>SUM(E2170*RANDBETWEEN(1,500))</f>
      </c>
      <c r="G2170" s="9">
        <f>SUM(F2170-RANDBETWEEN(1,100))</f>
      </c>
    </row>
    <row r="2171">
      <c r="A2171" s="3">
        <f>RANDBETWEEN(10000,99999)</f>
      </c>
      <c r="B2171" s="3">
        <f>RANDBETWEEN(10000,99999)</f>
      </c>
      <c r="C2171" s="3">
        <f>RANDBETWEEN(10000,99999)</f>
      </c>
      <c r="D217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71" s="3">
        <f>RANDBETWEEN(1,10)</f>
      </c>
      <c r="F2171" s="9">
        <f>SUM(E2171*RANDBETWEEN(1,500))</f>
      </c>
      <c r="G2171" s="9">
        <f>SUM(F2171-RANDBETWEEN(1,100))</f>
      </c>
    </row>
    <row r="2172">
      <c r="A2172" s="3">
        <f>RANDBETWEEN(10000,99999)</f>
      </c>
      <c r="B2172" s="3">
        <f>RANDBETWEEN(10000,99999)</f>
      </c>
      <c r="C2172" s="3">
        <f>RANDBETWEEN(10000,99999)</f>
      </c>
      <c r="D217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72" s="3">
        <f>RANDBETWEEN(1,10)</f>
      </c>
      <c r="F2172" s="9">
        <f>SUM(E2172*RANDBETWEEN(1,500))</f>
      </c>
      <c r="G2172" s="9">
        <f>SUM(F2172-RANDBETWEEN(1,100))</f>
      </c>
    </row>
    <row r="2173">
      <c r="A2173" s="3">
        <f>RANDBETWEEN(10000,99999)</f>
      </c>
      <c r="B2173" s="3">
        <f>RANDBETWEEN(10000,99999)</f>
      </c>
      <c r="C2173" s="3">
        <f>RANDBETWEEN(10000,99999)</f>
      </c>
      <c r="D217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73" s="3">
        <f>RANDBETWEEN(1,10)</f>
      </c>
      <c r="F2173" s="9">
        <f>SUM(E2173*RANDBETWEEN(1,500))</f>
      </c>
      <c r="G2173" s="9">
        <f>SUM(F2173-RANDBETWEEN(1,100))</f>
      </c>
    </row>
    <row r="2174">
      <c r="A2174" s="3">
        <f>RANDBETWEEN(10000,99999)</f>
      </c>
      <c r="B2174" s="3">
        <f>RANDBETWEEN(10000,99999)</f>
      </c>
      <c r="C2174" s="3">
        <f>RANDBETWEEN(10000,99999)</f>
      </c>
      <c r="D217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74" s="3">
        <f>RANDBETWEEN(1,10)</f>
      </c>
      <c r="F2174" s="9">
        <f>SUM(E2174*RANDBETWEEN(1,500))</f>
      </c>
      <c r="G2174" s="9">
        <f>SUM(F2174-RANDBETWEEN(1,100))</f>
      </c>
    </row>
    <row r="2175">
      <c r="A2175" s="3">
        <f>RANDBETWEEN(10000,99999)</f>
      </c>
      <c r="B2175" s="3">
        <f>RANDBETWEEN(10000,99999)</f>
      </c>
      <c r="C2175" s="3">
        <f>RANDBETWEEN(10000,99999)</f>
      </c>
      <c r="D217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75" s="3">
        <f>RANDBETWEEN(1,10)</f>
      </c>
      <c r="F2175" s="9">
        <f>SUM(E2175*RANDBETWEEN(1,500))</f>
      </c>
      <c r="G2175" s="9">
        <f>SUM(F2175-RANDBETWEEN(1,100))</f>
      </c>
    </row>
    <row r="2176">
      <c r="A2176" s="3">
        <f>RANDBETWEEN(10000,99999)</f>
      </c>
      <c r="B2176" s="3">
        <f>RANDBETWEEN(10000,99999)</f>
      </c>
      <c r="C2176" s="3">
        <f>RANDBETWEEN(10000,99999)</f>
      </c>
      <c r="D217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76" s="3">
        <f>RANDBETWEEN(1,10)</f>
      </c>
      <c r="F2176" s="9">
        <f>SUM(E2176*RANDBETWEEN(1,500))</f>
      </c>
      <c r="G2176" s="9">
        <f>SUM(F2176-RANDBETWEEN(1,100))</f>
      </c>
    </row>
    <row r="2177">
      <c r="A2177" s="3">
        <f>RANDBETWEEN(10000,99999)</f>
      </c>
      <c r="B2177" s="3">
        <f>RANDBETWEEN(10000,99999)</f>
      </c>
      <c r="C2177" s="3">
        <f>RANDBETWEEN(10000,99999)</f>
      </c>
      <c r="D217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77" s="3">
        <f>RANDBETWEEN(1,10)</f>
      </c>
      <c r="F2177" s="9">
        <f>SUM(E2177*RANDBETWEEN(1,500))</f>
      </c>
      <c r="G2177" s="9">
        <f>SUM(F2177-RANDBETWEEN(1,100))</f>
      </c>
    </row>
    <row r="2178">
      <c r="A2178" s="3">
        <f>RANDBETWEEN(10000,99999)</f>
      </c>
      <c r="B2178" s="3">
        <f>RANDBETWEEN(10000,99999)</f>
      </c>
      <c r="C2178" s="3">
        <f>RANDBETWEEN(10000,99999)</f>
      </c>
      <c r="D217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78" s="3">
        <f>RANDBETWEEN(1,10)</f>
      </c>
      <c r="F2178" s="9">
        <f>SUM(E2178*RANDBETWEEN(1,500))</f>
      </c>
      <c r="G2178" s="9">
        <f>SUM(F2178-RANDBETWEEN(1,100))</f>
      </c>
    </row>
    <row r="2179">
      <c r="A2179" s="3">
        <f>RANDBETWEEN(10000,99999)</f>
      </c>
      <c r="B2179" s="3">
        <f>RANDBETWEEN(10000,99999)</f>
      </c>
      <c r="C2179" s="3">
        <f>RANDBETWEEN(10000,99999)</f>
      </c>
      <c r="D217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79" s="3">
        <f>RANDBETWEEN(1,10)</f>
      </c>
      <c r="F2179" s="9">
        <f>SUM(E2179*RANDBETWEEN(1,500))</f>
      </c>
      <c r="G2179" s="9">
        <f>SUM(F2179-RANDBETWEEN(1,100))</f>
      </c>
    </row>
    <row r="2180">
      <c r="A2180" s="3">
        <f>RANDBETWEEN(10000,99999)</f>
      </c>
      <c r="B2180" s="3">
        <f>RANDBETWEEN(10000,99999)</f>
      </c>
      <c r="C2180" s="3">
        <f>RANDBETWEEN(10000,99999)</f>
      </c>
      <c r="D218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80" s="3">
        <f>RANDBETWEEN(1,10)</f>
      </c>
      <c r="F2180" s="9">
        <f>SUM(E2180*RANDBETWEEN(1,500))</f>
      </c>
      <c r="G2180" s="9">
        <f>SUM(F2180-RANDBETWEEN(1,100))</f>
      </c>
    </row>
    <row r="2181">
      <c r="A2181" s="3">
        <f>RANDBETWEEN(10000,99999)</f>
      </c>
      <c r="B2181" s="3">
        <f>RANDBETWEEN(10000,99999)</f>
      </c>
      <c r="C2181" s="3">
        <f>RANDBETWEEN(10000,99999)</f>
      </c>
      <c r="D218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81" s="3">
        <f>RANDBETWEEN(1,10)</f>
      </c>
      <c r="F2181" s="9">
        <f>SUM(E2181*RANDBETWEEN(1,500))</f>
      </c>
      <c r="G2181" s="9">
        <f>SUM(F2181-RANDBETWEEN(1,100))</f>
      </c>
    </row>
    <row r="2182">
      <c r="A2182" s="3">
        <f>RANDBETWEEN(10000,99999)</f>
      </c>
      <c r="B2182" s="3">
        <f>RANDBETWEEN(10000,99999)</f>
      </c>
      <c r="C2182" s="3">
        <f>RANDBETWEEN(10000,99999)</f>
      </c>
      <c r="D218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82" s="3">
        <f>RANDBETWEEN(1,10)</f>
      </c>
      <c r="F2182" s="9">
        <f>SUM(E2182*RANDBETWEEN(1,500))</f>
      </c>
      <c r="G2182" s="9">
        <f>SUM(F2182-RANDBETWEEN(1,100))</f>
      </c>
    </row>
    <row r="2183">
      <c r="A2183" s="3">
        <f>RANDBETWEEN(10000,99999)</f>
      </c>
      <c r="B2183" s="3">
        <f>RANDBETWEEN(10000,99999)</f>
      </c>
      <c r="C2183" s="3">
        <f>RANDBETWEEN(10000,99999)</f>
      </c>
      <c r="D218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83" s="3">
        <f>RANDBETWEEN(1,10)</f>
      </c>
      <c r="F2183" s="9">
        <f>SUM(E2183*RANDBETWEEN(1,500))</f>
      </c>
      <c r="G2183" s="9">
        <f>SUM(F2183-RANDBETWEEN(1,100))</f>
      </c>
    </row>
    <row r="2184">
      <c r="A2184" s="3">
        <f>RANDBETWEEN(10000,99999)</f>
      </c>
      <c r="B2184" s="3">
        <f>RANDBETWEEN(10000,99999)</f>
      </c>
      <c r="C2184" s="3">
        <f>RANDBETWEEN(10000,99999)</f>
      </c>
      <c r="D218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84" s="3">
        <f>RANDBETWEEN(1,10)</f>
      </c>
      <c r="F2184" s="9">
        <f>SUM(E2184*RANDBETWEEN(1,500))</f>
      </c>
      <c r="G2184" s="9">
        <f>SUM(F2184-RANDBETWEEN(1,100))</f>
      </c>
    </row>
    <row r="2185">
      <c r="A2185" s="3">
        <f>RANDBETWEEN(10000,99999)</f>
      </c>
      <c r="B2185" s="3">
        <f>RANDBETWEEN(10000,99999)</f>
      </c>
      <c r="C2185" s="3">
        <f>RANDBETWEEN(10000,99999)</f>
      </c>
      <c r="D218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85" s="3">
        <f>RANDBETWEEN(1,10)</f>
      </c>
      <c r="F2185" s="9">
        <f>SUM(E2185*RANDBETWEEN(1,500))</f>
      </c>
      <c r="G2185" s="9">
        <f>SUM(F2185-RANDBETWEEN(1,100))</f>
      </c>
    </row>
    <row r="2186">
      <c r="A2186" s="3">
        <f>RANDBETWEEN(10000,99999)</f>
      </c>
      <c r="B2186" s="3">
        <f>RANDBETWEEN(10000,99999)</f>
      </c>
      <c r="C2186" s="3">
        <f>RANDBETWEEN(10000,99999)</f>
      </c>
      <c r="D218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86" s="3">
        <f>RANDBETWEEN(1,10)</f>
      </c>
      <c r="F2186" s="9">
        <f>SUM(E2186*RANDBETWEEN(1,500))</f>
      </c>
      <c r="G2186" s="9">
        <f>SUM(F2186-RANDBETWEEN(1,100))</f>
      </c>
    </row>
    <row r="2187">
      <c r="A2187" s="3">
        <f>RANDBETWEEN(10000,99999)</f>
      </c>
      <c r="B2187" s="3">
        <f>RANDBETWEEN(10000,99999)</f>
      </c>
      <c r="C2187" s="3">
        <f>RANDBETWEEN(10000,99999)</f>
      </c>
      <c r="D218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87" s="3">
        <f>RANDBETWEEN(1,10)</f>
      </c>
      <c r="F2187" s="9">
        <f>SUM(E2187*RANDBETWEEN(1,500))</f>
      </c>
      <c r="G2187" s="9">
        <f>SUM(F2187-RANDBETWEEN(1,100))</f>
      </c>
    </row>
    <row r="2188">
      <c r="A2188" s="3">
        <f>RANDBETWEEN(10000,99999)</f>
      </c>
      <c r="B2188" s="3">
        <f>RANDBETWEEN(10000,99999)</f>
      </c>
      <c r="C2188" s="3">
        <f>RANDBETWEEN(10000,99999)</f>
      </c>
      <c r="D218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88" s="3">
        <f>RANDBETWEEN(1,10)</f>
      </c>
      <c r="F2188" s="9">
        <f>SUM(E2188*RANDBETWEEN(1,500))</f>
      </c>
      <c r="G2188" s="9">
        <f>SUM(F2188-RANDBETWEEN(1,100))</f>
      </c>
    </row>
    <row r="2189">
      <c r="A2189" s="3">
        <f>RANDBETWEEN(10000,99999)</f>
      </c>
      <c r="B2189" s="3">
        <f>RANDBETWEEN(10000,99999)</f>
      </c>
      <c r="C2189" s="3">
        <f>RANDBETWEEN(10000,99999)</f>
      </c>
      <c r="D218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89" s="3">
        <f>RANDBETWEEN(1,10)</f>
      </c>
      <c r="F2189" s="9">
        <f>SUM(E2189*RANDBETWEEN(1,500))</f>
      </c>
      <c r="G2189" s="9">
        <f>SUM(F2189-RANDBETWEEN(1,100))</f>
      </c>
    </row>
    <row r="2190">
      <c r="A2190" s="3">
        <f>RANDBETWEEN(10000,99999)</f>
      </c>
      <c r="B2190" s="3">
        <f>RANDBETWEEN(10000,99999)</f>
      </c>
      <c r="C2190" s="3">
        <f>RANDBETWEEN(10000,99999)</f>
      </c>
      <c r="D219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90" s="3">
        <f>RANDBETWEEN(1,10)</f>
      </c>
      <c r="F2190" s="9">
        <f>SUM(E2190*RANDBETWEEN(1,500))</f>
      </c>
      <c r="G2190" s="9">
        <f>SUM(F2190-RANDBETWEEN(1,100))</f>
      </c>
    </row>
    <row r="2191">
      <c r="A2191" s="3">
        <f>RANDBETWEEN(10000,99999)</f>
      </c>
      <c r="B2191" s="3">
        <f>RANDBETWEEN(10000,99999)</f>
      </c>
      <c r="C2191" s="3">
        <f>RANDBETWEEN(10000,99999)</f>
      </c>
      <c r="D219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91" s="3">
        <f>RANDBETWEEN(1,10)</f>
      </c>
      <c r="F2191" s="9">
        <f>SUM(E2191*RANDBETWEEN(1,500))</f>
      </c>
      <c r="G2191" s="9">
        <f>SUM(F2191-RANDBETWEEN(1,100))</f>
      </c>
    </row>
    <row r="2192">
      <c r="A2192" s="3">
        <f>RANDBETWEEN(10000,99999)</f>
      </c>
      <c r="B2192" s="3">
        <f>RANDBETWEEN(10000,99999)</f>
      </c>
      <c r="C2192" s="3">
        <f>RANDBETWEEN(10000,99999)</f>
      </c>
      <c r="D219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92" s="3">
        <f>RANDBETWEEN(1,10)</f>
      </c>
      <c r="F2192" s="9">
        <f>SUM(E2192*RANDBETWEEN(1,500))</f>
      </c>
      <c r="G2192" s="9">
        <f>SUM(F2192-RANDBETWEEN(1,100))</f>
      </c>
    </row>
    <row r="2193">
      <c r="A2193" s="3">
        <f>RANDBETWEEN(10000,99999)</f>
      </c>
      <c r="B2193" s="3">
        <f>RANDBETWEEN(10000,99999)</f>
      </c>
      <c r="C2193" s="3">
        <f>RANDBETWEEN(10000,99999)</f>
      </c>
      <c r="D219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93" s="3">
        <f>RANDBETWEEN(1,10)</f>
      </c>
      <c r="F2193" s="9">
        <f>SUM(E2193*RANDBETWEEN(1,500))</f>
      </c>
      <c r="G2193" s="9">
        <f>SUM(F2193-RANDBETWEEN(1,100))</f>
      </c>
    </row>
    <row r="2194">
      <c r="A2194" s="3">
        <f>RANDBETWEEN(10000,99999)</f>
      </c>
      <c r="B2194" s="3">
        <f>RANDBETWEEN(10000,99999)</f>
      </c>
      <c r="C2194" s="3">
        <f>RANDBETWEEN(10000,99999)</f>
      </c>
      <c r="D219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94" s="3">
        <f>RANDBETWEEN(1,10)</f>
      </c>
      <c r="F2194" s="9">
        <f>SUM(E2194*RANDBETWEEN(1,500))</f>
      </c>
      <c r="G2194" s="9">
        <f>SUM(F2194-RANDBETWEEN(1,100))</f>
      </c>
    </row>
    <row r="2195">
      <c r="A2195" s="3">
        <f>RANDBETWEEN(10000,99999)</f>
      </c>
      <c r="B2195" s="3">
        <f>RANDBETWEEN(10000,99999)</f>
      </c>
      <c r="C2195" s="3">
        <f>RANDBETWEEN(10000,99999)</f>
      </c>
      <c r="D219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95" s="3">
        <f>RANDBETWEEN(1,10)</f>
      </c>
      <c r="F2195" s="9">
        <f>SUM(E2195*RANDBETWEEN(1,500))</f>
      </c>
      <c r="G2195" s="9">
        <f>SUM(F2195-RANDBETWEEN(1,100))</f>
      </c>
    </row>
    <row r="2196">
      <c r="A2196" s="3">
        <f>RANDBETWEEN(10000,99999)</f>
      </c>
      <c r="B2196" s="3">
        <f>RANDBETWEEN(10000,99999)</f>
      </c>
      <c r="C2196" s="3">
        <f>RANDBETWEEN(10000,99999)</f>
      </c>
      <c r="D219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96" s="3">
        <f>RANDBETWEEN(1,10)</f>
      </c>
      <c r="F2196" s="9">
        <f>SUM(E2196*RANDBETWEEN(1,500))</f>
      </c>
      <c r="G2196" s="9">
        <f>SUM(F2196-RANDBETWEEN(1,100))</f>
      </c>
    </row>
    <row r="2197">
      <c r="A2197" s="3">
        <f>RANDBETWEEN(10000,99999)</f>
      </c>
      <c r="B2197" s="3">
        <f>RANDBETWEEN(10000,99999)</f>
      </c>
      <c r="C2197" s="3">
        <f>RANDBETWEEN(10000,99999)</f>
      </c>
      <c r="D219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97" s="3">
        <f>RANDBETWEEN(1,10)</f>
      </c>
      <c r="F2197" s="9">
        <f>SUM(E2197*RANDBETWEEN(1,500))</f>
      </c>
      <c r="G2197" s="9">
        <f>SUM(F2197-RANDBETWEEN(1,100))</f>
      </c>
    </row>
    <row r="2198">
      <c r="A2198" s="3">
        <f>RANDBETWEEN(10000,99999)</f>
      </c>
      <c r="B2198" s="3">
        <f>RANDBETWEEN(10000,99999)</f>
      </c>
      <c r="C2198" s="3">
        <f>RANDBETWEEN(10000,99999)</f>
      </c>
      <c r="D219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98" s="3">
        <f>RANDBETWEEN(1,10)</f>
      </c>
      <c r="F2198" s="9">
        <f>SUM(E2198*RANDBETWEEN(1,500))</f>
      </c>
      <c r="G2198" s="9">
        <f>SUM(F2198-RANDBETWEEN(1,100))</f>
      </c>
    </row>
    <row r="2199">
      <c r="A2199" s="3">
        <f>RANDBETWEEN(10000,99999)</f>
      </c>
      <c r="B2199" s="3">
        <f>RANDBETWEEN(10000,99999)</f>
      </c>
      <c r="C2199" s="3">
        <f>RANDBETWEEN(10000,99999)</f>
      </c>
      <c r="D219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199" s="3">
        <f>RANDBETWEEN(1,10)</f>
      </c>
      <c r="F2199" s="9">
        <f>SUM(E2199*RANDBETWEEN(1,500))</f>
      </c>
      <c r="G2199" s="9">
        <f>SUM(F2199-RANDBETWEEN(1,100))</f>
      </c>
    </row>
    <row r="2200">
      <c r="A2200" s="3">
        <f>RANDBETWEEN(10000,99999)</f>
      </c>
      <c r="B2200" s="3">
        <f>RANDBETWEEN(10000,99999)</f>
      </c>
      <c r="C2200" s="3">
        <f>RANDBETWEEN(10000,99999)</f>
      </c>
      <c r="D220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00" s="3">
        <f>RANDBETWEEN(1,10)</f>
      </c>
      <c r="F2200" s="9">
        <f>SUM(E2200*RANDBETWEEN(1,500))</f>
      </c>
      <c r="G2200" s="9">
        <f>SUM(F2200-RANDBETWEEN(1,100))</f>
      </c>
    </row>
    <row r="2201">
      <c r="A2201" s="3">
        <f>RANDBETWEEN(10000,99999)</f>
      </c>
      <c r="B2201" s="3">
        <f>RANDBETWEEN(10000,99999)</f>
      </c>
      <c r="C2201" s="3">
        <f>RANDBETWEEN(10000,99999)</f>
      </c>
      <c r="D220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01" s="3">
        <f>RANDBETWEEN(1,10)</f>
      </c>
      <c r="F2201" s="9">
        <f>SUM(E2201*RANDBETWEEN(1,500))</f>
      </c>
      <c r="G2201" s="9">
        <f>SUM(F2201-RANDBETWEEN(1,100))</f>
      </c>
    </row>
    <row r="2202">
      <c r="A2202" s="3">
        <f>RANDBETWEEN(10000,99999)</f>
      </c>
      <c r="B2202" s="3">
        <f>RANDBETWEEN(10000,99999)</f>
      </c>
      <c r="C2202" s="3">
        <f>RANDBETWEEN(10000,99999)</f>
      </c>
      <c r="D220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02" s="3">
        <f>RANDBETWEEN(1,10)</f>
      </c>
      <c r="F2202" s="9">
        <f>SUM(E2202*RANDBETWEEN(1,500))</f>
      </c>
      <c r="G2202" s="9">
        <f>SUM(F2202-RANDBETWEEN(1,100))</f>
      </c>
    </row>
    <row r="2203">
      <c r="A2203" s="3">
        <f>RANDBETWEEN(10000,99999)</f>
      </c>
      <c r="B2203" s="3">
        <f>RANDBETWEEN(10000,99999)</f>
      </c>
      <c r="C2203" s="3">
        <f>RANDBETWEEN(10000,99999)</f>
      </c>
      <c r="D220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03" s="3">
        <f>RANDBETWEEN(1,10)</f>
      </c>
      <c r="F2203" s="9">
        <f>SUM(E2203*RANDBETWEEN(1,500))</f>
      </c>
      <c r="G2203" s="9">
        <f>SUM(F2203-RANDBETWEEN(1,100))</f>
      </c>
    </row>
    <row r="2204">
      <c r="A2204" s="3">
        <f>RANDBETWEEN(10000,99999)</f>
      </c>
      <c r="B2204" s="3">
        <f>RANDBETWEEN(10000,99999)</f>
      </c>
      <c r="C2204" s="3">
        <f>RANDBETWEEN(10000,99999)</f>
      </c>
      <c r="D220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04" s="3">
        <f>RANDBETWEEN(1,10)</f>
      </c>
      <c r="F2204" s="9">
        <f>SUM(E2204*RANDBETWEEN(1,500))</f>
      </c>
      <c r="G2204" s="9">
        <f>SUM(F2204-RANDBETWEEN(1,100))</f>
      </c>
    </row>
    <row r="2205">
      <c r="A2205" s="3">
        <f>RANDBETWEEN(10000,99999)</f>
      </c>
      <c r="B2205" s="3">
        <f>RANDBETWEEN(10000,99999)</f>
      </c>
      <c r="C2205" s="3">
        <f>RANDBETWEEN(10000,99999)</f>
      </c>
      <c r="D220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05" s="3">
        <f>RANDBETWEEN(1,10)</f>
      </c>
      <c r="F2205" s="9">
        <f>SUM(E2205*RANDBETWEEN(1,500))</f>
      </c>
      <c r="G2205" s="9">
        <f>SUM(F2205-RANDBETWEEN(1,100))</f>
      </c>
    </row>
    <row r="2206">
      <c r="A2206" s="3">
        <f>RANDBETWEEN(10000,99999)</f>
      </c>
      <c r="B2206" s="3">
        <f>RANDBETWEEN(10000,99999)</f>
      </c>
      <c r="C2206" s="3">
        <f>RANDBETWEEN(10000,99999)</f>
      </c>
      <c r="D220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06" s="3">
        <f>RANDBETWEEN(1,10)</f>
      </c>
      <c r="F2206" s="9">
        <f>SUM(E2206*RANDBETWEEN(1,500))</f>
      </c>
      <c r="G2206" s="9">
        <f>SUM(F2206-RANDBETWEEN(1,100))</f>
      </c>
    </row>
    <row r="2207">
      <c r="A2207" s="3">
        <f>RANDBETWEEN(10000,99999)</f>
      </c>
      <c r="B2207" s="3">
        <f>RANDBETWEEN(10000,99999)</f>
      </c>
      <c r="C2207" s="3">
        <f>RANDBETWEEN(10000,99999)</f>
      </c>
      <c r="D220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07" s="3">
        <f>RANDBETWEEN(1,10)</f>
      </c>
      <c r="F2207" s="9">
        <f>SUM(E2207*RANDBETWEEN(1,500))</f>
      </c>
      <c r="G2207" s="9">
        <f>SUM(F2207-RANDBETWEEN(1,100))</f>
      </c>
    </row>
    <row r="2208">
      <c r="A2208" s="3">
        <f>RANDBETWEEN(10000,99999)</f>
      </c>
      <c r="B2208" s="3">
        <f>RANDBETWEEN(10000,99999)</f>
      </c>
      <c r="C2208" s="3">
        <f>RANDBETWEEN(10000,99999)</f>
      </c>
      <c r="D220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08" s="3">
        <f>RANDBETWEEN(1,10)</f>
      </c>
      <c r="F2208" s="9">
        <f>SUM(E2208*RANDBETWEEN(1,500))</f>
      </c>
      <c r="G2208" s="9">
        <f>SUM(F2208-RANDBETWEEN(1,100))</f>
      </c>
    </row>
    <row r="2209">
      <c r="A2209" s="3">
        <f>RANDBETWEEN(10000,99999)</f>
      </c>
      <c r="B2209" s="3">
        <f>RANDBETWEEN(10000,99999)</f>
      </c>
      <c r="C2209" s="3">
        <f>RANDBETWEEN(10000,99999)</f>
      </c>
      <c r="D220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09" s="3">
        <f>RANDBETWEEN(1,10)</f>
      </c>
      <c r="F2209" s="9">
        <f>SUM(E2209*RANDBETWEEN(1,500))</f>
      </c>
      <c r="G2209" s="9">
        <f>SUM(F2209-RANDBETWEEN(1,100))</f>
      </c>
    </row>
    <row r="2210">
      <c r="A2210" s="3">
        <f>RANDBETWEEN(10000,99999)</f>
      </c>
      <c r="B2210" s="3">
        <f>RANDBETWEEN(10000,99999)</f>
      </c>
      <c r="C2210" s="3">
        <f>RANDBETWEEN(10000,99999)</f>
      </c>
      <c r="D221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10" s="3">
        <f>RANDBETWEEN(1,10)</f>
      </c>
      <c r="F2210" s="9">
        <f>SUM(E2210*RANDBETWEEN(1,500))</f>
      </c>
      <c r="G2210" s="9">
        <f>SUM(F2210-RANDBETWEEN(1,100))</f>
      </c>
    </row>
    <row r="2211">
      <c r="A2211" s="3">
        <f>RANDBETWEEN(10000,99999)</f>
      </c>
      <c r="B2211" s="3">
        <f>RANDBETWEEN(10000,99999)</f>
      </c>
      <c r="C2211" s="3">
        <f>RANDBETWEEN(10000,99999)</f>
      </c>
      <c r="D221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11" s="3">
        <f>RANDBETWEEN(1,10)</f>
      </c>
      <c r="F2211" s="9">
        <f>SUM(E2211*RANDBETWEEN(1,500))</f>
      </c>
      <c r="G2211" s="9">
        <f>SUM(F2211-RANDBETWEEN(1,100))</f>
      </c>
    </row>
    <row r="2212">
      <c r="A2212" s="3">
        <f>RANDBETWEEN(10000,99999)</f>
      </c>
      <c r="B2212" s="3">
        <f>RANDBETWEEN(10000,99999)</f>
      </c>
      <c r="C2212" s="3">
        <f>RANDBETWEEN(10000,99999)</f>
      </c>
      <c r="D221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12" s="3">
        <f>RANDBETWEEN(1,10)</f>
      </c>
      <c r="F2212" s="9">
        <f>SUM(E2212*RANDBETWEEN(1,500))</f>
      </c>
      <c r="G2212" s="9">
        <f>SUM(F2212-RANDBETWEEN(1,100))</f>
      </c>
    </row>
    <row r="2213">
      <c r="A2213" s="3">
        <f>RANDBETWEEN(10000,99999)</f>
      </c>
      <c r="B2213" s="3">
        <f>RANDBETWEEN(10000,99999)</f>
      </c>
      <c r="C2213" s="3">
        <f>RANDBETWEEN(10000,99999)</f>
      </c>
      <c r="D221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13" s="3">
        <f>RANDBETWEEN(1,10)</f>
      </c>
      <c r="F2213" s="9">
        <f>SUM(E2213*RANDBETWEEN(1,500))</f>
      </c>
      <c r="G2213" s="9">
        <f>SUM(F2213-RANDBETWEEN(1,100))</f>
      </c>
    </row>
    <row r="2214">
      <c r="A2214" s="3">
        <f>RANDBETWEEN(10000,99999)</f>
      </c>
      <c r="B2214" s="3">
        <f>RANDBETWEEN(10000,99999)</f>
      </c>
      <c r="C2214" s="3">
        <f>RANDBETWEEN(10000,99999)</f>
      </c>
      <c r="D221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14" s="3">
        <f>RANDBETWEEN(1,10)</f>
      </c>
      <c r="F2214" s="9">
        <f>SUM(E2214*RANDBETWEEN(1,500))</f>
      </c>
      <c r="G2214" s="9">
        <f>SUM(F2214-RANDBETWEEN(1,100))</f>
      </c>
    </row>
    <row r="2215">
      <c r="A2215" s="3">
        <f>RANDBETWEEN(10000,99999)</f>
      </c>
      <c r="B2215" s="3">
        <f>RANDBETWEEN(10000,99999)</f>
      </c>
      <c r="C2215" s="3">
        <f>RANDBETWEEN(10000,99999)</f>
      </c>
      <c r="D221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15" s="3">
        <f>RANDBETWEEN(1,10)</f>
      </c>
      <c r="F2215" s="9">
        <f>SUM(E2215*RANDBETWEEN(1,500))</f>
      </c>
      <c r="G2215" s="9">
        <f>SUM(F2215-RANDBETWEEN(1,100))</f>
      </c>
    </row>
    <row r="2216">
      <c r="A2216" s="3">
        <f>RANDBETWEEN(10000,99999)</f>
      </c>
      <c r="B2216" s="3">
        <f>RANDBETWEEN(10000,99999)</f>
      </c>
      <c r="C2216" s="3">
        <f>RANDBETWEEN(10000,99999)</f>
      </c>
      <c r="D221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16" s="3">
        <f>RANDBETWEEN(1,10)</f>
      </c>
      <c r="F2216" s="9">
        <f>SUM(E2216*RANDBETWEEN(1,500))</f>
      </c>
      <c r="G2216" s="9">
        <f>SUM(F2216-RANDBETWEEN(1,100))</f>
      </c>
    </row>
    <row r="2217">
      <c r="A2217" s="3">
        <f>RANDBETWEEN(10000,99999)</f>
      </c>
      <c r="B2217" s="3">
        <f>RANDBETWEEN(10000,99999)</f>
      </c>
      <c r="C2217" s="3">
        <f>RANDBETWEEN(10000,99999)</f>
      </c>
      <c r="D221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17" s="3">
        <f>RANDBETWEEN(1,10)</f>
      </c>
      <c r="F2217" s="9">
        <f>SUM(E2217*RANDBETWEEN(1,500))</f>
      </c>
      <c r="G2217" s="9">
        <f>SUM(F2217-RANDBETWEEN(1,100))</f>
      </c>
    </row>
    <row r="2218">
      <c r="A2218" s="3">
        <f>RANDBETWEEN(10000,99999)</f>
      </c>
      <c r="B2218" s="3">
        <f>RANDBETWEEN(10000,99999)</f>
      </c>
      <c r="C2218" s="3">
        <f>RANDBETWEEN(10000,99999)</f>
      </c>
      <c r="D221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18" s="3">
        <f>RANDBETWEEN(1,10)</f>
      </c>
      <c r="F2218" s="9">
        <f>SUM(E2218*RANDBETWEEN(1,500))</f>
      </c>
      <c r="G2218" s="9">
        <f>SUM(F2218-RANDBETWEEN(1,100))</f>
      </c>
    </row>
    <row r="2219">
      <c r="A2219" s="3">
        <f>RANDBETWEEN(10000,99999)</f>
      </c>
      <c r="B2219" s="3">
        <f>RANDBETWEEN(10000,99999)</f>
      </c>
      <c r="C2219" s="3">
        <f>RANDBETWEEN(10000,99999)</f>
      </c>
      <c r="D221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19" s="3">
        <f>RANDBETWEEN(1,10)</f>
      </c>
      <c r="F2219" s="9">
        <f>SUM(E2219*RANDBETWEEN(1,500))</f>
      </c>
      <c r="G2219" s="9">
        <f>SUM(F2219-RANDBETWEEN(1,100))</f>
      </c>
    </row>
    <row r="2220">
      <c r="A2220" s="3">
        <f>RANDBETWEEN(10000,99999)</f>
      </c>
      <c r="B2220" s="3">
        <f>RANDBETWEEN(10000,99999)</f>
      </c>
      <c r="C2220" s="3">
        <f>RANDBETWEEN(10000,99999)</f>
      </c>
      <c r="D222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20" s="3">
        <f>RANDBETWEEN(1,10)</f>
      </c>
      <c r="F2220" s="9">
        <f>SUM(E2220*RANDBETWEEN(1,500))</f>
      </c>
      <c r="G2220" s="9">
        <f>SUM(F2220-RANDBETWEEN(1,100))</f>
      </c>
    </row>
    <row r="2221">
      <c r="A2221" s="3">
        <f>RANDBETWEEN(10000,99999)</f>
      </c>
      <c r="B2221" s="3">
        <f>RANDBETWEEN(10000,99999)</f>
      </c>
      <c r="C2221" s="3">
        <f>RANDBETWEEN(10000,99999)</f>
      </c>
      <c r="D222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21" s="3">
        <f>RANDBETWEEN(1,10)</f>
      </c>
      <c r="F2221" s="9">
        <f>SUM(E2221*RANDBETWEEN(1,500))</f>
      </c>
      <c r="G2221" s="9">
        <f>SUM(F2221-RANDBETWEEN(1,100))</f>
      </c>
    </row>
    <row r="2222">
      <c r="A2222" s="3">
        <f>RANDBETWEEN(10000,99999)</f>
      </c>
      <c r="B2222" s="3">
        <f>RANDBETWEEN(10000,99999)</f>
      </c>
      <c r="C2222" s="3">
        <f>RANDBETWEEN(10000,99999)</f>
      </c>
      <c r="D222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22" s="3">
        <f>RANDBETWEEN(1,10)</f>
      </c>
      <c r="F2222" s="9">
        <f>SUM(E2222*RANDBETWEEN(1,500))</f>
      </c>
      <c r="G2222" s="9">
        <f>SUM(F2222-RANDBETWEEN(1,100))</f>
      </c>
    </row>
    <row r="2223">
      <c r="A2223" s="3">
        <f>RANDBETWEEN(10000,99999)</f>
      </c>
      <c r="B2223" s="3">
        <f>RANDBETWEEN(10000,99999)</f>
      </c>
      <c r="C2223" s="3">
        <f>RANDBETWEEN(10000,99999)</f>
      </c>
      <c r="D222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23" s="3">
        <f>RANDBETWEEN(1,10)</f>
      </c>
      <c r="F2223" s="9">
        <f>SUM(E2223*RANDBETWEEN(1,500))</f>
      </c>
      <c r="G2223" s="9">
        <f>SUM(F2223-RANDBETWEEN(1,100))</f>
      </c>
    </row>
    <row r="2224">
      <c r="A2224" s="3">
        <f>RANDBETWEEN(10000,99999)</f>
      </c>
      <c r="B2224" s="3">
        <f>RANDBETWEEN(10000,99999)</f>
      </c>
      <c r="C2224" s="3">
        <f>RANDBETWEEN(10000,99999)</f>
      </c>
      <c r="D222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24" s="3">
        <f>RANDBETWEEN(1,10)</f>
      </c>
      <c r="F2224" s="9">
        <f>SUM(E2224*RANDBETWEEN(1,500))</f>
      </c>
      <c r="G2224" s="9">
        <f>SUM(F2224-RANDBETWEEN(1,100))</f>
      </c>
    </row>
    <row r="2225">
      <c r="A2225" s="3">
        <f>RANDBETWEEN(10000,99999)</f>
      </c>
      <c r="B2225" s="3">
        <f>RANDBETWEEN(10000,99999)</f>
      </c>
      <c r="C2225" s="3">
        <f>RANDBETWEEN(10000,99999)</f>
      </c>
      <c r="D222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25" s="3">
        <f>RANDBETWEEN(1,10)</f>
      </c>
      <c r="F2225" s="9">
        <f>SUM(E2225*RANDBETWEEN(1,500))</f>
      </c>
      <c r="G2225" s="9">
        <f>SUM(F2225-RANDBETWEEN(1,100))</f>
      </c>
    </row>
    <row r="2226">
      <c r="A2226" s="3">
        <f>RANDBETWEEN(10000,99999)</f>
      </c>
      <c r="B2226" s="3">
        <f>RANDBETWEEN(10000,99999)</f>
      </c>
      <c r="C2226" s="3">
        <f>RANDBETWEEN(10000,99999)</f>
      </c>
      <c r="D222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26" s="3">
        <f>RANDBETWEEN(1,10)</f>
      </c>
      <c r="F2226" s="9">
        <f>SUM(E2226*RANDBETWEEN(1,500))</f>
      </c>
      <c r="G2226" s="9">
        <f>SUM(F2226-RANDBETWEEN(1,100))</f>
      </c>
    </row>
    <row r="2227">
      <c r="A2227" s="3">
        <f>RANDBETWEEN(10000,99999)</f>
      </c>
      <c r="B2227" s="3">
        <f>RANDBETWEEN(10000,99999)</f>
      </c>
      <c r="C2227" s="3">
        <f>RANDBETWEEN(10000,99999)</f>
      </c>
      <c r="D222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27" s="3">
        <f>RANDBETWEEN(1,10)</f>
      </c>
      <c r="F2227" s="9">
        <f>SUM(E2227*RANDBETWEEN(1,500))</f>
      </c>
      <c r="G2227" s="9">
        <f>SUM(F2227-RANDBETWEEN(1,100))</f>
      </c>
    </row>
    <row r="2228">
      <c r="A2228" s="3">
        <f>RANDBETWEEN(10000,99999)</f>
      </c>
      <c r="B2228" s="3">
        <f>RANDBETWEEN(10000,99999)</f>
      </c>
      <c r="C2228" s="3">
        <f>RANDBETWEEN(10000,99999)</f>
      </c>
      <c r="D222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28" s="3">
        <f>RANDBETWEEN(1,10)</f>
      </c>
      <c r="F2228" s="9">
        <f>SUM(E2228*RANDBETWEEN(1,500))</f>
      </c>
      <c r="G2228" s="9">
        <f>SUM(F2228-RANDBETWEEN(1,100))</f>
      </c>
    </row>
    <row r="2229">
      <c r="A2229" s="3">
        <f>RANDBETWEEN(10000,99999)</f>
      </c>
      <c r="B2229" s="3">
        <f>RANDBETWEEN(10000,99999)</f>
      </c>
      <c r="C2229" s="3">
        <f>RANDBETWEEN(10000,99999)</f>
      </c>
      <c r="D222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29" s="3">
        <f>RANDBETWEEN(1,10)</f>
      </c>
      <c r="F2229" s="9">
        <f>SUM(E2229*RANDBETWEEN(1,500))</f>
      </c>
      <c r="G2229" s="9">
        <f>SUM(F2229-RANDBETWEEN(1,100))</f>
      </c>
    </row>
    <row r="2230">
      <c r="A2230" s="3">
        <f>RANDBETWEEN(10000,99999)</f>
      </c>
      <c r="B2230" s="3">
        <f>RANDBETWEEN(10000,99999)</f>
      </c>
      <c r="C2230" s="3">
        <f>RANDBETWEEN(10000,99999)</f>
      </c>
      <c r="D223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30" s="3">
        <f>RANDBETWEEN(1,10)</f>
      </c>
      <c r="F2230" s="9">
        <f>SUM(E2230*RANDBETWEEN(1,500))</f>
      </c>
      <c r="G2230" s="9">
        <f>SUM(F2230-RANDBETWEEN(1,100))</f>
      </c>
    </row>
    <row r="2231">
      <c r="A2231" s="3">
        <f>RANDBETWEEN(10000,99999)</f>
      </c>
      <c r="B2231" s="3">
        <f>RANDBETWEEN(10000,99999)</f>
      </c>
      <c r="C2231" s="3">
        <f>RANDBETWEEN(10000,99999)</f>
      </c>
      <c r="D223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31" s="3">
        <f>RANDBETWEEN(1,10)</f>
      </c>
      <c r="F2231" s="9">
        <f>SUM(E2231*RANDBETWEEN(1,500))</f>
      </c>
      <c r="G2231" s="9">
        <f>SUM(F2231-RANDBETWEEN(1,100))</f>
      </c>
    </row>
    <row r="2232">
      <c r="A2232" s="3">
        <f>RANDBETWEEN(10000,99999)</f>
      </c>
      <c r="B2232" s="3">
        <f>RANDBETWEEN(10000,99999)</f>
      </c>
      <c r="C2232" s="3">
        <f>RANDBETWEEN(10000,99999)</f>
      </c>
      <c r="D223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32" s="3">
        <f>RANDBETWEEN(1,10)</f>
      </c>
      <c r="F2232" s="9">
        <f>SUM(E2232*RANDBETWEEN(1,500))</f>
      </c>
      <c r="G2232" s="9">
        <f>SUM(F2232-RANDBETWEEN(1,100))</f>
      </c>
    </row>
    <row r="2233">
      <c r="A2233" s="3">
        <f>RANDBETWEEN(10000,99999)</f>
      </c>
      <c r="B2233" s="3">
        <f>RANDBETWEEN(10000,99999)</f>
      </c>
      <c r="C2233" s="3">
        <f>RANDBETWEEN(10000,99999)</f>
      </c>
      <c r="D223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33" s="3">
        <f>RANDBETWEEN(1,10)</f>
      </c>
      <c r="F2233" s="9">
        <f>SUM(E2233*RANDBETWEEN(1,500))</f>
      </c>
      <c r="G2233" s="9">
        <f>SUM(F2233-RANDBETWEEN(1,100))</f>
      </c>
    </row>
    <row r="2234">
      <c r="A2234" s="3">
        <f>RANDBETWEEN(10000,99999)</f>
      </c>
      <c r="B2234" s="3">
        <f>RANDBETWEEN(10000,99999)</f>
      </c>
      <c r="C2234" s="3">
        <f>RANDBETWEEN(10000,99999)</f>
      </c>
      <c r="D223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34" s="3">
        <f>RANDBETWEEN(1,10)</f>
      </c>
      <c r="F2234" s="9">
        <f>SUM(E2234*RANDBETWEEN(1,500))</f>
      </c>
      <c r="G2234" s="9">
        <f>SUM(F2234-RANDBETWEEN(1,100))</f>
      </c>
    </row>
    <row r="2235">
      <c r="A2235" s="3">
        <f>RANDBETWEEN(10000,99999)</f>
      </c>
      <c r="B2235" s="3">
        <f>RANDBETWEEN(10000,99999)</f>
      </c>
      <c r="C2235" s="3">
        <f>RANDBETWEEN(10000,99999)</f>
      </c>
      <c r="D223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35" s="3">
        <f>RANDBETWEEN(1,10)</f>
      </c>
      <c r="F2235" s="9">
        <f>SUM(E2235*RANDBETWEEN(1,500))</f>
      </c>
      <c r="G2235" s="9">
        <f>SUM(F2235-RANDBETWEEN(1,100))</f>
      </c>
    </row>
    <row r="2236">
      <c r="A2236" s="3">
        <f>RANDBETWEEN(10000,99999)</f>
      </c>
      <c r="B2236" s="3">
        <f>RANDBETWEEN(10000,99999)</f>
      </c>
      <c r="C2236" s="3">
        <f>RANDBETWEEN(10000,99999)</f>
      </c>
      <c r="D223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36" s="3">
        <f>RANDBETWEEN(1,10)</f>
      </c>
      <c r="F2236" s="9">
        <f>SUM(E2236*RANDBETWEEN(1,500))</f>
      </c>
      <c r="G2236" s="9">
        <f>SUM(F2236-RANDBETWEEN(1,100))</f>
      </c>
    </row>
    <row r="2237">
      <c r="A2237" s="3">
        <f>RANDBETWEEN(10000,99999)</f>
      </c>
      <c r="B2237" s="3">
        <f>RANDBETWEEN(10000,99999)</f>
      </c>
      <c r="C2237" s="3">
        <f>RANDBETWEEN(10000,99999)</f>
      </c>
      <c r="D223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37" s="3">
        <f>RANDBETWEEN(1,10)</f>
      </c>
      <c r="F2237" s="9">
        <f>SUM(E2237*RANDBETWEEN(1,500))</f>
      </c>
      <c r="G2237" s="9">
        <f>SUM(F2237-RANDBETWEEN(1,100))</f>
      </c>
    </row>
    <row r="2238">
      <c r="A2238" s="3">
        <f>RANDBETWEEN(10000,99999)</f>
      </c>
      <c r="B2238" s="3">
        <f>RANDBETWEEN(10000,99999)</f>
      </c>
      <c r="C2238" s="3">
        <f>RANDBETWEEN(10000,99999)</f>
      </c>
      <c r="D223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38" s="3">
        <f>RANDBETWEEN(1,10)</f>
      </c>
      <c r="F2238" s="9">
        <f>SUM(E2238*RANDBETWEEN(1,500))</f>
      </c>
      <c r="G2238" s="9">
        <f>SUM(F2238-RANDBETWEEN(1,100))</f>
      </c>
    </row>
    <row r="2239">
      <c r="A2239" s="3">
        <f>RANDBETWEEN(10000,99999)</f>
      </c>
      <c r="B2239" s="3">
        <f>RANDBETWEEN(10000,99999)</f>
      </c>
      <c r="C2239" s="3">
        <f>RANDBETWEEN(10000,99999)</f>
      </c>
      <c r="D223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39" s="3">
        <f>RANDBETWEEN(1,10)</f>
      </c>
      <c r="F2239" s="9">
        <f>SUM(E2239*RANDBETWEEN(1,500))</f>
      </c>
      <c r="G2239" s="9">
        <f>SUM(F2239-RANDBETWEEN(1,100))</f>
      </c>
    </row>
    <row r="2240">
      <c r="A2240" s="3">
        <f>RANDBETWEEN(10000,99999)</f>
      </c>
      <c r="B2240" s="3">
        <f>RANDBETWEEN(10000,99999)</f>
      </c>
      <c r="C2240" s="3">
        <f>RANDBETWEEN(10000,99999)</f>
      </c>
      <c r="D224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40" s="3">
        <f>RANDBETWEEN(1,10)</f>
      </c>
      <c r="F2240" s="9">
        <f>SUM(E2240*RANDBETWEEN(1,500))</f>
      </c>
      <c r="G2240" s="9">
        <f>SUM(F2240-RANDBETWEEN(1,100))</f>
      </c>
    </row>
    <row r="2241">
      <c r="A2241" s="3">
        <f>RANDBETWEEN(10000,99999)</f>
      </c>
      <c r="B2241" s="3">
        <f>RANDBETWEEN(10000,99999)</f>
      </c>
      <c r="C2241" s="3">
        <f>RANDBETWEEN(10000,99999)</f>
      </c>
      <c r="D224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41" s="3">
        <f>RANDBETWEEN(1,10)</f>
      </c>
      <c r="F2241" s="9">
        <f>SUM(E2241*RANDBETWEEN(1,500))</f>
      </c>
      <c r="G2241" s="9">
        <f>SUM(F2241-RANDBETWEEN(1,100))</f>
      </c>
    </row>
    <row r="2242">
      <c r="A2242" s="3">
        <f>RANDBETWEEN(10000,99999)</f>
      </c>
      <c r="B2242" s="3">
        <f>RANDBETWEEN(10000,99999)</f>
      </c>
      <c r="C2242" s="3">
        <f>RANDBETWEEN(10000,99999)</f>
      </c>
      <c r="D224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42" s="3">
        <f>RANDBETWEEN(1,10)</f>
      </c>
      <c r="F2242" s="9">
        <f>SUM(E2242*RANDBETWEEN(1,500))</f>
      </c>
      <c r="G2242" s="9">
        <f>SUM(F2242-RANDBETWEEN(1,100))</f>
      </c>
    </row>
    <row r="2243">
      <c r="A2243" s="3">
        <f>RANDBETWEEN(10000,99999)</f>
      </c>
      <c r="B2243" s="3">
        <f>RANDBETWEEN(10000,99999)</f>
      </c>
      <c r="C2243" s="3">
        <f>RANDBETWEEN(10000,99999)</f>
      </c>
      <c r="D224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43" s="3">
        <f>RANDBETWEEN(1,10)</f>
      </c>
      <c r="F2243" s="9">
        <f>SUM(E2243*RANDBETWEEN(1,500))</f>
      </c>
      <c r="G2243" s="9">
        <f>SUM(F2243-RANDBETWEEN(1,100))</f>
      </c>
    </row>
    <row r="2244">
      <c r="A2244" s="3">
        <f>RANDBETWEEN(10000,99999)</f>
      </c>
      <c r="B2244" s="3">
        <f>RANDBETWEEN(10000,99999)</f>
      </c>
      <c r="C2244" s="3">
        <f>RANDBETWEEN(10000,99999)</f>
      </c>
      <c r="D224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44" s="3">
        <f>RANDBETWEEN(1,10)</f>
      </c>
      <c r="F2244" s="9">
        <f>SUM(E2244*RANDBETWEEN(1,500))</f>
      </c>
      <c r="G2244" s="9">
        <f>SUM(F2244-RANDBETWEEN(1,100))</f>
      </c>
    </row>
    <row r="2245">
      <c r="A2245" s="3">
        <f>RANDBETWEEN(10000,99999)</f>
      </c>
      <c r="B2245" s="3">
        <f>RANDBETWEEN(10000,99999)</f>
      </c>
      <c r="C2245" s="3">
        <f>RANDBETWEEN(10000,99999)</f>
      </c>
      <c r="D224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45" s="3">
        <f>RANDBETWEEN(1,10)</f>
      </c>
      <c r="F2245" s="9">
        <f>SUM(E2245*RANDBETWEEN(1,500))</f>
      </c>
      <c r="G2245" s="9">
        <f>SUM(F2245-RANDBETWEEN(1,100))</f>
      </c>
    </row>
    <row r="2246">
      <c r="A2246" s="3">
        <f>RANDBETWEEN(10000,99999)</f>
      </c>
      <c r="B2246" s="3">
        <f>RANDBETWEEN(10000,99999)</f>
      </c>
      <c r="C2246" s="3">
        <f>RANDBETWEEN(10000,99999)</f>
      </c>
      <c r="D224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46" s="3">
        <f>RANDBETWEEN(1,10)</f>
      </c>
      <c r="F2246" s="9">
        <f>SUM(E2246*RANDBETWEEN(1,500))</f>
      </c>
      <c r="G2246" s="9">
        <f>SUM(F2246-RANDBETWEEN(1,100))</f>
      </c>
    </row>
    <row r="2247">
      <c r="A2247" s="3">
        <f>RANDBETWEEN(10000,99999)</f>
      </c>
      <c r="B2247" s="3">
        <f>RANDBETWEEN(10000,99999)</f>
      </c>
      <c r="C2247" s="3">
        <f>RANDBETWEEN(10000,99999)</f>
      </c>
      <c r="D224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47" s="3">
        <f>RANDBETWEEN(1,10)</f>
      </c>
      <c r="F2247" s="9">
        <f>SUM(E2247*RANDBETWEEN(1,500))</f>
      </c>
      <c r="G2247" s="9">
        <f>SUM(F2247-RANDBETWEEN(1,100))</f>
      </c>
    </row>
    <row r="2248">
      <c r="A2248" s="3">
        <f>RANDBETWEEN(10000,99999)</f>
      </c>
      <c r="B2248" s="3">
        <f>RANDBETWEEN(10000,99999)</f>
      </c>
      <c r="C2248" s="3">
        <f>RANDBETWEEN(10000,99999)</f>
      </c>
      <c r="D224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48" s="3">
        <f>RANDBETWEEN(1,10)</f>
      </c>
      <c r="F2248" s="9">
        <f>SUM(E2248*RANDBETWEEN(1,500))</f>
      </c>
      <c r="G2248" s="9">
        <f>SUM(F2248-RANDBETWEEN(1,100))</f>
      </c>
    </row>
    <row r="2249">
      <c r="A2249" s="3">
        <f>RANDBETWEEN(10000,99999)</f>
      </c>
      <c r="B2249" s="3">
        <f>RANDBETWEEN(10000,99999)</f>
      </c>
      <c r="C2249" s="3">
        <f>RANDBETWEEN(10000,99999)</f>
      </c>
      <c r="D224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49" s="3">
        <f>RANDBETWEEN(1,10)</f>
      </c>
      <c r="F2249" s="9">
        <f>SUM(E2249*RANDBETWEEN(1,500))</f>
      </c>
      <c r="G2249" s="9">
        <f>SUM(F2249-RANDBETWEEN(1,100))</f>
      </c>
    </row>
    <row r="2250">
      <c r="A2250" s="3">
        <f>RANDBETWEEN(10000,99999)</f>
      </c>
      <c r="B2250" s="3">
        <f>RANDBETWEEN(10000,99999)</f>
      </c>
      <c r="C2250" s="3">
        <f>RANDBETWEEN(10000,99999)</f>
      </c>
      <c r="D225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50" s="3">
        <f>RANDBETWEEN(1,10)</f>
      </c>
      <c r="F2250" s="9">
        <f>SUM(E2250*RANDBETWEEN(1,500))</f>
      </c>
      <c r="G2250" s="9">
        <f>SUM(F2250-RANDBETWEEN(1,100))</f>
      </c>
    </row>
    <row r="2251">
      <c r="A2251" s="3">
        <f>RANDBETWEEN(10000,99999)</f>
      </c>
      <c r="B2251" s="3">
        <f>RANDBETWEEN(10000,99999)</f>
      </c>
      <c r="C2251" s="3">
        <f>RANDBETWEEN(10000,99999)</f>
      </c>
      <c r="D225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51" s="3">
        <f>RANDBETWEEN(1,10)</f>
      </c>
      <c r="F2251" s="9">
        <f>SUM(E2251*RANDBETWEEN(1,500))</f>
      </c>
      <c r="G2251" s="9">
        <f>SUM(F2251-RANDBETWEEN(1,100))</f>
      </c>
    </row>
    <row r="2252">
      <c r="A2252" s="3">
        <f>RANDBETWEEN(10000,99999)</f>
      </c>
      <c r="B2252" s="3">
        <f>RANDBETWEEN(10000,99999)</f>
      </c>
      <c r="C2252" s="3">
        <f>RANDBETWEEN(10000,99999)</f>
      </c>
      <c r="D225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52" s="3">
        <f>RANDBETWEEN(1,10)</f>
      </c>
      <c r="F2252" s="9">
        <f>SUM(E2252*RANDBETWEEN(1,500))</f>
      </c>
      <c r="G2252" s="9">
        <f>SUM(F2252-RANDBETWEEN(1,100))</f>
      </c>
    </row>
    <row r="2253">
      <c r="A2253" s="3">
        <f>RANDBETWEEN(10000,99999)</f>
      </c>
      <c r="B2253" s="3">
        <f>RANDBETWEEN(10000,99999)</f>
      </c>
      <c r="C2253" s="3">
        <f>RANDBETWEEN(10000,99999)</f>
      </c>
      <c r="D225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53" s="3">
        <f>RANDBETWEEN(1,10)</f>
      </c>
      <c r="F2253" s="9">
        <f>SUM(E2253*RANDBETWEEN(1,500))</f>
      </c>
      <c r="G2253" s="9">
        <f>SUM(F2253-RANDBETWEEN(1,100))</f>
      </c>
    </row>
    <row r="2254">
      <c r="A2254" s="3">
        <f>RANDBETWEEN(10000,99999)</f>
      </c>
      <c r="B2254" s="3">
        <f>RANDBETWEEN(10000,99999)</f>
      </c>
      <c r="C2254" s="3">
        <f>RANDBETWEEN(10000,99999)</f>
      </c>
      <c r="D225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54" s="3">
        <f>RANDBETWEEN(1,10)</f>
      </c>
      <c r="F2254" s="9">
        <f>SUM(E2254*RANDBETWEEN(1,500))</f>
      </c>
      <c r="G2254" s="9">
        <f>SUM(F2254-RANDBETWEEN(1,100))</f>
      </c>
    </row>
    <row r="2255">
      <c r="A2255" s="3">
        <f>RANDBETWEEN(10000,99999)</f>
      </c>
      <c r="B2255" s="3">
        <f>RANDBETWEEN(10000,99999)</f>
      </c>
      <c r="C2255" s="3">
        <f>RANDBETWEEN(10000,99999)</f>
      </c>
      <c r="D225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55" s="3">
        <f>RANDBETWEEN(1,10)</f>
      </c>
      <c r="F2255" s="9">
        <f>SUM(E2255*RANDBETWEEN(1,500))</f>
      </c>
      <c r="G2255" s="9">
        <f>SUM(F2255-RANDBETWEEN(1,100))</f>
      </c>
    </row>
    <row r="2256">
      <c r="A2256" s="3">
        <f>RANDBETWEEN(10000,99999)</f>
      </c>
      <c r="B2256" s="3">
        <f>RANDBETWEEN(10000,99999)</f>
      </c>
      <c r="C2256" s="3">
        <f>RANDBETWEEN(10000,99999)</f>
      </c>
      <c r="D225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56" s="3">
        <f>RANDBETWEEN(1,10)</f>
      </c>
      <c r="F2256" s="9">
        <f>SUM(E2256*RANDBETWEEN(1,500))</f>
      </c>
      <c r="G2256" s="9">
        <f>SUM(F2256-RANDBETWEEN(1,100))</f>
      </c>
    </row>
    <row r="2257">
      <c r="A2257" s="3">
        <f>RANDBETWEEN(10000,99999)</f>
      </c>
      <c r="B2257" s="3">
        <f>RANDBETWEEN(10000,99999)</f>
      </c>
      <c r="C2257" s="3">
        <f>RANDBETWEEN(10000,99999)</f>
      </c>
      <c r="D225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57" s="3">
        <f>RANDBETWEEN(1,10)</f>
      </c>
      <c r="F2257" s="9">
        <f>SUM(E2257*RANDBETWEEN(1,500))</f>
      </c>
      <c r="G2257" s="9">
        <f>SUM(F2257-RANDBETWEEN(1,100))</f>
      </c>
    </row>
    <row r="2258">
      <c r="A2258" s="3">
        <f>RANDBETWEEN(10000,99999)</f>
      </c>
      <c r="B2258" s="3">
        <f>RANDBETWEEN(10000,99999)</f>
      </c>
      <c r="C2258" s="3">
        <f>RANDBETWEEN(10000,99999)</f>
      </c>
      <c r="D225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58" s="3">
        <f>RANDBETWEEN(1,10)</f>
      </c>
      <c r="F2258" s="9">
        <f>SUM(E2258*RANDBETWEEN(1,500))</f>
      </c>
      <c r="G2258" s="9">
        <f>SUM(F2258-RANDBETWEEN(1,100))</f>
      </c>
    </row>
    <row r="2259">
      <c r="A2259" s="3">
        <f>RANDBETWEEN(10000,99999)</f>
      </c>
      <c r="B2259" s="3">
        <f>RANDBETWEEN(10000,99999)</f>
      </c>
      <c r="C2259" s="3">
        <f>RANDBETWEEN(10000,99999)</f>
      </c>
      <c r="D225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59" s="3">
        <f>RANDBETWEEN(1,10)</f>
      </c>
      <c r="F2259" s="9">
        <f>SUM(E2259*RANDBETWEEN(1,500))</f>
      </c>
      <c r="G2259" s="9">
        <f>SUM(F2259-RANDBETWEEN(1,100))</f>
      </c>
    </row>
    <row r="2260">
      <c r="A2260" s="3">
        <f>RANDBETWEEN(10000,99999)</f>
      </c>
      <c r="B2260" s="3">
        <f>RANDBETWEEN(10000,99999)</f>
      </c>
      <c r="C2260" s="3">
        <f>RANDBETWEEN(10000,99999)</f>
      </c>
      <c r="D226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60" s="3">
        <f>RANDBETWEEN(1,10)</f>
      </c>
      <c r="F2260" s="9">
        <f>SUM(E2260*RANDBETWEEN(1,500))</f>
      </c>
      <c r="G2260" s="9">
        <f>SUM(F2260-RANDBETWEEN(1,100))</f>
      </c>
    </row>
    <row r="2261">
      <c r="A2261" s="3">
        <f>RANDBETWEEN(10000,99999)</f>
      </c>
      <c r="B2261" s="3">
        <f>RANDBETWEEN(10000,99999)</f>
      </c>
      <c r="C2261" s="3">
        <f>RANDBETWEEN(10000,99999)</f>
      </c>
      <c r="D226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61" s="3">
        <f>RANDBETWEEN(1,10)</f>
      </c>
      <c r="F2261" s="9">
        <f>SUM(E2261*RANDBETWEEN(1,500))</f>
      </c>
      <c r="G2261" s="9">
        <f>SUM(F2261-RANDBETWEEN(1,100))</f>
      </c>
    </row>
    <row r="2262">
      <c r="A2262" s="3">
        <f>RANDBETWEEN(10000,99999)</f>
      </c>
      <c r="B2262" s="3">
        <f>RANDBETWEEN(10000,99999)</f>
      </c>
      <c r="C2262" s="3">
        <f>RANDBETWEEN(10000,99999)</f>
      </c>
      <c r="D226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62" s="3">
        <f>RANDBETWEEN(1,10)</f>
      </c>
      <c r="F2262" s="9">
        <f>SUM(E2262*RANDBETWEEN(1,500))</f>
      </c>
      <c r="G2262" s="9">
        <f>SUM(F2262-RANDBETWEEN(1,100))</f>
      </c>
    </row>
    <row r="2263">
      <c r="A2263" s="3">
        <f>RANDBETWEEN(10000,99999)</f>
      </c>
      <c r="B2263" s="3">
        <f>RANDBETWEEN(10000,99999)</f>
      </c>
      <c r="C2263" s="3">
        <f>RANDBETWEEN(10000,99999)</f>
      </c>
      <c r="D226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63" s="3">
        <f>RANDBETWEEN(1,10)</f>
      </c>
      <c r="F2263" s="9">
        <f>SUM(E2263*RANDBETWEEN(1,500))</f>
      </c>
      <c r="G2263" s="9">
        <f>SUM(F2263-RANDBETWEEN(1,100))</f>
      </c>
    </row>
    <row r="2264">
      <c r="A2264" s="3">
        <f>RANDBETWEEN(10000,99999)</f>
      </c>
      <c r="B2264" s="3">
        <f>RANDBETWEEN(10000,99999)</f>
      </c>
      <c r="C2264" s="3">
        <f>RANDBETWEEN(10000,99999)</f>
      </c>
      <c r="D226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64" s="3">
        <f>RANDBETWEEN(1,10)</f>
      </c>
      <c r="F2264" s="9">
        <f>SUM(E2264*RANDBETWEEN(1,500))</f>
      </c>
      <c r="G2264" s="9">
        <f>SUM(F2264-RANDBETWEEN(1,100))</f>
      </c>
    </row>
    <row r="2265">
      <c r="A2265" s="3">
        <f>RANDBETWEEN(10000,99999)</f>
      </c>
      <c r="B2265" s="3">
        <f>RANDBETWEEN(10000,99999)</f>
      </c>
      <c r="C2265" s="3">
        <f>RANDBETWEEN(10000,99999)</f>
      </c>
      <c r="D226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65" s="3">
        <f>RANDBETWEEN(1,10)</f>
      </c>
      <c r="F2265" s="9">
        <f>SUM(E2265*RANDBETWEEN(1,500))</f>
      </c>
      <c r="G2265" s="9">
        <f>SUM(F2265-RANDBETWEEN(1,100))</f>
      </c>
    </row>
    <row r="2266">
      <c r="A2266" s="3">
        <f>RANDBETWEEN(10000,99999)</f>
      </c>
      <c r="B2266" s="3">
        <f>RANDBETWEEN(10000,99999)</f>
      </c>
      <c r="C2266" s="3">
        <f>RANDBETWEEN(10000,99999)</f>
      </c>
      <c r="D226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66" s="3">
        <f>RANDBETWEEN(1,10)</f>
      </c>
      <c r="F2266" s="9">
        <f>SUM(E2266*RANDBETWEEN(1,500))</f>
      </c>
      <c r="G2266" s="9">
        <f>SUM(F2266-RANDBETWEEN(1,100))</f>
      </c>
    </row>
    <row r="2267">
      <c r="A2267" s="3">
        <f>RANDBETWEEN(10000,99999)</f>
      </c>
      <c r="B2267" s="3">
        <f>RANDBETWEEN(10000,99999)</f>
      </c>
      <c r="C2267" s="3">
        <f>RANDBETWEEN(10000,99999)</f>
      </c>
      <c r="D226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67" s="3">
        <f>RANDBETWEEN(1,10)</f>
      </c>
      <c r="F2267" s="9">
        <f>SUM(E2267*RANDBETWEEN(1,500))</f>
      </c>
      <c r="G2267" s="9">
        <f>SUM(F2267-RANDBETWEEN(1,100))</f>
      </c>
    </row>
    <row r="2268">
      <c r="A2268" s="3">
        <f>RANDBETWEEN(10000,99999)</f>
      </c>
      <c r="B2268" s="3">
        <f>RANDBETWEEN(10000,99999)</f>
      </c>
      <c r="C2268" s="3">
        <f>RANDBETWEEN(10000,99999)</f>
      </c>
      <c r="D226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68" s="3">
        <f>RANDBETWEEN(1,10)</f>
      </c>
      <c r="F2268" s="9">
        <f>SUM(E2268*RANDBETWEEN(1,500))</f>
      </c>
      <c r="G2268" s="9">
        <f>SUM(F2268-RANDBETWEEN(1,100))</f>
      </c>
    </row>
    <row r="2269">
      <c r="A2269" s="3">
        <f>RANDBETWEEN(10000,99999)</f>
      </c>
      <c r="B2269" s="3">
        <f>RANDBETWEEN(10000,99999)</f>
      </c>
      <c r="C2269" s="3">
        <f>RANDBETWEEN(10000,99999)</f>
      </c>
      <c r="D226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69" s="3">
        <f>RANDBETWEEN(1,10)</f>
      </c>
      <c r="F2269" s="9">
        <f>SUM(E2269*RANDBETWEEN(1,500))</f>
      </c>
      <c r="G2269" s="9">
        <f>SUM(F2269-RANDBETWEEN(1,100))</f>
      </c>
    </row>
    <row r="2270">
      <c r="A2270" s="3">
        <f>RANDBETWEEN(10000,99999)</f>
      </c>
      <c r="B2270" s="3">
        <f>RANDBETWEEN(10000,99999)</f>
      </c>
      <c r="C2270" s="3">
        <f>RANDBETWEEN(10000,99999)</f>
      </c>
      <c r="D227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70" s="3">
        <f>RANDBETWEEN(1,10)</f>
      </c>
      <c r="F2270" s="9">
        <f>SUM(E2270*RANDBETWEEN(1,500))</f>
      </c>
      <c r="G2270" s="9">
        <f>SUM(F2270-RANDBETWEEN(1,100))</f>
      </c>
    </row>
    <row r="2271">
      <c r="A2271" s="3">
        <f>RANDBETWEEN(10000,99999)</f>
      </c>
      <c r="B2271" s="3">
        <f>RANDBETWEEN(10000,99999)</f>
      </c>
      <c r="C2271" s="3">
        <f>RANDBETWEEN(10000,99999)</f>
      </c>
      <c r="D227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71" s="3">
        <f>RANDBETWEEN(1,10)</f>
      </c>
      <c r="F2271" s="9">
        <f>SUM(E2271*RANDBETWEEN(1,500))</f>
      </c>
      <c r="G2271" s="9">
        <f>SUM(F2271-RANDBETWEEN(1,100))</f>
      </c>
    </row>
    <row r="2272">
      <c r="A2272" s="3">
        <f>RANDBETWEEN(10000,99999)</f>
      </c>
      <c r="B2272" s="3">
        <f>RANDBETWEEN(10000,99999)</f>
      </c>
      <c r="C2272" s="3">
        <f>RANDBETWEEN(10000,99999)</f>
      </c>
      <c r="D227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72" s="3">
        <f>RANDBETWEEN(1,10)</f>
      </c>
      <c r="F2272" s="9">
        <f>SUM(E2272*RANDBETWEEN(1,500))</f>
      </c>
      <c r="G2272" s="9">
        <f>SUM(F2272-RANDBETWEEN(1,100))</f>
      </c>
    </row>
    <row r="2273">
      <c r="A2273" s="3">
        <f>RANDBETWEEN(10000,99999)</f>
      </c>
      <c r="B2273" s="3">
        <f>RANDBETWEEN(10000,99999)</f>
      </c>
      <c r="C2273" s="3">
        <f>RANDBETWEEN(10000,99999)</f>
      </c>
      <c r="D227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73" s="3">
        <f>RANDBETWEEN(1,10)</f>
      </c>
      <c r="F2273" s="9">
        <f>SUM(E2273*RANDBETWEEN(1,500))</f>
      </c>
      <c r="G2273" s="9">
        <f>SUM(F2273-RANDBETWEEN(1,100))</f>
      </c>
    </row>
    <row r="2274">
      <c r="A2274" s="3">
        <f>RANDBETWEEN(10000,99999)</f>
      </c>
      <c r="B2274" s="3">
        <f>RANDBETWEEN(10000,99999)</f>
      </c>
      <c r="C2274" s="3">
        <f>RANDBETWEEN(10000,99999)</f>
      </c>
      <c r="D227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74" s="3">
        <f>RANDBETWEEN(1,10)</f>
      </c>
      <c r="F2274" s="9">
        <f>SUM(E2274*RANDBETWEEN(1,500))</f>
      </c>
      <c r="G2274" s="9">
        <f>SUM(F2274-RANDBETWEEN(1,100))</f>
      </c>
    </row>
    <row r="2275">
      <c r="A2275" s="3">
        <f>RANDBETWEEN(10000,99999)</f>
      </c>
      <c r="B2275" s="3">
        <f>RANDBETWEEN(10000,99999)</f>
      </c>
      <c r="C2275" s="3">
        <f>RANDBETWEEN(10000,99999)</f>
      </c>
      <c r="D227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75" s="3">
        <f>RANDBETWEEN(1,10)</f>
      </c>
      <c r="F2275" s="9">
        <f>SUM(E2275*RANDBETWEEN(1,500))</f>
      </c>
      <c r="G2275" s="9">
        <f>SUM(F2275-RANDBETWEEN(1,100))</f>
      </c>
    </row>
    <row r="2276">
      <c r="A2276" s="3">
        <f>RANDBETWEEN(10000,99999)</f>
      </c>
      <c r="B2276" s="3">
        <f>RANDBETWEEN(10000,99999)</f>
      </c>
      <c r="C2276" s="3">
        <f>RANDBETWEEN(10000,99999)</f>
      </c>
      <c r="D227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76" s="3">
        <f>RANDBETWEEN(1,10)</f>
      </c>
      <c r="F2276" s="9">
        <f>SUM(E2276*RANDBETWEEN(1,500))</f>
      </c>
      <c r="G2276" s="9">
        <f>SUM(F2276-RANDBETWEEN(1,100))</f>
      </c>
    </row>
    <row r="2277">
      <c r="A2277" s="3">
        <f>RANDBETWEEN(10000,99999)</f>
      </c>
      <c r="B2277" s="3">
        <f>RANDBETWEEN(10000,99999)</f>
      </c>
      <c r="C2277" s="3">
        <f>RANDBETWEEN(10000,99999)</f>
      </c>
      <c r="D227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77" s="3">
        <f>RANDBETWEEN(1,10)</f>
      </c>
      <c r="F2277" s="9">
        <f>SUM(E2277*RANDBETWEEN(1,500))</f>
      </c>
      <c r="G2277" s="9">
        <f>SUM(F2277-RANDBETWEEN(1,100))</f>
      </c>
    </row>
    <row r="2278">
      <c r="A2278" s="3">
        <f>RANDBETWEEN(10000,99999)</f>
      </c>
      <c r="B2278" s="3">
        <f>RANDBETWEEN(10000,99999)</f>
      </c>
      <c r="C2278" s="3">
        <f>RANDBETWEEN(10000,99999)</f>
      </c>
      <c r="D227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78" s="3">
        <f>RANDBETWEEN(1,10)</f>
      </c>
      <c r="F2278" s="9">
        <f>SUM(E2278*RANDBETWEEN(1,500))</f>
      </c>
      <c r="G2278" s="9">
        <f>SUM(F2278-RANDBETWEEN(1,100))</f>
      </c>
    </row>
    <row r="2279">
      <c r="A2279" s="3">
        <f>RANDBETWEEN(10000,99999)</f>
      </c>
      <c r="B2279" s="3">
        <f>RANDBETWEEN(10000,99999)</f>
      </c>
      <c r="C2279" s="3">
        <f>RANDBETWEEN(10000,99999)</f>
      </c>
      <c r="D227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79" s="3">
        <f>RANDBETWEEN(1,10)</f>
      </c>
      <c r="F2279" s="9">
        <f>SUM(E2279*RANDBETWEEN(1,500))</f>
      </c>
      <c r="G2279" s="9">
        <f>SUM(F2279-RANDBETWEEN(1,100))</f>
      </c>
    </row>
    <row r="2280">
      <c r="A2280" s="3">
        <f>RANDBETWEEN(10000,99999)</f>
      </c>
      <c r="B2280" s="3">
        <f>RANDBETWEEN(10000,99999)</f>
      </c>
      <c r="C2280" s="3">
        <f>RANDBETWEEN(10000,99999)</f>
      </c>
      <c r="D228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80" s="3">
        <f>RANDBETWEEN(1,10)</f>
      </c>
      <c r="F2280" s="9">
        <f>SUM(E2280*RANDBETWEEN(1,500))</f>
      </c>
      <c r="G2280" s="9">
        <f>SUM(F2280-RANDBETWEEN(1,100))</f>
      </c>
    </row>
    <row r="2281">
      <c r="A2281" s="3">
        <f>RANDBETWEEN(10000,99999)</f>
      </c>
      <c r="B2281" s="3">
        <f>RANDBETWEEN(10000,99999)</f>
      </c>
      <c r="C2281" s="3">
        <f>RANDBETWEEN(10000,99999)</f>
      </c>
      <c r="D228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81" s="3">
        <f>RANDBETWEEN(1,10)</f>
      </c>
      <c r="F2281" s="9">
        <f>SUM(E2281*RANDBETWEEN(1,500))</f>
      </c>
      <c r="G2281" s="9">
        <f>SUM(F2281-RANDBETWEEN(1,100))</f>
      </c>
    </row>
    <row r="2282">
      <c r="A2282" s="3">
        <f>RANDBETWEEN(10000,99999)</f>
      </c>
      <c r="B2282" s="3">
        <f>RANDBETWEEN(10000,99999)</f>
      </c>
      <c r="C2282" s="3">
        <f>RANDBETWEEN(10000,99999)</f>
      </c>
      <c r="D228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82" s="3">
        <f>RANDBETWEEN(1,10)</f>
      </c>
      <c r="F2282" s="9">
        <f>SUM(E2282*RANDBETWEEN(1,500))</f>
      </c>
      <c r="G2282" s="9">
        <f>SUM(F2282-RANDBETWEEN(1,100))</f>
      </c>
    </row>
    <row r="2283">
      <c r="A2283" s="3">
        <f>RANDBETWEEN(10000,99999)</f>
      </c>
      <c r="B2283" s="3">
        <f>RANDBETWEEN(10000,99999)</f>
      </c>
      <c r="C2283" s="3">
        <f>RANDBETWEEN(10000,99999)</f>
      </c>
      <c r="D228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83" s="3">
        <f>RANDBETWEEN(1,10)</f>
      </c>
      <c r="F2283" s="9">
        <f>SUM(E2283*RANDBETWEEN(1,500))</f>
      </c>
      <c r="G2283" s="9">
        <f>SUM(F2283-RANDBETWEEN(1,100))</f>
      </c>
    </row>
    <row r="2284">
      <c r="A2284" s="3">
        <f>RANDBETWEEN(10000,99999)</f>
      </c>
      <c r="B2284" s="3">
        <f>RANDBETWEEN(10000,99999)</f>
      </c>
      <c r="C2284" s="3">
        <f>RANDBETWEEN(10000,99999)</f>
      </c>
      <c r="D228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84" s="3">
        <f>RANDBETWEEN(1,10)</f>
      </c>
      <c r="F2284" s="9">
        <f>SUM(E2284*RANDBETWEEN(1,500))</f>
      </c>
      <c r="G2284" s="9">
        <f>SUM(F2284-RANDBETWEEN(1,100))</f>
      </c>
    </row>
    <row r="2285">
      <c r="A2285" s="3">
        <f>RANDBETWEEN(10000,99999)</f>
      </c>
      <c r="B2285" s="3">
        <f>RANDBETWEEN(10000,99999)</f>
      </c>
      <c r="C2285" s="3">
        <f>RANDBETWEEN(10000,99999)</f>
      </c>
      <c r="D228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85" s="3">
        <f>RANDBETWEEN(1,10)</f>
      </c>
      <c r="F2285" s="9">
        <f>SUM(E2285*RANDBETWEEN(1,500))</f>
      </c>
      <c r="G2285" s="9">
        <f>SUM(F2285-RANDBETWEEN(1,100))</f>
      </c>
    </row>
    <row r="2286">
      <c r="A2286" s="3">
        <f>RANDBETWEEN(10000,99999)</f>
      </c>
      <c r="B2286" s="3">
        <f>RANDBETWEEN(10000,99999)</f>
      </c>
      <c r="C2286" s="3">
        <f>RANDBETWEEN(10000,99999)</f>
      </c>
      <c r="D228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86" s="3">
        <f>RANDBETWEEN(1,10)</f>
      </c>
      <c r="F2286" s="9">
        <f>SUM(E2286*RANDBETWEEN(1,500))</f>
      </c>
      <c r="G2286" s="9">
        <f>SUM(F2286-RANDBETWEEN(1,100))</f>
      </c>
    </row>
    <row r="2287">
      <c r="A2287" s="3">
        <f>RANDBETWEEN(10000,99999)</f>
      </c>
      <c r="B2287" s="3">
        <f>RANDBETWEEN(10000,99999)</f>
      </c>
      <c r="C2287" s="3">
        <f>RANDBETWEEN(10000,99999)</f>
      </c>
      <c r="D228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87" s="3">
        <f>RANDBETWEEN(1,10)</f>
      </c>
      <c r="F2287" s="9">
        <f>SUM(E2287*RANDBETWEEN(1,500))</f>
      </c>
      <c r="G2287" s="9">
        <f>SUM(F2287-RANDBETWEEN(1,100))</f>
      </c>
    </row>
    <row r="2288">
      <c r="A2288" s="3">
        <f>RANDBETWEEN(10000,99999)</f>
      </c>
      <c r="B2288" s="3">
        <f>RANDBETWEEN(10000,99999)</f>
      </c>
      <c r="C2288" s="3">
        <f>RANDBETWEEN(10000,99999)</f>
      </c>
      <c r="D228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88" s="3">
        <f>RANDBETWEEN(1,10)</f>
      </c>
      <c r="F2288" s="9">
        <f>SUM(E2288*RANDBETWEEN(1,500))</f>
      </c>
      <c r="G2288" s="9">
        <f>SUM(F2288-RANDBETWEEN(1,100))</f>
      </c>
    </row>
    <row r="2289">
      <c r="A2289" s="3">
        <f>RANDBETWEEN(10000,99999)</f>
      </c>
      <c r="B2289" s="3">
        <f>RANDBETWEEN(10000,99999)</f>
      </c>
      <c r="C2289" s="3">
        <f>RANDBETWEEN(10000,99999)</f>
      </c>
      <c r="D228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89" s="3">
        <f>RANDBETWEEN(1,10)</f>
      </c>
      <c r="F2289" s="9">
        <f>SUM(E2289*RANDBETWEEN(1,500))</f>
      </c>
      <c r="G2289" s="9">
        <f>SUM(F2289-RANDBETWEEN(1,100))</f>
      </c>
    </row>
    <row r="2290">
      <c r="A2290" s="3">
        <f>RANDBETWEEN(10000,99999)</f>
      </c>
      <c r="B2290" s="3">
        <f>RANDBETWEEN(10000,99999)</f>
      </c>
      <c r="C2290" s="3">
        <f>RANDBETWEEN(10000,99999)</f>
      </c>
      <c r="D229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90" s="3">
        <f>RANDBETWEEN(1,10)</f>
      </c>
      <c r="F2290" s="9">
        <f>SUM(E2290*RANDBETWEEN(1,500))</f>
      </c>
      <c r="G2290" s="9">
        <f>SUM(F2290-RANDBETWEEN(1,100))</f>
      </c>
    </row>
    <row r="2291">
      <c r="A2291" s="3">
        <f>RANDBETWEEN(10000,99999)</f>
      </c>
      <c r="B2291" s="3">
        <f>RANDBETWEEN(10000,99999)</f>
      </c>
      <c r="C2291" s="3">
        <f>RANDBETWEEN(10000,99999)</f>
      </c>
      <c r="D229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91" s="3">
        <f>RANDBETWEEN(1,10)</f>
      </c>
      <c r="F2291" s="9">
        <f>SUM(E2291*RANDBETWEEN(1,500))</f>
      </c>
      <c r="G2291" s="9">
        <f>SUM(F2291-RANDBETWEEN(1,100))</f>
      </c>
    </row>
    <row r="2292">
      <c r="A2292" s="3">
        <f>RANDBETWEEN(10000,99999)</f>
      </c>
      <c r="B2292" s="3">
        <f>RANDBETWEEN(10000,99999)</f>
      </c>
      <c r="C2292" s="3">
        <f>RANDBETWEEN(10000,99999)</f>
      </c>
      <c r="D229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92" s="3">
        <f>RANDBETWEEN(1,10)</f>
      </c>
      <c r="F2292" s="9">
        <f>SUM(E2292*RANDBETWEEN(1,500))</f>
      </c>
      <c r="G2292" s="9">
        <f>SUM(F2292-RANDBETWEEN(1,100))</f>
      </c>
    </row>
    <row r="2293">
      <c r="A2293" s="3">
        <f>RANDBETWEEN(10000,99999)</f>
      </c>
      <c r="B2293" s="3">
        <f>RANDBETWEEN(10000,99999)</f>
      </c>
      <c r="C2293" s="3">
        <f>RANDBETWEEN(10000,99999)</f>
      </c>
      <c r="D229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93" s="3">
        <f>RANDBETWEEN(1,10)</f>
      </c>
      <c r="F2293" s="9">
        <f>SUM(E2293*RANDBETWEEN(1,500))</f>
      </c>
      <c r="G2293" s="9">
        <f>SUM(F2293-RANDBETWEEN(1,100))</f>
      </c>
    </row>
    <row r="2294">
      <c r="A2294" s="3">
        <f>RANDBETWEEN(10000,99999)</f>
      </c>
      <c r="B2294" s="3">
        <f>RANDBETWEEN(10000,99999)</f>
      </c>
      <c r="C2294" s="3">
        <f>RANDBETWEEN(10000,99999)</f>
      </c>
      <c r="D229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94" s="3">
        <f>RANDBETWEEN(1,10)</f>
      </c>
      <c r="F2294" s="9">
        <f>SUM(E2294*RANDBETWEEN(1,500))</f>
      </c>
      <c r="G2294" s="9">
        <f>SUM(F2294-RANDBETWEEN(1,100))</f>
      </c>
    </row>
    <row r="2295">
      <c r="A2295" s="3">
        <f>RANDBETWEEN(10000,99999)</f>
      </c>
      <c r="B2295" s="3">
        <f>RANDBETWEEN(10000,99999)</f>
      </c>
      <c r="C2295" s="3">
        <f>RANDBETWEEN(10000,99999)</f>
      </c>
      <c r="D229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95" s="3">
        <f>RANDBETWEEN(1,10)</f>
      </c>
      <c r="F2295" s="9">
        <f>SUM(E2295*RANDBETWEEN(1,500))</f>
      </c>
      <c r="G2295" s="9">
        <f>SUM(F2295-RANDBETWEEN(1,100))</f>
      </c>
    </row>
    <row r="2296">
      <c r="A2296" s="3">
        <f>RANDBETWEEN(10000,99999)</f>
      </c>
      <c r="B2296" s="3">
        <f>RANDBETWEEN(10000,99999)</f>
      </c>
      <c r="C2296" s="3">
        <f>RANDBETWEEN(10000,99999)</f>
      </c>
      <c r="D229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96" s="3">
        <f>RANDBETWEEN(1,10)</f>
      </c>
      <c r="F2296" s="9">
        <f>SUM(E2296*RANDBETWEEN(1,500))</f>
      </c>
      <c r="G2296" s="9">
        <f>SUM(F2296-RANDBETWEEN(1,100))</f>
      </c>
    </row>
    <row r="2297">
      <c r="A2297" s="3">
        <f>RANDBETWEEN(10000,99999)</f>
      </c>
      <c r="B2297" s="3">
        <f>RANDBETWEEN(10000,99999)</f>
      </c>
      <c r="C2297" s="3">
        <f>RANDBETWEEN(10000,99999)</f>
      </c>
      <c r="D229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97" s="3">
        <f>RANDBETWEEN(1,10)</f>
      </c>
      <c r="F2297" s="9">
        <f>SUM(E2297*RANDBETWEEN(1,500))</f>
      </c>
      <c r="G2297" s="9">
        <f>SUM(F2297-RANDBETWEEN(1,100))</f>
      </c>
    </row>
    <row r="2298">
      <c r="A2298" s="3">
        <f>RANDBETWEEN(10000,99999)</f>
      </c>
      <c r="B2298" s="3">
        <f>RANDBETWEEN(10000,99999)</f>
      </c>
      <c r="C2298" s="3">
        <f>RANDBETWEEN(10000,99999)</f>
      </c>
      <c r="D229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98" s="3">
        <f>RANDBETWEEN(1,10)</f>
      </c>
      <c r="F2298" s="9">
        <f>SUM(E2298*RANDBETWEEN(1,500))</f>
      </c>
      <c r="G2298" s="9">
        <f>SUM(F2298-RANDBETWEEN(1,100))</f>
      </c>
    </row>
    <row r="2299">
      <c r="A2299" s="3">
        <f>RANDBETWEEN(10000,99999)</f>
      </c>
      <c r="B2299" s="3">
        <f>RANDBETWEEN(10000,99999)</f>
      </c>
      <c r="C2299" s="3">
        <f>RANDBETWEEN(10000,99999)</f>
      </c>
      <c r="D229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299" s="3">
        <f>RANDBETWEEN(1,10)</f>
      </c>
      <c r="F2299" s="9">
        <f>SUM(E2299*RANDBETWEEN(1,500))</f>
      </c>
      <c r="G2299" s="9">
        <f>SUM(F2299-RANDBETWEEN(1,100))</f>
      </c>
    </row>
    <row r="2300">
      <c r="A2300" s="3">
        <f>RANDBETWEEN(10000,99999)</f>
      </c>
      <c r="B2300" s="3">
        <f>RANDBETWEEN(10000,99999)</f>
      </c>
      <c r="C2300" s="3">
        <f>RANDBETWEEN(10000,99999)</f>
      </c>
      <c r="D230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00" s="3">
        <f>RANDBETWEEN(1,10)</f>
      </c>
      <c r="F2300" s="9">
        <f>SUM(E2300*RANDBETWEEN(1,500))</f>
      </c>
      <c r="G2300" s="9">
        <f>SUM(F2300-RANDBETWEEN(1,100))</f>
      </c>
    </row>
    <row r="2301">
      <c r="A2301" s="3">
        <f>RANDBETWEEN(10000,99999)</f>
      </c>
      <c r="B2301" s="3">
        <f>RANDBETWEEN(10000,99999)</f>
      </c>
      <c r="C2301" s="3">
        <f>RANDBETWEEN(10000,99999)</f>
      </c>
      <c r="D230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01" s="3">
        <f>RANDBETWEEN(1,10)</f>
      </c>
      <c r="F2301" s="9">
        <f>SUM(E2301*RANDBETWEEN(1,500))</f>
      </c>
      <c r="G2301" s="9">
        <f>SUM(F2301-RANDBETWEEN(1,100))</f>
      </c>
    </row>
    <row r="2302">
      <c r="A2302" s="3">
        <f>RANDBETWEEN(10000,99999)</f>
      </c>
      <c r="B2302" s="3">
        <f>RANDBETWEEN(10000,99999)</f>
      </c>
      <c r="C2302" s="3">
        <f>RANDBETWEEN(10000,99999)</f>
      </c>
      <c r="D230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02" s="3">
        <f>RANDBETWEEN(1,10)</f>
      </c>
      <c r="F2302" s="9">
        <f>SUM(E2302*RANDBETWEEN(1,500))</f>
      </c>
      <c r="G2302" s="9">
        <f>SUM(F2302-RANDBETWEEN(1,100))</f>
      </c>
    </row>
    <row r="2303">
      <c r="A2303" s="3">
        <f>RANDBETWEEN(10000,99999)</f>
      </c>
      <c r="B2303" s="3">
        <f>RANDBETWEEN(10000,99999)</f>
      </c>
      <c r="C2303" s="3">
        <f>RANDBETWEEN(10000,99999)</f>
      </c>
      <c r="D230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03" s="3">
        <f>RANDBETWEEN(1,10)</f>
      </c>
      <c r="F2303" s="9">
        <f>SUM(E2303*RANDBETWEEN(1,500))</f>
      </c>
      <c r="G2303" s="9">
        <f>SUM(F2303-RANDBETWEEN(1,100))</f>
      </c>
    </row>
    <row r="2304">
      <c r="A2304" s="3">
        <f>RANDBETWEEN(10000,99999)</f>
      </c>
      <c r="B2304" s="3">
        <f>RANDBETWEEN(10000,99999)</f>
      </c>
      <c r="C2304" s="3">
        <f>RANDBETWEEN(10000,99999)</f>
      </c>
      <c r="D230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04" s="3">
        <f>RANDBETWEEN(1,10)</f>
      </c>
      <c r="F2304" s="9">
        <f>SUM(E2304*RANDBETWEEN(1,500))</f>
      </c>
      <c r="G2304" s="9">
        <f>SUM(F2304-RANDBETWEEN(1,100))</f>
      </c>
    </row>
    <row r="2305">
      <c r="A2305" s="3">
        <f>RANDBETWEEN(10000,99999)</f>
      </c>
      <c r="B2305" s="3">
        <f>RANDBETWEEN(10000,99999)</f>
      </c>
      <c r="C2305" s="3">
        <f>RANDBETWEEN(10000,99999)</f>
      </c>
      <c r="D230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05" s="3">
        <f>RANDBETWEEN(1,10)</f>
      </c>
      <c r="F2305" s="9">
        <f>SUM(E2305*RANDBETWEEN(1,500))</f>
      </c>
      <c r="G2305" s="9">
        <f>SUM(F2305-RANDBETWEEN(1,100))</f>
      </c>
    </row>
    <row r="2306">
      <c r="A2306" s="3">
        <f>RANDBETWEEN(10000,99999)</f>
      </c>
      <c r="B2306" s="3">
        <f>RANDBETWEEN(10000,99999)</f>
      </c>
      <c r="C2306" s="3">
        <f>RANDBETWEEN(10000,99999)</f>
      </c>
      <c r="D230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06" s="3">
        <f>RANDBETWEEN(1,10)</f>
      </c>
      <c r="F2306" s="9">
        <f>SUM(E2306*RANDBETWEEN(1,500))</f>
      </c>
      <c r="G2306" s="9">
        <f>SUM(F2306-RANDBETWEEN(1,100))</f>
      </c>
    </row>
    <row r="2307">
      <c r="A2307" s="3">
        <f>RANDBETWEEN(10000,99999)</f>
      </c>
      <c r="B2307" s="3">
        <f>RANDBETWEEN(10000,99999)</f>
      </c>
      <c r="C2307" s="3">
        <f>RANDBETWEEN(10000,99999)</f>
      </c>
      <c r="D230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07" s="3">
        <f>RANDBETWEEN(1,10)</f>
      </c>
      <c r="F2307" s="9">
        <f>SUM(E2307*RANDBETWEEN(1,500))</f>
      </c>
      <c r="G2307" s="9">
        <f>SUM(F2307-RANDBETWEEN(1,100))</f>
      </c>
    </row>
    <row r="2308">
      <c r="A2308" s="3">
        <f>RANDBETWEEN(10000,99999)</f>
      </c>
      <c r="B2308" s="3">
        <f>RANDBETWEEN(10000,99999)</f>
      </c>
      <c r="C2308" s="3">
        <f>RANDBETWEEN(10000,99999)</f>
      </c>
      <c r="D230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08" s="3">
        <f>RANDBETWEEN(1,10)</f>
      </c>
      <c r="F2308" s="9">
        <f>SUM(E2308*RANDBETWEEN(1,500))</f>
      </c>
      <c r="G2308" s="9">
        <f>SUM(F2308-RANDBETWEEN(1,100))</f>
      </c>
    </row>
    <row r="2309">
      <c r="A2309" s="3">
        <f>RANDBETWEEN(10000,99999)</f>
      </c>
      <c r="B2309" s="3">
        <f>RANDBETWEEN(10000,99999)</f>
      </c>
      <c r="C2309" s="3">
        <f>RANDBETWEEN(10000,99999)</f>
      </c>
      <c r="D230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09" s="3">
        <f>RANDBETWEEN(1,10)</f>
      </c>
      <c r="F2309" s="9">
        <f>SUM(E2309*RANDBETWEEN(1,500))</f>
      </c>
      <c r="G2309" s="9">
        <f>SUM(F2309-RANDBETWEEN(1,100))</f>
      </c>
    </row>
    <row r="2310">
      <c r="A2310" s="3">
        <f>RANDBETWEEN(10000,99999)</f>
      </c>
      <c r="B2310" s="3">
        <f>RANDBETWEEN(10000,99999)</f>
      </c>
      <c r="C2310" s="3">
        <f>RANDBETWEEN(10000,99999)</f>
      </c>
      <c r="D231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10" s="3">
        <f>RANDBETWEEN(1,10)</f>
      </c>
      <c r="F2310" s="9">
        <f>SUM(E2310*RANDBETWEEN(1,500))</f>
      </c>
      <c r="G2310" s="9">
        <f>SUM(F2310-RANDBETWEEN(1,100))</f>
      </c>
    </row>
    <row r="2311">
      <c r="A2311" s="3">
        <f>RANDBETWEEN(10000,99999)</f>
      </c>
      <c r="B2311" s="3">
        <f>RANDBETWEEN(10000,99999)</f>
      </c>
      <c r="C2311" s="3">
        <f>RANDBETWEEN(10000,99999)</f>
      </c>
      <c r="D231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11" s="3">
        <f>RANDBETWEEN(1,10)</f>
      </c>
      <c r="F2311" s="9">
        <f>SUM(E2311*RANDBETWEEN(1,500))</f>
      </c>
      <c r="G2311" s="9">
        <f>SUM(F2311-RANDBETWEEN(1,100))</f>
      </c>
    </row>
    <row r="2312">
      <c r="A2312" s="3">
        <f>RANDBETWEEN(10000,99999)</f>
      </c>
      <c r="B2312" s="3">
        <f>RANDBETWEEN(10000,99999)</f>
      </c>
      <c r="C2312" s="3">
        <f>RANDBETWEEN(10000,99999)</f>
      </c>
      <c r="D231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12" s="3">
        <f>RANDBETWEEN(1,10)</f>
      </c>
      <c r="F2312" s="9">
        <f>SUM(E2312*RANDBETWEEN(1,500))</f>
      </c>
      <c r="G2312" s="9">
        <f>SUM(F2312-RANDBETWEEN(1,100))</f>
      </c>
    </row>
    <row r="2313">
      <c r="A2313" s="3">
        <f>RANDBETWEEN(10000,99999)</f>
      </c>
      <c r="B2313" s="3">
        <f>RANDBETWEEN(10000,99999)</f>
      </c>
      <c r="C2313" s="3">
        <f>RANDBETWEEN(10000,99999)</f>
      </c>
      <c r="D231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13" s="3">
        <f>RANDBETWEEN(1,10)</f>
      </c>
      <c r="F2313" s="9">
        <f>SUM(E2313*RANDBETWEEN(1,500))</f>
      </c>
      <c r="G2313" s="9">
        <f>SUM(F2313-RANDBETWEEN(1,100))</f>
      </c>
    </row>
    <row r="2314">
      <c r="A2314" s="3">
        <f>RANDBETWEEN(10000,99999)</f>
      </c>
      <c r="B2314" s="3">
        <f>RANDBETWEEN(10000,99999)</f>
      </c>
      <c r="C2314" s="3">
        <f>RANDBETWEEN(10000,99999)</f>
      </c>
      <c r="D231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14" s="3">
        <f>RANDBETWEEN(1,10)</f>
      </c>
      <c r="F2314" s="9">
        <f>SUM(E2314*RANDBETWEEN(1,500))</f>
      </c>
      <c r="G2314" s="9">
        <f>SUM(F2314-RANDBETWEEN(1,100))</f>
      </c>
    </row>
    <row r="2315">
      <c r="A2315" s="3">
        <f>RANDBETWEEN(10000,99999)</f>
      </c>
      <c r="B2315" s="3">
        <f>RANDBETWEEN(10000,99999)</f>
      </c>
      <c r="C2315" s="3">
        <f>RANDBETWEEN(10000,99999)</f>
      </c>
      <c r="D231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15" s="3">
        <f>RANDBETWEEN(1,10)</f>
      </c>
      <c r="F2315" s="9">
        <f>SUM(E2315*RANDBETWEEN(1,500))</f>
      </c>
      <c r="G2315" s="9">
        <f>SUM(F2315-RANDBETWEEN(1,100))</f>
      </c>
    </row>
    <row r="2316">
      <c r="A2316" s="3">
        <f>RANDBETWEEN(10000,99999)</f>
      </c>
      <c r="B2316" s="3">
        <f>RANDBETWEEN(10000,99999)</f>
      </c>
      <c r="C2316" s="3">
        <f>RANDBETWEEN(10000,99999)</f>
      </c>
      <c r="D231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16" s="3">
        <f>RANDBETWEEN(1,10)</f>
      </c>
      <c r="F2316" s="9">
        <f>SUM(E2316*RANDBETWEEN(1,500))</f>
      </c>
      <c r="G2316" s="9">
        <f>SUM(F2316-RANDBETWEEN(1,100))</f>
      </c>
    </row>
    <row r="2317">
      <c r="A2317" s="3">
        <f>RANDBETWEEN(10000,99999)</f>
      </c>
      <c r="B2317" s="3">
        <f>RANDBETWEEN(10000,99999)</f>
      </c>
      <c r="C2317" s="3">
        <f>RANDBETWEEN(10000,99999)</f>
      </c>
      <c r="D231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17" s="3">
        <f>RANDBETWEEN(1,10)</f>
      </c>
      <c r="F2317" s="9">
        <f>SUM(E2317*RANDBETWEEN(1,500))</f>
      </c>
      <c r="G2317" s="9">
        <f>SUM(F2317-RANDBETWEEN(1,100))</f>
      </c>
    </row>
    <row r="2318">
      <c r="A2318" s="3">
        <f>RANDBETWEEN(10000,99999)</f>
      </c>
      <c r="B2318" s="3">
        <f>RANDBETWEEN(10000,99999)</f>
      </c>
      <c r="C2318" s="3">
        <f>RANDBETWEEN(10000,99999)</f>
      </c>
      <c r="D231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18" s="3">
        <f>RANDBETWEEN(1,10)</f>
      </c>
      <c r="F2318" s="9">
        <f>SUM(E2318*RANDBETWEEN(1,500))</f>
      </c>
      <c r="G2318" s="9">
        <f>SUM(F2318-RANDBETWEEN(1,100))</f>
      </c>
    </row>
    <row r="2319">
      <c r="A2319" s="3">
        <f>RANDBETWEEN(10000,99999)</f>
      </c>
      <c r="B2319" s="3">
        <f>RANDBETWEEN(10000,99999)</f>
      </c>
      <c r="C2319" s="3">
        <f>RANDBETWEEN(10000,99999)</f>
      </c>
      <c r="D231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19" s="3">
        <f>RANDBETWEEN(1,10)</f>
      </c>
      <c r="F2319" s="9">
        <f>SUM(E2319*RANDBETWEEN(1,500))</f>
      </c>
      <c r="G2319" s="9">
        <f>SUM(F2319-RANDBETWEEN(1,100))</f>
      </c>
    </row>
    <row r="2320">
      <c r="A2320" s="3">
        <f>RANDBETWEEN(10000,99999)</f>
      </c>
      <c r="B2320" s="3">
        <f>RANDBETWEEN(10000,99999)</f>
      </c>
      <c r="C2320" s="3">
        <f>RANDBETWEEN(10000,99999)</f>
      </c>
      <c r="D232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20" s="3">
        <f>RANDBETWEEN(1,10)</f>
      </c>
      <c r="F2320" s="9">
        <f>SUM(E2320*RANDBETWEEN(1,500))</f>
      </c>
      <c r="G2320" s="9">
        <f>SUM(F2320-RANDBETWEEN(1,100))</f>
      </c>
    </row>
    <row r="2321">
      <c r="A2321" s="3">
        <f>RANDBETWEEN(10000,99999)</f>
      </c>
      <c r="B2321" s="3">
        <f>RANDBETWEEN(10000,99999)</f>
      </c>
      <c r="C2321" s="3">
        <f>RANDBETWEEN(10000,99999)</f>
      </c>
      <c r="D232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21" s="3">
        <f>RANDBETWEEN(1,10)</f>
      </c>
      <c r="F2321" s="9">
        <f>SUM(E2321*RANDBETWEEN(1,500))</f>
      </c>
      <c r="G2321" s="9">
        <f>SUM(F2321-RANDBETWEEN(1,100))</f>
      </c>
    </row>
    <row r="2322">
      <c r="A2322" s="3">
        <f>RANDBETWEEN(10000,99999)</f>
      </c>
      <c r="B2322" s="3">
        <f>RANDBETWEEN(10000,99999)</f>
      </c>
      <c r="C2322" s="3">
        <f>RANDBETWEEN(10000,99999)</f>
      </c>
      <c r="D232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22" s="3">
        <f>RANDBETWEEN(1,10)</f>
      </c>
      <c r="F2322" s="9">
        <f>SUM(E2322*RANDBETWEEN(1,500))</f>
      </c>
      <c r="G2322" s="9">
        <f>SUM(F2322-RANDBETWEEN(1,100))</f>
      </c>
    </row>
    <row r="2323">
      <c r="A2323" s="3">
        <f>RANDBETWEEN(10000,99999)</f>
      </c>
      <c r="B2323" s="3">
        <f>RANDBETWEEN(10000,99999)</f>
      </c>
      <c r="C2323" s="3">
        <f>RANDBETWEEN(10000,99999)</f>
      </c>
      <c r="D232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23" s="3">
        <f>RANDBETWEEN(1,10)</f>
      </c>
      <c r="F2323" s="9">
        <f>SUM(E2323*RANDBETWEEN(1,500))</f>
      </c>
      <c r="G2323" s="9">
        <f>SUM(F2323-RANDBETWEEN(1,100))</f>
      </c>
    </row>
    <row r="2324">
      <c r="A2324" s="3">
        <f>RANDBETWEEN(10000,99999)</f>
      </c>
      <c r="B2324" s="3">
        <f>RANDBETWEEN(10000,99999)</f>
      </c>
      <c r="C2324" s="3">
        <f>RANDBETWEEN(10000,99999)</f>
      </c>
      <c r="D232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24" s="3">
        <f>RANDBETWEEN(1,10)</f>
      </c>
      <c r="F2324" s="9">
        <f>SUM(E2324*RANDBETWEEN(1,500))</f>
      </c>
      <c r="G2324" s="9">
        <f>SUM(F2324-RANDBETWEEN(1,100))</f>
      </c>
    </row>
    <row r="2325">
      <c r="A2325" s="3">
        <f>RANDBETWEEN(10000,99999)</f>
      </c>
      <c r="B2325" s="3">
        <f>RANDBETWEEN(10000,99999)</f>
      </c>
      <c r="C2325" s="3">
        <f>RANDBETWEEN(10000,99999)</f>
      </c>
      <c r="D232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25" s="3">
        <f>RANDBETWEEN(1,10)</f>
      </c>
      <c r="F2325" s="9">
        <f>SUM(E2325*RANDBETWEEN(1,500))</f>
      </c>
      <c r="G2325" s="9">
        <f>SUM(F2325-RANDBETWEEN(1,100))</f>
      </c>
    </row>
    <row r="2326">
      <c r="A2326" s="3">
        <f>RANDBETWEEN(10000,99999)</f>
      </c>
      <c r="B2326" s="3">
        <f>RANDBETWEEN(10000,99999)</f>
      </c>
      <c r="C2326" s="3">
        <f>RANDBETWEEN(10000,99999)</f>
      </c>
      <c r="D232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26" s="3">
        <f>RANDBETWEEN(1,10)</f>
      </c>
      <c r="F2326" s="9">
        <f>SUM(E2326*RANDBETWEEN(1,500))</f>
      </c>
      <c r="G2326" s="9">
        <f>SUM(F2326-RANDBETWEEN(1,100))</f>
      </c>
    </row>
    <row r="2327">
      <c r="A2327" s="3">
        <f>RANDBETWEEN(10000,99999)</f>
      </c>
      <c r="B2327" s="3">
        <f>RANDBETWEEN(10000,99999)</f>
      </c>
      <c r="C2327" s="3">
        <f>RANDBETWEEN(10000,99999)</f>
      </c>
      <c r="D232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27" s="3">
        <f>RANDBETWEEN(1,10)</f>
      </c>
      <c r="F2327" s="9">
        <f>SUM(E2327*RANDBETWEEN(1,500))</f>
      </c>
      <c r="G2327" s="9">
        <f>SUM(F2327-RANDBETWEEN(1,100))</f>
      </c>
    </row>
    <row r="2328">
      <c r="A2328" s="3">
        <f>RANDBETWEEN(10000,99999)</f>
      </c>
      <c r="B2328" s="3">
        <f>RANDBETWEEN(10000,99999)</f>
      </c>
      <c r="C2328" s="3">
        <f>RANDBETWEEN(10000,99999)</f>
      </c>
      <c r="D232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28" s="3">
        <f>RANDBETWEEN(1,10)</f>
      </c>
      <c r="F2328" s="9">
        <f>SUM(E2328*RANDBETWEEN(1,500))</f>
      </c>
      <c r="G2328" s="9">
        <f>SUM(F2328-RANDBETWEEN(1,100))</f>
      </c>
    </row>
    <row r="2329">
      <c r="A2329" s="3">
        <f>RANDBETWEEN(10000,99999)</f>
      </c>
      <c r="B2329" s="3">
        <f>RANDBETWEEN(10000,99999)</f>
      </c>
      <c r="C2329" s="3">
        <f>RANDBETWEEN(10000,99999)</f>
      </c>
      <c r="D232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29" s="3">
        <f>RANDBETWEEN(1,10)</f>
      </c>
      <c r="F2329" s="9">
        <f>SUM(E2329*RANDBETWEEN(1,500))</f>
      </c>
      <c r="G2329" s="9">
        <f>SUM(F2329-RANDBETWEEN(1,100))</f>
      </c>
    </row>
    <row r="2330">
      <c r="A2330" s="3">
        <f>RANDBETWEEN(10000,99999)</f>
      </c>
      <c r="B2330" s="3">
        <f>RANDBETWEEN(10000,99999)</f>
      </c>
      <c r="C2330" s="3">
        <f>RANDBETWEEN(10000,99999)</f>
      </c>
      <c r="D233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30" s="3">
        <f>RANDBETWEEN(1,10)</f>
      </c>
      <c r="F2330" s="9">
        <f>SUM(E2330*RANDBETWEEN(1,500))</f>
      </c>
      <c r="G2330" s="9">
        <f>SUM(F2330-RANDBETWEEN(1,100))</f>
      </c>
    </row>
    <row r="2331">
      <c r="A2331" s="3">
        <f>RANDBETWEEN(10000,99999)</f>
      </c>
      <c r="B2331" s="3">
        <f>RANDBETWEEN(10000,99999)</f>
      </c>
      <c r="C2331" s="3">
        <f>RANDBETWEEN(10000,99999)</f>
      </c>
      <c r="D233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31" s="3">
        <f>RANDBETWEEN(1,10)</f>
      </c>
      <c r="F2331" s="9">
        <f>SUM(E2331*RANDBETWEEN(1,500))</f>
      </c>
      <c r="G2331" s="9">
        <f>SUM(F2331-RANDBETWEEN(1,100))</f>
      </c>
    </row>
    <row r="2332">
      <c r="A2332" s="3">
        <f>RANDBETWEEN(10000,99999)</f>
      </c>
      <c r="B2332" s="3">
        <f>RANDBETWEEN(10000,99999)</f>
      </c>
      <c r="C2332" s="3">
        <f>RANDBETWEEN(10000,99999)</f>
      </c>
      <c r="D233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32" s="3">
        <f>RANDBETWEEN(1,10)</f>
      </c>
      <c r="F2332" s="9">
        <f>SUM(E2332*RANDBETWEEN(1,500))</f>
      </c>
      <c r="G2332" s="9">
        <f>SUM(F2332-RANDBETWEEN(1,100))</f>
      </c>
    </row>
    <row r="2333">
      <c r="A2333" s="3">
        <f>RANDBETWEEN(10000,99999)</f>
      </c>
      <c r="B2333" s="3">
        <f>RANDBETWEEN(10000,99999)</f>
      </c>
      <c r="C2333" s="3">
        <f>RANDBETWEEN(10000,99999)</f>
      </c>
      <c r="D233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33" s="3">
        <f>RANDBETWEEN(1,10)</f>
      </c>
      <c r="F2333" s="9">
        <f>SUM(E2333*RANDBETWEEN(1,500))</f>
      </c>
      <c r="G2333" s="9">
        <f>SUM(F2333-RANDBETWEEN(1,100))</f>
      </c>
    </row>
    <row r="2334">
      <c r="A2334" s="3">
        <f>RANDBETWEEN(10000,99999)</f>
      </c>
      <c r="B2334" s="3">
        <f>RANDBETWEEN(10000,99999)</f>
      </c>
      <c r="C2334" s="3">
        <f>RANDBETWEEN(10000,99999)</f>
      </c>
      <c r="D233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34" s="3">
        <f>RANDBETWEEN(1,10)</f>
      </c>
      <c r="F2334" s="9">
        <f>SUM(E2334*RANDBETWEEN(1,500))</f>
      </c>
      <c r="G2334" s="9">
        <f>SUM(F2334-RANDBETWEEN(1,100))</f>
      </c>
    </row>
    <row r="2335">
      <c r="A2335" s="3">
        <f>RANDBETWEEN(10000,99999)</f>
      </c>
      <c r="B2335" s="3">
        <f>RANDBETWEEN(10000,99999)</f>
      </c>
      <c r="C2335" s="3">
        <f>RANDBETWEEN(10000,99999)</f>
      </c>
      <c r="D233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35" s="3">
        <f>RANDBETWEEN(1,10)</f>
      </c>
      <c r="F2335" s="9">
        <f>SUM(E2335*RANDBETWEEN(1,500))</f>
      </c>
      <c r="G2335" s="9">
        <f>SUM(F2335-RANDBETWEEN(1,100))</f>
      </c>
    </row>
    <row r="2336">
      <c r="A2336" s="3">
        <f>RANDBETWEEN(10000,99999)</f>
      </c>
      <c r="B2336" s="3">
        <f>RANDBETWEEN(10000,99999)</f>
      </c>
      <c r="C2336" s="3">
        <f>RANDBETWEEN(10000,99999)</f>
      </c>
      <c r="D233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36" s="3">
        <f>RANDBETWEEN(1,10)</f>
      </c>
      <c r="F2336" s="9">
        <f>SUM(E2336*RANDBETWEEN(1,500))</f>
      </c>
      <c r="G2336" s="9">
        <f>SUM(F2336-RANDBETWEEN(1,100))</f>
      </c>
    </row>
    <row r="2337">
      <c r="A2337" s="3">
        <f>RANDBETWEEN(10000,99999)</f>
      </c>
      <c r="B2337" s="3">
        <f>RANDBETWEEN(10000,99999)</f>
      </c>
      <c r="C2337" s="3">
        <f>RANDBETWEEN(10000,99999)</f>
      </c>
      <c r="D233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37" s="3">
        <f>RANDBETWEEN(1,10)</f>
      </c>
      <c r="F2337" s="9">
        <f>SUM(E2337*RANDBETWEEN(1,500))</f>
      </c>
      <c r="G2337" s="9">
        <f>SUM(F2337-RANDBETWEEN(1,100))</f>
      </c>
    </row>
    <row r="2338">
      <c r="A2338" s="3">
        <f>RANDBETWEEN(10000,99999)</f>
      </c>
      <c r="B2338" s="3">
        <f>RANDBETWEEN(10000,99999)</f>
      </c>
      <c r="C2338" s="3">
        <f>RANDBETWEEN(10000,99999)</f>
      </c>
      <c r="D233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38" s="3">
        <f>RANDBETWEEN(1,10)</f>
      </c>
      <c r="F2338" s="9">
        <f>SUM(E2338*RANDBETWEEN(1,500))</f>
      </c>
      <c r="G2338" s="9">
        <f>SUM(F2338-RANDBETWEEN(1,100))</f>
      </c>
    </row>
    <row r="2339">
      <c r="A2339" s="3">
        <f>RANDBETWEEN(10000,99999)</f>
      </c>
      <c r="B2339" s="3">
        <f>RANDBETWEEN(10000,99999)</f>
      </c>
      <c r="C2339" s="3">
        <f>RANDBETWEEN(10000,99999)</f>
      </c>
      <c r="D233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39" s="3">
        <f>RANDBETWEEN(1,10)</f>
      </c>
      <c r="F2339" s="9">
        <f>SUM(E2339*RANDBETWEEN(1,500))</f>
      </c>
      <c r="G2339" s="9">
        <f>SUM(F2339-RANDBETWEEN(1,100))</f>
      </c>
    </row>
    <row r="2340">
      <c r="A2340" s="3">
        <f>RANDBETWEEN(10000,99999)</f>
      </c>
      <c r="B2340" s="3">
        <f>RANDBETWEEN(10000,99999)</f>
      </c>
      <c r="C2340" s="3">
        <f>RANDBETWEEN(10000,99999)</f>
      </c>
      <c r="D234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40" s="3">
        <f>RANDBETWEEN(1,10)</f>
      </c>
      <c r="F2340" s="9">
        <f>SUM(E2340*RANDBETWEEN(1,500))</f>
      </c>
      <c r="G2340" s="9">
        <f>SUM(F2340-RANDBETWEEN(1,100))</f>
      </c>
    </row>
    <row r="2341">
      <c r="A2341" s="3">
        <f>RANDBETWEEN(10000,99999)</f>
      </c>
      <c r="B2341" s="3">
        <f>RANDBETWEEN(10000,99999)</f>
      </c>
      <c r="C2341" s="3">
        <f>RANDBETWEEN(10000,99999)</f>
      </c>
      <c r="D234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41" s="3">
        <f>RANDBETWEEN(1,10)</f>
      </c>
      <c r="F2341" s="9">
        <f>SUM(E2341*RANDBETWEEN(1,500))</f>
      </c>
      <c r="G2341" s="9">
        <f>SUM(F2341-RANDBETWEEN(1,100))</f>
      </c>
    </row>
    <row r="2342">
      <c r="A2342" s="3">
        <f>RANDBETWEEN(10000,99999)</f>
      </c>
      <c r="B2342" s="3">
        <f>RANDBETWEEN(10000,99999)</f>
      </c>
      <c r="C2342" s="3">
        <f>RANDBETWEEN(10000,99999)</f>
      </c>
      <c r="D234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42" s="3">
        <f>RANDBETWEEN(1,10)</f>
      </c>
      <c r="F2342" s="9">
        <f>SUM(E2342*RANDBETWEEN(1,500))</f>
      </c>
      <c r="G2342" s="9">
        <f>SUM(F2342-RANDBETWEEN(1,100))</f>
      </c>
    </row>
    <row r="2343">
      <c r="A2343" s="3">
        <f>RANDBETWEEN(10000,99999)</f>
      </c>
      <c r="B2343" s="3">
        <f>RANDBETWEEN(10000,99999)</f>
      </c>
      <c r="C2343" s="3">
        <f>RANDBETWEEN(10000,99999)</f>
      </c>
      <c r="D234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43" s="3">
        <f>RANDBETWEEN(1,10)</f>
      </c>
      <c r="F2343" s="9">
        <f>SUM(E2343*RANDBETWEEN(1,500))</f>
      </c>
      <c r="G2343" s="9">
        <f>SUM(F2343-RANDBETWEEN(1,100))</f>
      </c>
    </row>
    <row r="2344">
      <c r="A2344" s="3">
        <f>RANDBETWEEN(10000,99999)</f>
      </c>
      <c r="B2344" s="3">
        <f>RANDBETWEEN(10000,99999)</f>
      </c>
      <c r="C2344" s="3">
        <f>RANDBETWEEN(10000,99999)</f>
      </c>
      <c r="D234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44" s="3">
        <f>RANDBETWEEN(1,10)</f>
      </c>
      <c r="F2344" s="9">
        <f>SUM(E2344*RANDBETWEEN(1,500))</f>
      </c>
      <c r="G2344" s="9">
        <f>SUM(F2344-RANDBETWEEN(1,100))</f>
      </c>
    </row>
    <row r="2345">
      <c r="A2345" s="3">
        <f>RANDBETWEEN(10000,99999)</f>
      </c>
      <c r="B2345" s="3">
        <f>RANDBETWEEN(10000,99999)</f>
      </c>
      <c r="C2345" s="3">
        <f>RANDBETWEEN(10000,99999)</f>
      </c>
      <c r="D234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45" s="3">
        <f>RANDBETWEEN(1,10)</f>
      </c>
      <c r="F2345" s="9">
        <f>SUM(E2345*RANDBETWEEN(1,500))</f>
      </c>
      <c r="G2345" s="9">
        <f>SUM(F2345-RANDBETWEEN(1,100))</f>
      </c>
    </row>
    <row r="2346">
      <c r="A2346" s="3">
        <f>RANDBETWEEN(10000,99999)</f>
      </c>
      <c r="B2346" s="3">
        <f>RANDBETWEEN(10000,99999)</f>
      </c>
      <c r="C2346" s="3">
        <f>RANDBETWEEN(10000,99999)</f>
      </c>
      <c r="D234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46" s="3">
        <f>RANDBETWEEN(1,10)</f>
      </c>
      <c r="F2346" s="9">
        <f>SUM(E2346*RANDBETWEEN(1,500))</f>
      </c>
      <c r="G2346" s="9">
        <f>SUM(F2346-RANDBETWEEN(1,100))</f>
      </c>
    </row>
    <row r="2347">
      <c r="A2347" s="3">
        <f>RANDBETWEEN(10000,99999)</f>
      </c>
      <c r="B2347" s="3">
        <f>RANDBETWEEN(10000,99999)</f>
      </c>
      <c r="C2347" s="3">
        <f>RANDBETWEEN(10000,99999)</f>
      </c>
      <c r="D234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47" s="3">
        <f>RANDBETWEEN(1,10)</f>
      </c>
      <c r="F2347" s="9">
        <f>SUM(E2347*RANDBETWEEN(1,500))</f>
      </c>
      <c r="G2347" s="9">
        <f>SUM(F2347-RANDBETWEEN(1,100))</f>
      </c>
    </row>
    <row r="2348">
      <c r="A2348" s="3">
        <f>RANDBETWEEN(10000,99999)</f>
      </c>
      <c r="B2348" s="3">
        <f>RANDBETWEEN(10000,99999)</f>
      </c>
      <c r="C2348" s="3">
        <f>RANDBETWEEN(10000,99999)</f>
      </c>
      <c r="D234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48" s="3">
        <f>RANDBETWEEN(1,10)</f>
      </c>
      <c r="F2348" s="9">
        <f>SUM(E2348*RANDBETWEEN(1,500))</f>
      </c>
      <c r="G2348" s="9">
        <f>SUM(F2348-RANDBETWEEN(1,100))</f>
      </c>
    </row>
    <row r="2349">
      <c r="A2349" s="3">
        <f>RANDBETWEEN(10000,99999)</f>
      </c>
      <c r="B2349" s="3">
        <f>RANDBETWEEN(10000,99999)</f>
      </c>
      <c r="C2349" s="3">
        <f>RANDBETWEEN(10000,99999)</f>
      </c>
      <c r="D234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49" s="3">
        <f>RANDBETWEEN(1,10)</f>
      </c>
      <c r="F2349" s="9">
        <f>SUM(E2349*RANDBETWEEN(1,500))</f>
      </c>
      <c r="G2349" s="9">
        <f>SUM(F2349-RANDBETWEEN(1,100))</f>
      </c>
    </row>
    <row r="2350">
      <c r="A2350" s="3">
        <f>RANDBETWEEN(10000,99999)</f>
      </c>
      <c r="B2350" s="3">
        <f>RANDBETWEEN(10000,99999)</f>
      </c>
      <c r="C2350" s="3">
        <f>RANDBETWEEN(10000,99999)</f>
      </c>
      <c r="D235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50" s="3">
        <f>RANDBETWEEN(1,10)</f>
      </c>
      <c r="F2350" s="9">
        <f>SUM(E2350*RANDBETWEEN(1,500))</f>
      </c>
      <c r="G2350" s="9">
        <f>SUM(F2350-RANDBETWEEN(1,100))</f>
      </c>
    </row>
    <row r="2351">
      <c r="A2351" s="3">
        <f>RANDBETWEEN(10000,99999)</f>
      </c>
      <c r="B2351" s="3">
        <f>RANDBETWEEN(10000,99999)</f>
      </c>
      <c r="C2351" s="3">
        <f>RANDBETWEEN(10000,99999)</f>
      </c>
      <c r="D235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51" s="3">
        <f>RANDBETWEEN(1,10)</f>
      </c>
      <c r="F2351" s="9">
        <f>SUM(E2351*RANDBETWEEN(1,500))</f>
      </c>
      <c r="G2351" s="9">
        <f>SUM(F2351-RANDBETWEEN(1,100))</f>
      </c>
    </row>
    <row r="2352">
      <c r="A2352" s="3">
        <f>RANDBETWEEN(10000,99999)</f>
      </c>
      <c r="B2352" s="3">
        <f>RANDBETWEEN(10000,99999)</f>
      </c>
      <c r="C2352" s="3">
        <f>RANDBETWEEN(10000,99999)</f>
      </c>
      <c r="D235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52" s="3">
        <f>RANDBETWEEN(1,10)</f>
      </c>
      <c r="F2352" s="9">
        <f>SUM(E2352*RANDBETWEEN(1,500))</f>
      </c>
      <c r="G2352" s="9">
        <f>SUM(F2352-RANDBETWEEN(1,100))</f>
      </c>
    </row>
    <row r="2353">
      <c r="A2353" s="3">
        <f>RANDBETWEEN(10000,99999)</f>
      </c>
      <c r="B2353" s="3">
        <f>RANDBETWEEN(10000,99999)</f>
      </c>
      <c r="C2353" s="3">
        <f>RANDBETWEEN(10000,99999)</f>
      </c>
      <c r="D235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53" s="3">
        <f>RANDBETWEEN(1,10)</f>
      </c>
      <c r="F2353" s="9">
        <f>SUM(E2353*RANDBETWEEN(1,500))</f>
      </c>
      <c r="G2353" s="9">
        <f>SUM(F2353-RANDBETWEEN(1,100))</f>
      </c>
    </row>
    <row r="2354">
      <c r="A2354" s="3">
        <f>RANDBETWEEN(10000,99999)</f>
      </c>
      <c r="B2354" s="3">
        <f>RANDBETWEEN(10000,99999)</f>
      </c>
      <c r="C2354" s="3">
        <f>RANDBETWEEN(10000,99999)</f>
      </c>
      <c r="D235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54" s="3">
        <f>RANDBETWEEN(1,10)</f>
      </c>
      <c r="F2354" s="9">
        <f>SUM(E2354*RANDBETWEEN(1,500))</f>
      </c>
      <c r="G2354" s="9">
        <f>SUM(F2354-RANDBETWEEN(1,100))</f>
      </c>
    </row>
    <row r="2355">
      <c r="A2355" s="3">
        <f>RANDBETWEEN(10000,99999)</f>
      </c>
      <c r="B2355" s="3">
        <f>RANDBETWEEN(10000,99999)</f>
      </c>
      <c r="C2355" s="3">
        <f>RANDBETWEEN(10000,99999)</f>
      </c>
      <c r="D235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55" s="3">
        <f>RANDBETWEEN(1,10)</f>
      </c>
      <c r="F2355" s="9">
        <f>SUM(E2355*RANDBETWEEN(1,500))</f>
      </c>
      <c r="G2355" s="9">
        <f>SUM(F2355-RANDBETWEEN(1,100))</f>
      </c>
    </row>
    <row r="2356">
      <c r="A2356" s="3">
        <f>RANDBETWEEN(10000,99999)</f>
      </c>
      <c r="B2356" s="3">
        <f>RANDBETWEEN(10000,99999)</f>
      </c>
      <c r="C2356" s="3">
        <f>RANDBETWEEN(10000,99999)</f>
      </c>
      <c r="D235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56" s="3">
        <f>RANDBETWEEN(1,10)</f>
      </c>
      <c r="F2356" s="9">
        <f>SUM(E2356*RANDBETWEEN(1,500))</f>
      </c>
      <c r="G2356" s="9">
        <f>SUM(F2356-RANDBETWEEN(1,100))</f>
      </c>
    </row>
    <row r="2357">
      <c r="A2357" s="3">
        <f>RANDBETWEEN(10000,99999)</f>
      </c>
      <c r="B2357" s="3">
        <f>RANDBETWEEN(10000,99999)</f>
      </c>
      <c r="C2357" s="3">
        <f>RANDBETWEEN(10000,99999)</f>
      </c>
      <c r="D235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57" s="3">
        <f>RANDBETWEEN(1,10)</f>
      </c>
      <c r="F2357" s="9">
        <f>SUM(E2357*RANDBETWEEN(1,500))</f>
      </c>
      <c r="G2357" s="9">
        <f>SUM(F2357-RANDBETWEEN(1,100))</f>
      </c>
    </row>
    <row r="2358">
      <c r="A2358" s="3">
        <f>RANDBETWEEN(10000,99999)</f>
      </c>
      <c r="B2358" s="3">
        <f>RANDBETWEEN(10000,99999)</f>
      </c>
      <c r="C2358" s="3">
        <f>RANDBETWEEN(10000,99999)</f>
      </c>
      <c r="D235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58" s="3">
        <f>RANDBETWEEN(1,10)</f>
      </c>
      <c r="F2358" s="9">
        <f>SUM(E2358*RANDBETWEEN(1,500))</f>
      </c>
      <c r="G2358" s="9">
        <f>SUM(F2358-RANDBETWEEN(1,100))</f>
      </c>
    </row>
    <row r="2359">
      <c r="A2359" s="3">
        <f>RANDBETWEEN(10000,99999)</f>
      </c>
      <c r="B2359" s="3">
        <f>RANDBETWEEN(10000,99999)</f>
      </c>
      <c r="C2359" s="3">
        <f>RANDBETWEEN(10000,99999)</f>
      </c>
      <c r="D235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59" s="3">
        <f>RANDBETWEEN(1,10)</f>
      </c>
      <c r="F2359" s="9">
        <f>SUM(E2359*RANDBETWEEN(1,500))</f>
      </c>
      <c r="G2359" s="9">
        <f>SUM(F2359-RANDBETWEEN(1,100))</f>
      </c>
    </row>
    <row r="2360">
      <c r="A2360" s="3">
        <f>RANDBETWEEN(10000,99999)</f>
      </c>
      <c r="B2360" s="3">
        <f>RANDBETWEEN(10000,99999)</f>
      </c>
      <c r="C2360" s="3">
        <f>RANDBETWEEN(10000,99999)</f>
      </c>
      <c r="D236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60" s="3">
        <f>RANDBETWEEN(1,10)</f>
      </c>
      <c r="F2360" s="9">
        <f>SUM(E2360*RANDBETWEEN(1,500))</f>
      </c>
      <c r="G2360" s="9">
        <f>SUM(F2360-RANDBETWEEN(1,100))</f>
      </c>
    </row>
    <row r="2361">
      <c r="A2361" s="3">
        <f>RANDBETWEEN(10000,99999)</f>
      </c>
      <c r="B2361" s="3">
        <f>RANDBETWEEN(10000,99999)</f>
      </c>
      <c r="C2361" s="3">
        <f>RANDBETWEEN(10000,99999)</f>
      </c>
      <c r="D236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61" s="3">
        <f>RANDBETWEEN(1,10)</f>
      </c>
      <c r="F2361" s="9">
        <f>SUM(E2361*RANDBETWEEN(1,500))</f>
      </c>
      <c r="G2361" s="9">
        <f>SUM(F2361-RANDBETWEEN(1,100))</f>
      </c>
    </row>
    <row r="2362">
      <c r="A2362" s="3">
        <f>RANDBETWEEN(10000,99999)</f>
      </c>
      <c r="B2362" s="3">
        <f>RANDBETWEEN(10000,99999)</f>
      </c>
      <c r="C2362" s="3">
        <f>RANDBETWEEN(10000,99999)</f>
      </c>
      <c r="D236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62" s="3">
        <f>RANDBETWEEN(1,10)</f>
      </c>
      <c r="F2362" s="9">
        <f>SUM(E2362*RANDBETWEEN(1,500))</f>
      </c>
      <c r="G2362" s="9">
        <f>SUM(F2362-RANDBETWEEN(1,100))</f>
      </c>
    </row>
    <row r="2363">
      <c r="A2363" s="3">
        <f>RANDBETWEEN(10000,99999)</f>
      </c>
      <c r="B2363" s="3">
        <f>RANDBETWEEN(10000,99999)</f>
      </c>
      <c r="C2363" s="3">
        <f>RANDBETWEEN(10000,99999)</f>
      </c>
      <c r="D236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63" s="3">
        <f>RANDBETWEEN(1,10)</f>
      </c>
      <c r="F2363" s="9">
        <f>SUM(E2363*RANDBETWEEN(1,500))</f>
      </c>
      <c r="G2363" s="9">
        <f>SUM(F2363-RANDBETWEEN(1,100))</f>
      </c>
    </row>
    <row r="2364">
      <c r="A2364" s="3">
        <f>RANDBETWEEN(10000,99999)</f>
      </c>
      <c r="B2364" s="3">
        <f>RANDBETWEEN(10000,99999)</f>
      </c>
      <c r="C2364" s="3">
        <f>RANDBETWEEN(10000,99999)</f>
      </c>
      <c r="D236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64" s="3">
        <f>RANDBETWEEN(1,10)</f>
      </c>
      <c r="F2364" s="9">
        <f>SUM(E2364*RANDBETWEEN(1,500))</f>
      </c>
      <c r="G2364" s="9">
        <f>SUM(F2364-RANDBETWEEN(1,100))</f>
      </c>
    </row>
    <row r="2365">
      <c r="A2365" s="3">
        <f>RANDBETWEEN(10000,99999)</f>
      </c>
      <c r="B2365" s="3">
        <f>RANDBETWEEN(10000,99999)</f>
      </c>
      <c r="C2365" s="3">
        <f>RANDBETWEEN(10000,99999)</f>
      </c>
      <c r="D236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65" s="3">
        <f>RANDBETWEEN(1,10)</f>
      </c>
      <c r="F2365" s="9">
        <f>SUM(E2365*RANDBETWEEN(1,500))</f>
      </c>
      <c r="G2365" s="9">
        <f>SUM(F2365-RANDBETWEEN(1,100))</f>
      </c>
    </row>
    <row r="2366">
      <c r="A2366" s="3">
        <f>RANDBETWEEN(10000,99999)</f>
      </c>
      <c r="B2366" s="3">
        <f>RANDBETWEEN(10000,99999)</f>
      </c>
      <c r="C2366" s="3">
        <f>RANDBETWEEN(10000,99999)</f>
      </c>
      <c r="D236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66" s="3">
        <f>RANDBETWEEN(1,10)</f>
      </c>
      <c r="F2366" s="9">
        <f>SUM(E2366*RANDBETWEEN(1,500))</f>
      </c>
      <c r="G2366" s="9">
        <f>SUM(F2366-RANDBETWEEN(1,100))</f>
      </c>
    </row>
    <row r="2367">
      <c r="A2367" s="3">
        <f>RANDBETWEEN(10000,99999)</f>
      </c>
      <c r="B2367" s="3">
        <f>RANDBETWEEN(10000,99999)</f>
      </c>
      <c r="C2367" s="3">
        <f>RANDBETWEEN(10000,99999)</f>
      </c>
      <c r="D236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67" s="3">
        <f>RANDBETWEEN(1,10)</f>
      </c>
      <c r="F2367" s="9">
        <f>SUM(E2367*RANDBETWEEN(1,500))</f>
      </c>
      <c r="G2367" s="9">
        <f>SUM(F2367-RANDBETWEEN(1,100))</f>
      </c>
    </row>
    <row r="2368">
      <c r="A2368" s="3">
        <f>RANDBETWEEN(10000,99999)</f>
      </c>
      <c r="B2368" s="3">
        <f>RANDBETWEEN(10000,99999)</f>
      </c>
      <c r="C2368" s="3">
        <f>RANDBETWEEN(10000,99999)</f>
      </c>
      <c r="D236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68" s="3">
        <f>RANDBETWEEN(1,10)</f>
      </c>
      <c r="F2368" s="9">
        <f>SUM(E2368*RANDBETWEEN(1,500))</f>
      </c>
      <c r="G2368" s="9">
        <f>SUM(F2368-RANDBETWEEN(1,100))</f>
      </c>
    </row>
    <row r="2369">
      <c r="A2369" s="3">
        <f>RANDBETWEEN(10000,99999)</f>
      </c>
      <c r="B2369" s="3">
        <f>RANDBETWEEN(10000,99999)</f>
      </c>
      <c r="C2369" s="3">
        <f>RANDBETWEEN(10000,99999)</f>
      </c>
      <c r="D236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69" s="3">
        <f>RANDBETWEEN(1,10)</f>
      </c>
      <c r="F2369" s="9">
        <f>SUM(E2369*RANDBETWEEN(1,500))</f>
      </c>
      <c r="G2369" s="9">
        <f>SUM(F2369-RANDBETWEEN(1,100))</f>
      </c>
    </row>
    <row r="2370">
      <c r="A2370" s="3">
        <f>RANDBETWEEN(10000,99999)</f>
      </c>
      <c r="B2370" s="3">
        <f>RANDBETWEEN(10000,99999)</f>
      </c>
      <c r="C2370" s="3">
        <f>RANDBETWEEN(10000,99999)</f>
      </c>
      <c r="D237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70" s="3">
        <f>RANDBETWEEN(1,10)</f>
      </c>
      <c r="F2370" s="9">
        <f>SUM(E2370*RANDBETWEEN(1,500))</f>
      </c>
      <c r="G2370" s="9">
        <f>SUM(F2370-RANDBETWEEN(1,100))</f>
      </c>
    </row>
    <row r="2371">
      <c r="A2371" s="3">
        <f>RANDBETWEEN(10000,99999)</f>
      </c>
      <c r="B2371" s="3">
        <f>RANDBETWEEN(10000,99999)</f>
      </c>
      <c r="C2371" s="3">
        <f>RANDBETWEEN(10000,99999)</f>
      </c>
      <c r="D237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71" s="3">
        <f>RANDBETWEEN(1,10)</f>
      </c>
      <c r="F2371" s="9">
        <f>SUM(E2371*RANDBETWEEN(1,500))</f>
      </c>
      <c r="G2371" s="9">
        <f>SUM(F2371-RANDBETWEEN(1,100))</f>
      </c>
    </row>
    <row r="2372">
      <c r="A2372" s="3">
        <f>RANDBETWEEN(10000,99999)</f>
      </c>
      <c r="B2372" s="3">
        <f>RANDBETWEEN(10000,99999)</f>
      </c>
      <c r="C2372" s="3">
        <f>RANDBETWEEN(10000,99999)</f>
      </c>
      <c r="D237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72" s="3">
        <f>RANDBETWEEN(1,10)</f>
      </c>
      <c r="F2372" s="9">
        <f>SUM(E2372*RANDBETWEEN(1,500))</f>
      </c>
      <c r="G2372" s="9">
        <f>SUM(F2372-RANDBETWEEN(1,100))</f>
      </c>
    </row>
    <row r="2373">
      <c r="A2373" s="3">
        <f>RANDBETWEEN(10000,99999)</f>
      </c>
      <c r="B2373" s="3">
        <f>RANDBETWEEN(10000,99999)</f>
      </c>
      <c r="C2373" s="3">
        <f>RANDBETWEEN(10000,99999)</f>
      </c>
      <c r="D237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73" s="3">
        <f>RANDBETWEEN(1,10)</f>
      </c>
      <c r="F2373" s="9">
        <f>SUM(E2373*RANDBETWEEN(1,500))</f>
      </c>
      <c r="G2373" s="9">
        <f>SUM(F2373-RANDBETWEEN(1,100))</f>
      </c>
    </row>
    <row r="2374">
      <c r="A2374" s="3">
        <f>RANDBETWEEN(10000,99999)</f>
      </c>
      <c r="B2374" s="3">
        <f>RANDBETWEEN(10000,99999)</f>
      </c>
      <c r="C2374" s="3">
        <f>RANDBETWEEN(10000,99999)</f>
      </c>
      <c r="D237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74" s="3">
        <f>RANDBETWEEN(1,10)</f>
      </c>
      <c r="F2374" s="9">
        <f>SUM(E2374*RANDBETWEEN(1,500))</f>
      </c>
      <c r="G2374" s="9">
        <f>SUM(F2374-RANDBETWEEN(1,100))</f>
      </c>
    </row>
    <row r="2375">
      <c r="A2375" s="3">
        <f>RANDBETWEEN(10000,99999)</f>
      </c>
      <c r="B2375" s="3">
        <f>RANDBETWEEN(10000,99999)</f>
      </c>
      <c r="C2375" s="3">
        <f>RANDBETWEEN(10000,99999)</f>
      </c>
      <c r="D237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75" s="3">
        <f>RANDBETWEEN(1,10)</f>
      </c>
      <c r="F2375" s="9">
        <f>SUM(E2375*RANDBETWEEN(1,500))</f>
      </c>
      <c r="G2375" s="9">
        <f>SUM(F2375-RANDBETWEEN(1,100))</f>
      </c>
    </row>
    <row r="2376">
      <c r="A2376" s="3">
        <f>RANDBETWEEN(10000,99999)</f>
      </c>
      <c r="B2376" s="3">
        <f>RANDBETWEEN(10000,99999)</f>
      </c>
      <c r="C2376" s="3">
        <f>RANDBETWEEN(10000,99999)</f>
      </c>
      <c r="D237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76" s="3">
        <f>RANDBETWEEN(1,10)</f>
      </c>
      <c r="F2376" s="9">
        <f>SUM(E2376*RANDBETWEEN(1,500))</f>
      </c>
      <c r="G2376" s="9">
        <f>SUM(F2376-RANDBETWEEN(1,100))</f>
      </c>
    </row>
    <row r="2377">
      <c r="A2377" s="3">
        <f>RANDBETWEEN(10000,99999)</f>
      </c>
      <c r="B2377" s="3">
        <f>RANDBETWEEN(10000,99999)</f>
      </c>
      <c r="C2377" s="3">
        <f>RANDBETWEEN(10000,99999)</f>
      </c>
      <c r="D237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77" s="3">
        <f>RANDBETWEEN(1,10)</f>
      </c>
      <c r="F2377" s="9">
        <f>SUM(E2377*RANDBETWEEN(1,500))</f>
      </c>
      <c r="G2377" s="9">
        <f>SUM(F2377-RANDBETWEEN(1,100))</f>
      </c>
    </row>
    <row r="2378">
      <c r="A2378" s="3">
        <f>RANDBETWEEN(10000,99999)</f>
      </c>
      <c r="B2378" s="3">
        <f>RANDBETWEEN(10000,99999)</f>
      </c>
      <c r="C2378" s="3">
        <f>RANDBETWEEN(10000,99999)</f>
      </c>
      <c r="D237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78" s="3">
        <f>RANDBETWEEN(1,10)</f>
      </c>
      <c r="F2378" s="9">
        <f>SUM(E2378*RANDBETWEEN(1,500))</f>
      </c>
      <c r="G2378" s="9">
        <f>SUM(F2378-RANDBETWEEN(1,100))</f>
      </c>
    </row>
    <row r="2379">
      <c r="A2379" s="3">
        <f>RANDBETWEEN(10000,99999)</f>
      </c>
      <c r="B2379" s="3">
        <f>RANDBETWEEN(10000,99999)</f>
      </c>
      <c r="C2379" s="3">
        <f>RANDBETWEEN(10000,99999)</f>
      </c>
      <c r="D237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79" s="3">
        <f>RANDBETWEEN(1,10)</f>
      </c>
      <c r="F2379" s="9">
        <f>SUM(E2379*RANDBETWEEN(1,500))</f>
      </c>
      <c r="G2379" s="9">
        <f>SUM(F2379-RANDBETWEEN(1,100))</f>
      </c>
    </row>
    <row r="2380">
      <c r="A2380" s="3">
        <f>RANDBETWEEN(10000,99999)</f>
      </c>
      <c r="B2380" s="3">
        <f>RANDBETWEEN(10000,99999)</f>
      </c>
      <c r="C2380" s="3">
        <f>RANDBETWEEN(10000,99999)</f>
      </c>
      <c r="D238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80" s="3">
        <f>RANDBETWEEN(1,10)</f>
      </c>
      <c r="F2380" s="9">
        <f>SUM(E2380*RANDBETWEEN(1,500))</f>
      </c>
      <c r="G2380" s="9">
        <f>SUM(F2380-RANDBETWEEN(1,100))</f>
      </c>
    </row>
    <row r="2381">
      <c r="A2381" s="3">
        <f>RANDBETWEEN(10000,99999)</f>
      </c>
      <c r="B2381" s="3">
        <f>RANDBETWEEN(10000,99999)</f>
      </c>
      <c r="C2381" s="3">
        <f>RANDBETWEEN(10000,99999)</f>
      </c>
      <c r="D238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81" s="3">
        <f>RANDBETWEEN(1,10)</f>
      </c>
      <c r="F2381" s="9">
        <f>SUM(E2381*RANDBETWEEN(1,500))</f>
      </c>
      <c r="G2381" s="9">
        <f>SUM(F2381-RANDBETWEEN(1,100))</f>
      </c>
    </row>
    <row r="2382">
      <c r="A2382" s="3">
        <f>RANDBETWEEN(10000,99999)</f>
      </c>
      <c r="B2382" s="3">
        <f>RANDBETWEEN(10000,99999)</f>
      </c>
      <c r="C2382" s="3">
        <f>RANDBETWEEN(10000,99999)</f>
      </c>
      <c r="D238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82" s="3">
        <f>RANDBETWEEN(1,10)</f>
      </c>
      <c r="F2382" s="9">
        <f>SUM(E2382*RANDBETWEEN(1,500))</f>
      </c>
      <c r="G2382" s="9">
        <f>SUM(F2382-RANDBETWEEN(1,100))</f>
      </c>
    </row>
    <row r="2383">
      <c r="A2383" s="3">
        <f>RANDBETWEEN(10000,99999)</f>
      </c>
      <c r="B2383" s="3">
        <f>RANDBETWEEN(10000,99999)</f>
      </c>
      <c r="C2383" s="3">
        <f>RANDBETWEEN(10000,99999)</f>
      </c>
      <c r="D238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83" s="3">
        <f>RANDBETWEEN(1,10)</f>
      </c>
      <c r="F2383" s="9">
        <f>SUM(E2383*RANDBETWEEN(1,500))</f>
      </c>
      <c r="G2383" s="9">
        <f>SUM(F2383-RANDBETWEEN(1,100))</f>
      </c>
    </row>
    <row r="2384">
      <c r="A2384" s="3">
        <f>RANDBETWEEN(10000,99999)</f>
      </c>
      <c r="B2384" s="3">
        <f>RANDBETWEEN(10000,99999)</f>
      </c>
      <c r="C2384" s="3">
        <f>RANDBETWEEN(10000,99999)</f>
      </c>
      <c r="D238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84" s="3">
        <f>RANDBETWEEN(1,10)</f>
      </c>
      <c r="F2384" s="9">
        <f>SUM(E2384*RANDBETWEEN(1,500))</f>
      </c>
      <c r="G2384" s="9">
        <f>SUM(F2384-RANDBETWEEN(1,100))</f>
      </c>
    </row>
    <row r="2385">
      <c r="A2385" s="3">
        <f>RANDBETWEEN(10000,99999)</f>
      </c>
      <c r="B2385" s="3">
        <f>RANDBETWEEN(10000,99999)</f>
      </c>
      <c r="C2385" s="3">
        <f>RANDBETWEEN(10000,99999)</f>
      </c>
      <c r="D238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85" s="3">
        <f>RANDBETWEEN(1,10)</f>
      </c>
      <c r="F2385" s="9">
        <f>SUM(E2385*RANDBETWEEN(1,500))</f>
      </c>
      <c r="G2385" s="9">
        <f>SUM(F2385-RANDBETWEEN(1,100))</f>
      </c>
    </row>
    <row r="2386">
      <c r="A2386" s="3">
        <f>RANDBETWEEN(10000,99999)</f>
      </c>
      <c r="B2386" s="3">
        <f>RANDBETWEEN(10000,99999)</f>
      </c>
      <c r="C2386" s="3">
        <f>RANDBETWEEN(10000,99999)</f>
      </c>
      <c r="D238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86" s="3">
        <f>RANDBETWEEN(1,10)</f>
      </c>
      <c r="F2386" s="9">
        <f>SUM(E2386*RANDBETWEEN(1,500))</f>
      </c>
      <c r="G2386" s="9">
        <f>SUM(F2386-RANDBETWEEN(1,100))</f>
      </c>
    </row>
    <row r="2387">
      <c r="A2387" s="3">
        <f>RANDBETWEEN(10000,99999)</f>
      </c>
      <c r="B2387" s="3">
        <f>RANDBETWEEN(10000,99999)</f>
      </c>
      <c r="C2387" s="3">
        <f>RANDBETWEEN(10000,99999)</f>
      </c>
      <c r="D238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87" s="3">
        <f>RANDBETWEEN(1,10)</f>
      </c>
      <c r="F2387" s="9">
        <f>SUM(E2387*RANDBETWEEN(1,500))</f>
      </c>
      <c r="G2387" s="9">
        <f>SUM(F2387-RANDBETWEEN(1,100))</f>
      </c>
    </row>
    <row r="2388">
      <c r="A2388" s="3">
        <f>RANDBETWEEN(10000,99999)</f>
      </c>
      <c r="B2388" s="3">
        <f>RANDBETWEEN(10000,99999)</f>
      </c>
      <c r="C2388" s="3">
        <f>RANDBETWEEN(10000,99999)</f>
      </c>
      <c r="D238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88" s="3">
        <f>RANDBETWEEN(1,10)</f>
      </c>
      <c r="F2388" s="9">
        <f>SUM(E2388*RANDBETWEEN(1,500))</f>
      </c>
      <c r="G2388" s="9">
        <f>SUM(F2388-RANDBETWEEN(1,100))</f>
      </c>
    </row>
    <row r="2389">
      <c r="A2389" s="3">
        <f>RANDBETWEEN(10000,99999)</f>
      </c>
      <c r="B2389" s="3">
        <f>RANDBETWEEN(10000,99999)</f>
      </c>
      <c r="C2389" s="3">
        <f>RANDBETWEEN(10000,99999)</f>
      </c>
      <c r="D238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89" s="3">
        <f>RANDBETWEEN(1,10)</f>
      </c>
      <c r="F2389" s="9">
        <f>SUM(E2389*RANDBETWEEN(1,500))</f>
      </c>
      <c r="G2389" s="9">
        <f>SUM(F2389-RANDBETWEEN(1,100))</f>
      </c>
    </row>
    <row r="2390">
      <c r="A2390" s="3">
        <f>RANDBETWEEN(10000,99999)</f>
      </c>
      <c r="B2390" s="3">
        <f>RANDBETWEEN(10000,99999)</f>
      </c>
      <c r="C2390" s="3">
        <f>RANDBETWEEN(10000,99999)</f>
      </c>
      <c r="D239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90" s="3">
        <f>RANDBETWEEN(1,10)</f>
      </c>
      <c r="F2390" s="9">
        <f>SUM(E2390*RANDBETWEEN(1,500))</f>
      </c>
      <c r="G2390" s="9">
        <f>SUM(F2390-RANDBETWEEN(1,100))</f>
      </c>
    </row>
    <row r="2391">
      <c r="A2391" s="3">
        <f>RANDBETWEEN(10000,99999)</f>
      </c>
      <c r="B2391" s="3">
        <f>RANDBETWEEN(10000,99999)</f>
      </c>
      <c r="C2391" s="3">
        <f>RANDBETWEEN(10000,99999)</f>
      </c>
      <c r="D239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91" s="3">
        <f>RANDBETWEEN(1,10)</f>
      </c>
      <c r="F2391" s="9">
        <f>SUM(E2391*RANDBETWEEN(1,500))</f>
      </c>
      <c r="G2391" s="9">
        <f>SUM(F2391-RANDBETWEEN(1,100))</f>
      </c>
    </row>
    <row r="2392">
      <c r="A2392" s="3">
        <f>RANDBETWEEN(10000,99999)</f>
      </c>
      <c r="B2392" s="3">
        <f>RANDBETWEEN(10000,99999)</f>
      </c>
      <c r="C2392" s="3">
        <f>RANDBETWEEN(10000,99999)</f>
      </c>
      <c r="D239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92" s="3">
        <f>RANDBETWEEN(1,10)</f>
      </c>
      <c r="F2392" s="9">
        <f>SUM(E2392*RANDBETWEEN(1,500))</f>
      </c>
      <c r="G2392" s="9">
        <f>SUM(F2392-RANDBETWEEN(1,100))</f>
      </c>
    </row>
    <row r="2393">
      <c r="A2393" s="3">
        <f>RANDBETWEEN(10000,99999)</f>
      </c>
      <c r="B2393" s="3">
        <f>RANDBETWEEN(10000,99999)</f>
      </c>
      <c r="C2393" s="3">
        <f>RANDBETWEEN(10000,99999)</f>
      </c>
      <c r="D239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93" s="3">
        <f>RANDBETWEEN(1,10)</f>
      </c>
      <c r="F2393" s="9">
        <f>SUM(E2393*RANDBETWEEN(1,500))</f>
      </c>
      <c r="G2393" s="9">
        <f>SUM(F2393-RANDBETWEEN(1,100))</f>
      </c>
    </row>
    <row r="2394">
      <c r="A2394" s="3">
        <f>RANDBETWEEN(10000,99999)</f>
      </c>
      <c r="B2394" s="3">
        <f>RANDBETWEEN(10000,99999)</f>
      </c>
      <c r="C2394" s="3">
        <f>RANDBETWEEN(10000,99999)</f>
      </c>
      <c r="D239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94" s="3">
        <f>RANDBETWEEN(1,10)</f>
      </c>
      <c r="F2394" s="9">
        <f>SUM(E2394*RANDBETWEEN(1,500))</f>
      </c>
      <c r="G2394" s="9">
        <f>SUM(F2394-RANDBETWEEN(1,100))</f>
      </c>
    </row>
    <row r="2395">
      <c r="A2395" s="3">
        <f>RANDBETWEEN(10000,99999)</f>
      </c>
      <c r="B2395" s="3">
        <f>RANDBETWEEN(10000,99999)</f>
      </c>
      <c r="C2395" s="3">
        <f>RANDBETWEEN(10000,99999)</f>
      </c>
      <c r="D239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95" s="3">
        <f>RANDBETWEEN(1,10)</f>
      </c>
      <c r="F2395" s="9">
        <f>SUM(E2395*RANDBETWEEN(1,500))</f>
      </c>
      <c r="G2395" s="9">
        <f>SUM(F2395-RANDBETWEEN(1,100))</f>
      </c>
    </row>
    <row r="2396">
      <c r="A2396" s="3">
        <f>RANDBETWEEN(10000,99999)</f>
      </c>
      <c r="B2396" s="3">
        <f>RANDBETWEEN(10000,99999)</f>
      </c>
      <c r="C2396" s="3">
        <f>RANDBETWEEN(10000,99999)</f>
      </c>
      <c r="D239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96" s="3">
        <f>RANDBETWEEN(1,10)</f>
      </c>
      <c r="F2396" s="9">
        <f>SUM(E2396*RANDBETWEEN(1,500))</f>
      </c>
      <c r="G2396" s="9">
        <f>SUM(F2396-RANDBETWEEN(1,100))</f>
      </c>
    </row>
    <row r="2397">
      <c r="A2397" s="3">
        <f>RANDBETWEEN(10000,99999)</f>
      </c>
      <c r="B2397" s="3">
        <f>RANDBETWEEN(10000,99999)</f>
      </c>
      <c r="C2397" s="3">
        <f>RANDBETWEEN(10000,99999)</f>
      </c>
      <c r="D239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97" s="3">
        <f>RANDBETWEEN(1,10)</f>
      </c>
      <c r="F2397" s="9">
        <f>SUM(E2397*RANDBETWEEN(1,500))</f>
      </c>
      <c r="G2397" s="9">
        <f>SUM(F2397-RANDBETWEEN(1,100))</f>
      </c>
    </row>
    <row r="2398">
      <c r="A2398" s="3">
        <f>RANDBETWEEN(10000,99999)</f>
      </c>
      <c r="B2398" s="3">
        <f>RANDBETWEEN(10000,99999)</f>
      </c>
      <c r="C2398" s="3">
        <f>RANDBETWEEN(10000,99999)</f>
      </c>
      <c r="D239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98" s="3">
        <f>RANDBETWEEN(1,10)</f>
      </c>
      <c r="F2398" s="9">
        <f>SUM(E2398*RANDBETWEEN(1,500))</f>
      </c>
      <c r="G2398" s="9">
        <f>SUM(F2398-RANDBETWEEN(1,100))</f>
      </c>
    </row>
    <row r="2399">
      <c r="A2399" s="3">
        <f>RANDBETWEEN(10000,99999)</f>
      </c>
      <c r="B2399" s="3">
        <f>RANDBETWEEN(10000,99999)</f>
      </c>
      <c r="C2399" s="3">
        <f>RANDBETWEEN(10000,99999)</f>
      </c>
      <c r="D239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399" s="3">
        <f>RANDBETWEEN(1,10)</f>
      </c>
      <c r="F2399" s="9">
        <f>SUM(E2399*RANDBETWEEN(1,500))</f>
      </c>
      <c r="G2399" s="9">
        <f>SUM(F2399-RANDBETWEEN(1,100))</f>
      </c>
    </row>
    <row r="2400">
      <c r="A2400" s="3">
        <f>RANDBETWEEN(10000,99999)</f>
      </c>
      <c r="B2400" s="3">
        <f>RANDBETWEEN(10000,99999)</f>
      </c>
      <c r="C2400" s="3">
        <f>RANDBETWEEN(10000,99999)</f>
      </c>
      <c r="D240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00" s="3">
        <f>RANDBETWEEN(1,10)</f>
      </c>
      <c r="F2400" s="9">
        <f>SUM(E2400*RANDBETWEEN(1,500))</f>
      </c>
      <c r="G2400" s="9">
        <f>SUM(F2400-RANDBETWEEN(1,100))</f>
      </c>
    </row>
    <row r="2401">
      <c r="A2401" s="3">
        <f>RANDBETWEEN(10000,99999)</f>
      </c>
      <c r="B2401" s="3">
        <f>RANDBETWEEN(10000,99999)</f>
      </c>
      <c r="C2401" s="3">
        <f>RANDBETWEEN(10000,99999)</f>
      </c>
      <c r="D240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01" s="3">
        <f>RANDBETWEEN(1,10)</f>
      </c>
      <c r="F2401" s="9">
        <f>SUM(E2401*RANDBETWEEN(1,500))</f>
      </c>
      <c r="G2401" s="9">
        <f>SUM(F2401-RANDBETWEEN(1,100))</f>
      </c>
    </row>
    <row r="2402">
      <c r="A2402" s="3">
        <f>RANDBETWEEN(10000,99999)</f>
      </c>
      <c r="B2402" s="3">
        <f>RANDBETWEEN(10000,99999)</f>
      </c>
      <c r="C2402" s="3">
        <f>RANDBETWEEN(10000,99999)</f>
      </c>
      <c r="D240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02" s="3">
        <f>RANDBETWEEN(1,10)</f>
      </c>
      <c r="F2402" s="9">
        <f>SUM(E2402*RANDBETWEEN(1,500))</f>
      </c>
      <c r="G2402" s="9">
        <f>SUM(F2402-RANDBETWEEN(1,100))</f>
      </c>
    </row>
    <row r="2403">
      <c r="A2403" s="3">
        <f>RANDBETWEEN(10000,99999)</f>
      </c>
      <c r="B2403" s="3">
        <f>RANDBETWEEN(10000,99999)</f>
      </c>
      <c r="C2403" s="3">
        <f>RANDBETWEEN(10000,99999)</f>
      </c>
      <c r="D240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03" s="3">
        <f>RANDBETWEEN(1,10)</f>
      </c>
      <c r="F2403" s="9">
        <f>SUM(E2403*RANDBETWEEN(1,500))</f>
      </c>
      <c r="G2403" s="9">
        <f>SUM(F2403-RANDBETWEEN(1,100))</f>
      </c>
    </row>
    <row r="2404">
      <c r="A2404" s="3">
        <f>RANDBETWEEN(10000,99999)</f>
      </c>
      <c r="B2404" s="3">
        <f>RANDBETWEEN(10000,99999)</f>
      </c>
      <c r="C2404" s="3">
        <f>RANDBETWEEN(10000,99999)</f>
      </c>
      <c r="D240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04" s="3">
        <f>RANDBETWEEN(1,10)</f>
      </c>
      <c r="F2404" s="9">
        <f>SUM(E2404*RANDBETWEEN(1,500))</f>
      </c>
      <c r="G2404" s="9">
        <f>SUM(F2404-RANDBETWEEN(1,100))</f>
      </c>
    </row>
    <row r="2405">
      <c r="A2405" s="3">
        <f>RANDBETWEEN(10000,99999)</f>
      </c>
      <c r="B2405" s="3">
        <f>RANDBETWEEN(10000,99999)</f>
      </c>
      <c r="C2405" s="3">
        <f>RANDBETWEEN(10000,99999)</f>
      </c>
      <c r="D240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05" s="3">
        <f>RANDBETWEEN(1,10)</f>
      </c>
      <c r="F2405" s="9">
        <f>SUM(E2405*RANDBETWEEN(1,500))</f>
      </c>
      <c r="G2405" s="9">
        <f>SUM(F2405-RANDBETWEEN(1,100))</f>
      </c>
    </row>
    <row r="2406">
      <c r="A2406" s="3">
        <f>RANDBETWEEN(10000,99999)</f>
      </c>
      <c r="B2406" s="3">
        <f>RANDBETWEEN(10000,99999)</f>
      </c>
      <c r="C2406" s="3">
        <f>RANDBETWEEN(10000,99999)</f>
      </c>
      <c r="D240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06" s="3">
        <f>RANDBETWEEN(1,10)</f>
      </c>
      <c r="F2406" s="9">
        <f>SUM(E2406*RANDBETWEEN(1,500))</f>
      </c>
      <c r="G2406" s="9">
        <f>SUM(F2406-RANDBETWEEN(1,100))</f>
      </c>
    </row>
    <row r="2407">
      <c r="A2407" s="3">
        <f>RANDBETWEEN(10000,99999)</f>
      </c>
      <c r="B2407" s="3">
        <f>RANDBETWEEN(10000,99999)</f>
      </c>
      <c r="C2407" s="3">
        <f>RANDBETWEEN(10000,99999)</f>
      </c>
      <c r="D240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07" s="3">
        <f>RANDBETWEEN(1,10)</f>
      </c>
      <c r="F2407" s="9">
        <f>SUM(E2407*RANDBETWEEN(1,500))</f>
      </c>
      <c r="G2407" s="9">
        <f>SUM(F2407-RANDBETWEEN(1,100))</f>
      </c>
    </row>
    <row r="2408">
      <c r="A2408" s="3">
        <f>RANDBETWEEN(10000,99999)</f>
      </c>
      <c r="B2408" s="3">
        <f>RANDBETWEEN(10000,99999)</f>
      </c>
      <c r="C2408" s="3">
        <f>RANDBETWEEN(10000,99999)</f>
      </c>
      <c r="D240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08" s="3">
        <f>RANDBETWEEN(1,10)</f>
      </c>
      <c r="F2408" s="9">
        <f>SUM(E2408*RANDBETWEEN(1,500))</f>
      </c>
      <c r="G2408" s="9">
        <f>SUM(F2408-RANDBETWEEN(1,100))</f>
      </c>
    </row>
    <row r="2409">
      <c r="A2409" s="3">
        <f>RANDBETWEEN(10000,99999)</f>
      </c>
      <c r="B2409" s="3">
        <f>RANDBETWEEN(10000,99999)</f>
      </c>
      <c r="C2409" s="3">
        <f>RANDBETWEEN(10000,99999)</f>
      </c>
      <c r="D240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09" s="3">
        <f>RANDBETWEEN(1,10)</f>
      </c>
      <c r="F2409" s="9">
        <f>SUM(E2409*RANDBETWEEN(1,500))</f>
      </c>
      <c r="G2409" s="9">
        <f>SUM(F2409-RANDBETWEEN(1,100))</f>
      </c>
    </row>
    <row r="2410">
      <c r="A2410" s="3">
        <f>RANDBETWEEN(10000,99999)</f>
      </c>
      <c r="B2410" s="3">
        <f>RANDBETWEEN(10000,99999)</f>
      </c>
      <c r="C2410" s="3">
        <f>RANDBETWEEN(10000,99999)</f>
      </c>
      <c r="D241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10" s="3">
        <f>RANDBETWEEN(1,10)</f>
      </c>
      <c r="F2410" s="9">
        <f>SUM(E2410*RANDBETWEEN(1,500))</f>
      </c>
      <c r="G2410" s="9">
        <f>SUM(F2410-RANDBETWEEN(1,100))</f>
      </c>
    </row>
    <row r="2411">
      <c r="A2411" s="3">
        <f>RANDBETWEEN(10000,99999)</f>
      </c>
      <c r="B2411" s="3">
        <f>RANDBETWEEN(10000,99999)</f>
      </c>
      <c r="C2411" s="3">
        <f>RANDBETWEEN(10000,99999)</f>
      </c>
      <c r="D241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11" s="3">
        <f>RANDBETWEEN(1,10)</f>
      </c>
      <c r="F2411" s="9">
        <f>SUM(E2411*RANDBETWEEN(1,500))</f>
      </c>
      <c r="G2411" s="9">
        <f>SUM(F2411-RANDBETWEEN(1,100))</f>
      </c>
    </row>
    <row r="2412">
      <c r="A2412" s="3">
        <f>RANDBETWEEN(10000,99999)</f>
      </c>
      <c r="B2412" s="3">
        <f>RANDBETWEEN(10000,99999)</f>
      </c>
      <c r="C2412" s="3">
        <f>RANDBETWEEN(10000,99999)</f>
      </c>
      <c r="D241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12" s="3">
        <f>RANDBETWEEN(1,10)</f>
      </c>
      <c r="F2412" s="9">
        <f>SUM(E2412*RANDBETWEEN(1,500))</f>
      </c>
      <c r="G2412" s="9">
        <f>SUM(F2412-RANDBETWEEN(1,100))</f>
      </c>
    </row>
    <row r="2413">
      <c r="A2413" s="3">
        <f>RANDBETWEEN(10000,99999)</f>
      </c>
      <c r="B2413" s="3">
        <f>RANDBETWEEN(10000,99999)</f>
      </c>
      <c r="C2413" s="3">
        <f>RANDBETWEEN(10000,99999)</f>
      </c>
      <c r="D241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13" s="3">
        <f>RANDBETWEEN(1,10)</f>
      </c>
      <c r="F2413" s="9">
        <f>SUM(E2413*RANDBETWEEN(1,500))</f>
      </c>
      <c r="G2413" s="9">
        <f>SUM(F2413-RANDBETWEEN(1,100))</f>
      </c>
    </row>
    <row r="2414">
      <c r="A2414" s="3">
        <f>RANDBETWEEN(10000,99999)</f>
      </c>
      <c r="B2414" s="3">
        <f>RANDBETWEEN(10000,99999)</f>
      </c>
      <c r="C2414" s="3">
        <f>RANDBETWEEN(10000,99999)</f>
      </c>
      <c r="D241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14" s="3">
        <f>RANDBETWEEN(1,10)</f>
      </c>
      <c r="F2414" s="9">
        <f>SUM(E2414*RANDBETWEEN(1,500))</f>
      </c>
      <c r="G2414" s="9">
        <f>SUM(F2414-RANDBETWEEN(1,100))</f>
      </c>
    </row>
    <row r="2415">
      <c r="A2415" s="3">
        <f>RANDBETWEEN(10000,99999)</f>
      </c>
      <c r="B2415" s="3">
        <f>RANDBETWEEN(10000,99999)</f>
      </c>
      <c r="C2415" s="3">
        <f>RANDBETWEEN(10000,99999)</f>
      </c>
      <c r="D241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15" s="3">
        <f>RANDBETWEEN(1,10)</f>
      </c>
      <c r="F2415" s="9">
        <f>SUM(E2415*RANDBETWEEN(1,500))</f>
      </c>
      <c r="G2415" s="9">
        <f>SUM(F2415-RANDBETWEEN(1,100))</f>
      </c>
    </row>
    <row r="2416">
      <c r="A2416" s="3">
        <f>RANDBETWEEN(10000,99999)</f>
      </c>
      <c r="B2416" s="3">
        <f>RANDBETWEEN(10000,99999)</f>
      </c>
      <c r="C2416" s="3">
        <f>RANDBETWEEN(10000,99999)</f>
      </c>
      <c r="D241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16" s="3">
        <f>RANDBETWEEN(1,10)</f>
      </c>
      <c r="F2416" s="9">
        <f>SUM(E2416*RANDBETWEEN(1,500))</f>
      </c>
      <c r="G2416" s="9">
        <f>SUM(F2416-RANDBETWEEN(1,100))</f>
      </c>
    </row>
    <row r="2417">
      <c r="A2417" s="3">
        <f>RANDBETWEEN(10000,99999)</f>
      </c>
      <c r="B2417" s="3">
        <f>RANDBETWEEN(10000,99999)</f>
      </c>
      <c r="C2417" s="3">
        <f>RANDBETWEEN(10000,99999)</f>
      </c>
      <c r="D241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17" s="3">
        <f>RANDBETWEEN(1,10)</f>
      </c>
      <c r="F2417" s="9">
        <f>SUM(E2417*RANDBETWEEN(1,500))</f>
      </c>
      <c r="G2417" s="9">
        <f>SUM(F2417-RANDBETWEEN(1,100))</f>
      </c>
    </row>
    <row r="2418">
      <c r="A2418" s="3">
        <f>RANDBETWEEN(10000,99999)</f>
      </c>
      <c r="B2418" s="3">
        <f>RANDBETWEEN(10000,99999)</f>
      </c>
      <c r="C2418" s="3">
        <f>RANDBETWEEN(10000,99999)</f>
      </c>
      <c r="D241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18" s="3">
        <f>RANDBETWEEN(1,10)</f>
      </c>
      <c r="F2418" s="9">
        <f>SUM(E2418*RANDBETWEEN(1,500))</f>
      </c>
      <c r="G2418" s="9">
        <f>SUM(F2418-RANDBETWEEN(1,100))</f>
      </c>
    </row>
    <row r="2419">
      <c r="A2419" s="3">
        <f>RANDBETWEEN(10000,99999)</f>
      </c>
      <c r="B2419" s="3">
        <f>RANDBETWEEN(10000,99999)</f>
      </c>
      <c r="C2419" s="3">
        <f>RANDBETWEEN(10000,99999)</f>
      </c>
      <c r="D241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19" s="3">
        <f>RANDBETWEEN(1,10)</f>
      </c>
      <c r="F2419" s="9">
        <f>SUM(E2419*RANDBETWEEN(1,500))</f>
      </c>
      <c r="G2419" s="9">
        <f>SUM(F2419-RANDBETWEEN(1,100))</f>
      </c>
    </row>
    <row r="2420">
      <c r="A2420" s="3">
        <f>RANDBETWEEN(10000,99999)</f>
      </c>
      <c r="B2420" s="3">
        <f>RANDBETWEEN(10000,99999)</f>
      </c>
      <c r="C2420" s="3">
        <f>RANDBETWEEN(10000,99999)</f>
      </c>
      <c r="D242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20" s="3">
        <f>RANDBETWEEN(1,10)</f>
      </c>
      <c r="F2420" s="9">
        <f>SUM(E2420*RANDBETWEEN(1,500))</f>
      </c>
      <c r="G2420" s="9">
        <f>SUM(F2420-RANDBETWEEN(1,100))</f>
      </c>
    </row>
    <row r="2421">
      <c r="A2421" s="3">
        <f>RANDBETWEEN(10000,99999)</f>
      </c>
      <c r="B2421" s="3">
        <f>RANDBETWEEN(10000,99999)</f>
      </c>
      <c r="C2421" s="3">
        <f>RANDBETWEEN(10000,99999)</f>
      </c>
      <c r="D242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21" s="3">
        <f>RANDBETWEEN(1,10)</f>
      </c>
      <c r="F2421" s="9">
        <f>SUM(E2421*RANDBETWEEN(1,500))</f>
      </c>
      <c r="G2421" s="9">
        <f>SUM(F2421-RANDBETWEEN(1,100))</f>
      </c>
    </row>
    <row r="2422">
      <c r="A2422" s="3">
        <f>RANDBETWEEN(10000,99999)</f>
      </c>
      <c r="B2422" s="3">
        <f>RANDBETWEEN(10000,99999)</f>
      </c>
      <c r="C2422" s="3">
        <f>RANDBETWEEN(10000,99999)</f>
      </c>
      <c r="D242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22" s="3">
        <f>RANDBETWEEN(1,10)</f>
      </c>
      <c r="F2422" s="9">
        <f>SUM(E2422*RANDBETWEEN(1,500))</f>
      </c>
      <c r="G2422" s="9">
        <f>SUM(F2422-RANDBETWEEN(1,100))</f>
      </c>
    </row>
    <row r="2423">
      <c r="A2423" s="3">
        <f>RANDBETWEEN(10000,99999)</f>
      </c>
      <c r="B2423" s="3">
        <f>RANDBETWEEN(10000,99999)</f>
      </c>
      <c r="C2423" s="3">
        <f>RANDBETWEEN(10000,99999)</f>
      </c>
      <c r="D242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23" s="3">
        <f>RANDBETWEEN(1,10)</f>
      </c>
      <c r="F2423" s="9">
        <f>SUM(E2423*RANDBETWEEN(1,500))</f>
      </c>
      <c r="G2423" s="9">
        <f>SUM(F2423-RANDBETWEEN(1,100))</f>
      </c>
    </row>
    <row r="2424">
      <c r="A2424" s="3">
        <f>RANDBETWEEN(10000,99999)</f>
      </c>
      <c r="B2424" s="3">
        <f>RANDBETWEEN(10000,99999)</f>
      </c>
      <c r="C2424" s="3">
        <f>RANDBETWEEN(10000,99999)</f>
      </c>
      <c r="D242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24" s="3">
        <f>RANDBETWEEN(1,10)</f>
      </c>
      <c r="F2424" s="9">
        <f>SUM(E2424*RANDBETWEEN(1,500))</f>
      </c>
      <c r="G2424" s="9">
        <f>SUM(F2424-RANDBETWEEN(1,100))</f>
      </c>
    </row>
    <row r="2425">
      <c r="A2425" s="3">
        <f>RANDBETWEEN(10000,99999)</f>
      </c>
      <c r="B2425" s="3">
        <f>RANDBETWEEN(10000,99999)</f>
      </c>
      <c r="C2425" s="3">
        <f>RANDBETWEEN(10000,99999)</f>
      </c>
      <c r="D242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25" s="3">
        <f>RANDBETWEEN(1,10)</f>
      </c>
      <c r="F2425" s="9">
        <f>SUM(E2425*RANDBETWEEN(1,500))</f>
      </c>
      <c r="G2425" s="9">
        <f>SUM(F2425-RANDBETWEEN(1,100))</f>
      </c>
    </row>
    <row r="2426">
      <c r="A2426" s="3">
        <f>RANDBETWEEN(10000,99999)</f>
      </c>
      <c r="B2426" s="3">
        <f>RANDBETWEEN(10000,99999)</f>
      </c>
      <c r="C2426" s="3">
        <f>RANDBETWEEN(10000,99999)</f>
      </c>
      <c r="D242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26" s="3">
        <f>RANDBETWEEN(1,10)</f>
      </c>
      <c r="F2426" s="9">
        <f>SUM(E2426*RANDBETWEEN(1,500))</f>
      </c>
      <c r="G2426" s="9">
        <f>SUM(F2426-RANDBETWEEN(1,100))</f>
      </c>
    </row>
    <row r="2427">
      <c r="A2427" s="3">
        <f>RANDBETWEEN(10000,99999)</f>
      </c>
      <c r="B2427" s="3">
        <f>RANDBETWEEN(10000,99999)</f>
      </c>
      <c r="C2427" s="3">
        <f>RANDBETWEEN(10000,99999)</f>
      </c>
      <c r="D242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27" s="3">
        <f>RANDBETWEEN(1,10)</f>
      </c>
      <c r="F2427" s="9">
        <f>SUM(E2427*RANDBETWEEN(1,500))</f>
      </c>
      <c r="G2427" s="9">
        <f>SUM(F2427-RANDBETWEEN(1,100))</f>
      </c>
    </row>
    <row r="2428">
      <c r="A2428" s="3">
        <f>RANDBETWEEN(10000,99999)</f>
      </c>
      <c r="B2428" s="3">
        <f>RANDBETWEEN(10000,99999)</f>
      </c>
      <c r="C2428" s="3">
        <f>RANDBETWEEN(10000,99999)</f>
      </c>
      <c r="D242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28" s="3">
        <f>RANDBETWEEN(1,10)</f>
      </c>
      <c r="F2428" s="9">
        <f>SUM(E2428*RANDBETWEEN(1,500))</f>
      </c>
      <c r="G2428" s="9">
        <f>SUM(F2428-RANDBETWEEN(1,100))</f>
      </c>
    </row>
    <row r="2429">
      <c r="A2429" s="3">
        <f>RANDBETWEEN(10000,99999)</f>
      </c>
      <c r="B2429" s="3">
        <f>RANDBETWEEN(10000,99999)</f>
      </c>
      <c r="C2429" s="3">
        <f>RANDBETWEEN(10000,99999)</f>
      </c>
      <c r="D242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29" s="3">
        <f>RANDBETWEEN(1,10)</f>
      </c>
      <c r="F2429" s="9">
        <f>SUM(E2429*RANDBETWEEN(1,500))</f>
      </c>
      <c r="G2429" s="9">
        <f>SUM(F2429-RANDBETWEEN(1,100))</f>
      </c>
    </row>
    <row r="2430">
      <c r="A2430" s="3">
        <f>RANDBETWEEN(10000,99999)</f>
      </c>
      <c r="B2430" s="3">
        <f>RANDBETWEEN(10000,99999)</f>
      </c>
      <c r="C2430" s="3">
        <f>RANDBETWEEN(10000,99999)</f>
      </c>
      <c r="D243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30" s="3">
        <f>RANDBETWEEN(1,10)</f>
      </c>
      <c r="F2430" s="9">
        <f>SUM(E2430*RANDBETWEEN(1,500))</f>
      </c>
      <c r="G2430" s="9">
        <f>SUM(F2430-RANDBETWEEN(1,100))</f>
      </c>
    </row>
    <row r="2431">
      <c r="A2431" s="3">
        <f>RANDBETWEEN(10000,99999)</f>
      </c>
      <c r="B2431" s="3">
        <f>RANDBETWEEN(10000,99999)</f>
      </c>
      <c r="C2431" s="3">
        <f>RANDBETWEEN(10000,99999)</f>
      </c>
      <c r="D243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31" s="3">
        <f>RANDBETWEEN(1,10)</f>
      </c>
      <c r="F2431" s="9">
        <f>SUM(E2431*RANDBETWEEN(1,500))</f>
      </c>
      <c r="G2431" s="9">
        <f>SUM(F2431-RANDBETWEEN(1,100))</f>
      </c>
    </row>
    <row r="2432">
      <c r="A2432" s="3">
        <f>RANDBETWEEN(10000,99999)</f>
      </c>
      <c r="B2432" s="3">
        <f>RANDBETWEEN(10000,99999)</f>
      </c>
      <c r="C2432" s="3">
        <f>RANDBETWEEN(10000,99999)</f>
      </c>
      <c r="D243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32" s="3">
        <f>RANDBETWEEN(1,10)</f>
      </c>
      <c r="F2432" s="9">
        <f>SUM(E2432*RANDBETWEEN(1,500))</f>
      </c>
      <c r="G2432" s="9">
        <f>SUM(F2432-RANDBETWEEN(1,100))</f>
      </c>
    </row>
    <row r="2433">
      <c r="A2433" s="3">
        <f>RANDBETWEEN(10000,99999)</f>
      </c>
      <c r="B2433" s="3">
        <f>RANDBETWEEN(10000,99999)</f>
      </c>
      <c r="C2433" s="3">
        <f>RANDBETWEEN(10000,99999)</f>
      </c>
      <c r="D243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33" s="3">
        <f>RANDBETWEEN(1,10)</f>
      </c>
      <c r="F2433" s="9">
        <f>SUM(E2433*RANDBETWEEN(1,500))</f>
      </c>
      <c r="G2433" s="9">
        <f>SUM(F2433-RANDBETWEEN(1,100))</f>
      </c>
    </row>
    <row r="2434">
      <c r="A2434" s="3">
        <f>RANDBETWEEN(10000,99999)</f>
      </c>
      <c r="B2434" s="3">
        <f>RANDBETWEEN(10000,99999)</f>
      </c>
      <c r="C2434" s="3">
        <f>RANDBETWEEN(10000,99999)</f>
      </c>
      <c r="D243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34" s="3">
        <f>RANDBETWEEN(1,10)</f>
      </c>
      <c r="F2434" s="9">
        <f>SUM(E2434*RANDBETWEEN(1,500))</f>
      </c>
      <c r="G2434" s="9">
        <f>SUM(F2434-RANDBETWEEN(1,100))</f>
      </c>
    </row>
    <row r="2435">
      <c r="A2435" s="3">
        <f>RANDBETWEEN(10000,99999)</f>
      </c>
      <c r="B2435" s="3">
        <f>RANDBETWEEN(10000,99999)</f>
      </c>
      <c r="C2435" s="3">
        <f>RANDBETWEEN(10000,99999)</f>
      </c>
      <c r="D243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35" s="3">
        <f>RANDBETWEEN(1,10)</f>
      </c>
      <c r="F2435" s="9">
        <f>SUM(E2435*RANDBETWEEN(1,500))</f>
      </c>
      <c r="G2435" s="9">
        <f>SUM(F2435-RANDBETWEEN(1,100))</f>
      </c>
    </row>
    <row r="2436">
      <c r="A2436" s="3">
        <f>RANDBETWEEN(10000,99999)</f>
      </c>
      <c r="B2436" s="3">
        <f>RANDBETWEEN(10000,99999)</f>
      </c>
      <c r="C2436" s="3">
        <f>RANDBETWEEN(10000,99999)</f>
      </c>
      <c r="D243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36" s="3">
        <f>RANDBETWEEN(1,10)</f>
      </c>
      <c r="F2436" s="9">
        <f>SUM(E2436*RANDBETWEEN(1,500))</f>
      </c>
      <c r="G2436" s="9">
        <f>SUM(F2436-RANDBETWEEN(1,100))</f>
      </c>
    </row>
    <row r="2437">
      <c r="A2437" s="3">
        <f>RANDBETWEEN(10000,99999)</f>
      </c>
      <c r="B2437" s="3">
        <f>RANDBETWEEN(10000,99999)</f>
      </c>
      <c r="C2437" s="3">
        <f>RANDBETWEEN(10000,99999)</f>
      </c>
      <c r="D243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37" s="3">
        <f>RANDBETWEEN(1,10)</f>
      </c>
      <c r="F2437" s="9">
        <f>SUM(E2437*RANDBETWEEN(1,500))</f>
      </c>
      <c r="G2437" s="9">
        <f>SUM(F2437-RANDBETWEEN(1,100))</f>
      </c>
    </row>
    <row r="2438">
      <c r="A2438" s="3">
        <f>RANDBETWEEN(10000,99999)</f>
      </c>
      <c r="B2438" s="3">
        <f>RANDBETWEEN(10000,99999)</f>
      </c>
      <c r="C2438" s="3">
        <f>RANDBETWEEN(10000,99999)</f>
      </c>
      <c r="D243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38" s="3">
        <f>RANDBETWEEN(1,10)</f>
      </c>
      <c r="F2438" s="9">
        <f>SUM(E2438*RANDBETWEEN(1,500))</f>
      </c>
      <c r="G2438" s="9">
        <f>SUM(F2438-RANDBETWEEN(1,100))</f>
      </c>
    </row>
    <row r="2439">
      <c r="A2439" s="3">
        <f>RANDBETWEEN(10000,99999)</f>
      </c>
      <c r="B2439" s="3">
        <f>RANDBETWEEN(10000,99999)</f>
      </c>
      <c r="C2439" s="3">
        <f>RANDBETWEEN(10000,99999)</f>
      </c>
      <c r="D243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39" s="3">
        <f>RANDBETWEEN(1,10)</f>
      </c>
      <c r="F2439" s="9">
        <f>SUM(E2439*RANDBETWEEN(1,500))</f>
      </c>
      <c r="G2439" s="9">
        <f>SUM(F2439-RANDBETWEEN(1,100))</f>
      </c>
    </row>
    <row r="2440">
      <c r="A2440" s="3">
        <f>RANDBETWEEN(10000,99999)</f>
      </c>
      <c r="B2440" s="3">
        <f>RANDBETWEEN(10000,99999)</f>
      </c>
      <c r="C2440" s="3">
        <f>RANDBETWEEN(10000,99999)</f>
      </c>
      <c r="D244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40" s="3">
        <f>RANDBETWEEN(1,10)</f>
      </c>
      <c r="F2440" s="9">
        <f>SUM(E2440*RANDBETWEEN(1,500))</f>
      </c>
      <c r="G2440" s="9">
        <f>SUM(F2440-RANDBETWEEN(1,100))</f>
      </c>
    </row>
    <row r="2441">
      <c r="A2441" s="3">
        <f>RANDBETWEEN(10000,99999)</f>
      </c>
      <c r="B2441" s="3">
        <f>RANDBETWEEN(10000,99999)</f>
      </c>
      <c r="C2441" s="3">
        <f>RANDBETWEEN(10000,99999)</f>
      </c>
      <c r="D244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41" s="3">
        <f>RANDBETWEEN(1,10)</f>
      </c>
      <c r="F2441" s="9">
        <f>SUM(E2441*RANDBETWEEN(1,500))</f>
      </c>
      <c r="G2441" s="9">
        <f>SUM(F2441-RANDBETWEEN(1,100))</f>
      </c>
    </row>
    <row r="2442">
      <c r="A2442" s="3">
        <f>RANDBETWEEN(10000,99999)</f>
      </c>
      <c r="B2442" s="3">
        <f>RANDBETWEEN(10000,99999)</f>
      </c>
      <c r="C2442" s="3">
        <f>RANDBETWEEN(10000,99999)</f>
      </c>
      <c r="D244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42" s="3">
        <f>RANDBETWEEN(1,10)</f>
      </c>
      <c r="F2442" s="9">
        <f>SUM(E2442*RANDBETWEEN(1,500))</f>
      </c>
      <c r="G2442" s="9">
        <f>SUM(F2442-RANDBETWEEN(1,100))</f>
      </c>
    </row>
    <row r="2443">
      <c r="A2443" s="3">
        <f>RANDBETWEEN(10000,99999)</f>
      </c>
      <c r="B2443" s="3">
        <f>RANDBETWEEN(10000,99999)</f>
      </c>
      <c r="C2443" s="3">
        <f>RANDBETWEEN(10000,99999)</f>
      </c>
      <c r="D244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43" s="3">
        <f>RANDBETWEEN(1,10)</f>
      </c>
      <c r="F2443" s="9">
        <f>SUM(E2443*RANDBETWEEN(1,500))</f>
      </c>
      <c r="G2443" s="9">
        <f>SUM(F2443-RANDBETWEEN(1,100))</f>
      </c>
    </row>
    <row r="2444">
      <c r="A2444" s="3">
        <f>RANDBETWEEN(10000,99999)</f>
      </c>
      <c r="B2444" s="3">
        <f>RANDBETWEEN(10000,99999)</f>
      </c>
      <c r="C2444" s="3">
        <f>RANDBETWEEN(10000,99999)</f>
      </c>
      <c r="D244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44" s="3">
        <f>RANDBETWEEN(1,10)</f>
      </c>
      <c r="F2444" s="9">
        <f>SUM(E2444*RANDBETWEEN(1,500))</f>
      </c>
      <c r="G2444" s="9">
        <f>SUM(F2444-RANDBETWEEN(1,100))</f>
      </c>
    </row>
    <row r="2445">
      <c r="A2445" s="3">
        <f>RANDBETWEEN(10000,99999)</f>
      </c>
      <c r="B2445" s="3">
        <f>RANDBETWEEN(10000,99999)</f>
      </c>
      <c r="C2445" s="3">
        <f>RANDBETWEEN(10000,99999)</f>
      </c>
      <c r="D244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45" s="3">
        <f>RANDBETWEEN(1,10)</f>
      </c>
      <c r="F2445" s="9">
        <f>SUM(E2445*RANDBETWEEN(1,500))</f>
      </c>
      <c r="G2445" s="9">
        <f>SUM(F2445-RANDBETWEEN(1,100))</f>
      </c>
    </row>
    <row r="2446">
      <c r="A2446" s="3">
        <f>RANDBETWEEN(10000,99999)</f>
      </c>
      <c r="B2446" s="3">
        <f>RANDBETWEEN(10000,99999)</f>
      </c>
      <c r="C2446" s="3">
        <f>RANDBETWEEN(10000,99999)</f>
      </c>
      <c r="D244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46" s="3">
        <f>RANDBETWEEN(1,10)</f>
      </c>
      <c r="F2446" s="9">
        <f>SUM(E2446*RANDBETWEEN(1,500))</f>
      </c>
      <c r="G2446" s="9">
        <f>SUM(F2446-RANDBETWEEN(1,100))</f>
      </c>
    </row>
    <row r="2447">
      <c r="A2447" s="3">
        <f>RANDBETWEEN(10000,99999)</f>
      </c>
      <c r="B2447" s="3">
        <f>RANDBETWEEN(10000,99999)</f>
      </c>
      <c r="C2447" s="3">
        <f>RANDBETWEEN(10000,99999)</f>
      </c>
      <c r="D244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47" s="3">
        <f>RANDBETWEEN(1,10)</f>
      </c>
      <c r="F2447" s="9">
        <f>SUM(E2447*RANDBETWEEN(1,500))</f>
      </c>
      <c r="G2447" s="9">
        <f>SUM(F2447-RANDBETWEEN(1,100))</f>
      </c>
    </row>
    <row r="2448">
      <c r="A2448" s="3">
        <f>RANDBETWEEN(10000,99999)</f>
      </c>
      <c r="B2448" s="3">
        <f>RANDBETWEEN(10000,99999)</f>
      </c>
      <c r="C2448" s="3">
        <f>RANDBETWEEN(10000,99999)</f>
      </c>
      <c r="D244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48" s="3">
        <f>RANDBETWEEN(1,10)</f>
      </c>
      <c r="F2448" s="9">
        <f>SUM(E2448*RANDBETWEEN(1,500))</f>
      </c>
      <c r="G2448" s="9">
        <f>SUM(F2448-RANDBETWEEN(1,100))</f>
      </c>
    </row>
    <row r="2449">
      <c r="A2449" s="3">
        <f>RANDBETWEEN(10000,99999)</f>
      </c>
      <c r="B2449" s="3">
        <f>RANDBETWEEN(10000,99999)</f>
      </c>
      <c r="C2449" s="3">
        <f>RANDBETWEEN(10000,99999)</f>
      </c>
      <c r="D244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49" s="3">
        <f>RANDBETWEEN(1,10)</f>
      </c>
      <c r="F2449" s="9">
        <f>SUM(E2449*RANDBETWEEN(1,500))</f>
      </c>
      <c r="G2449" s="9">
        <f>SUM(F2449-RANDBETWEEN(1,100))</f>
      </c>
    </row>
    <row r="2450">
      <c r="A2450" s="3">
        <f>RANDBETWEEN(10000,99999)</f>
      </c>
      <c r="B2450" s="3">
        <f>RANDBETWEEN(10000,99999)</f>
      </c>
      <c r="C2450" s="3">
        <f>RANDBETWEEN(10000,99999)</f>
      </c>
      <c r="D245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50" s="3">
        <f>RANDBETWEEN(1,10)</f>
      </c>
      <c r="F2450" s="9">
        <f>SUM(E2450*RANDBETWEEN(1,500))</f>
      </c>
      <c r="G2450" s="9">
        <f>SUM(F2450-RANDBETWEEN(1,100))</f>
      </c>
    </row>
    <row r="2451">
      <c r="A2451" s="3">
        <f>RANDBETWEEN(10000,99999)</f>
      </c>
      <c r="B2451" s="3">
        <f>RANDBETWEEN(10000,99999)</f>
      </c>
      <c r="C2451" s="3">
        <f>RANDBETWEEN(10000,99999)</f>
      </c>
      <c r="D245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51" s="3">
        <f>RANDBETWEEN(1,10)</f>
      </c>
      <c r="F2451" s="9">
        <f>SUM(E2451*RANDBETWEEN(1,500))</f>
      </c>
      <c r="G2451" s="9">
        <f>SUM(F2451-RANDBETWEEN(1,100))</f>
      </c>
    </row>
    <row r="2452">
      <c r="A2452" s="3">
        <f>RANDBETWEEN(10000,99999)</f>
      </c>
      <c r="B2452" s="3">
        <f>RANDBETWEEN(10000,99999)</f>
      </c>
      <c r="C2452" s="3">
        <f>RANDBETWEEN(10000,99999)</f>
      </c>
      <c r="D245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52" s="3">
        <f>RANDBETWEEN(1,10)</f>
      </c>
      <c r="F2452" s="9">
        <f>SUM(E2452*RANDBETWEEN(1,500))</f>
      </c>
      <c r="G2452" s="9">
        <f>SUM(F2452-RANDBETWEEN(1,100))</f>
      </c>
    </row>
    <row r="2453">
      <c r="A2453" s="3">
        <f>RANDBETWEEN(10000,99999)</f>
      </c>
      <c r="B2453" s="3">
        <f>RANDBETWEEN(10000,99999)</f>
      </c>
      <c r="C2453" s="3">
        <f>RANDBETWEEN(10000,99999)</f>
      </c>
      <c r="D245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53" s="3">
        <f>RANDBETWEEN(1,10)</f>
      </c>
      <c r="F2453" s="9">
        <f>SUM(E2453*RANDBETWEEN(1,500))</f>
      </c>
      <c r="G2453" s="9">
        <f>SUM(F2453-RANDBETWEEN(1,100))</f>
      </c>
    </row>
    <row r="2454">
      <c r="A2454" s="3">
        <f>RANDBETWEEN(10000,99999)</f>
      </c>
      <c r="B2454" s="3">
        <f>RANDBETWEEN(10000,99999)</f>
      </c>
      <c r="C2454" s="3">
        <f>RANDBETWEEN(10000,99999)</f>
      </c>
      <c r="D245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54" s="3">
        <f>RANDBETWEEN(1,10)</f>
      </c>
      <c r="F2454" s="9">
        <f>SUM(E2454*RANDBETWEEN(1,500))</f>
      </c>
      <c r="G2454" s="9">
        <f>SUM(F2454-RANDBETWEEN(1,100))</f>
      </c>
    </row>
    <row r="2455">
      <c r="A2455" s="3">
        <f>RANDBETWEEN(10000,99999)</f>
      </c>
      <c r="B2455" s="3">
        <f>RANDBETWEEN(10000,99999)</f>
      </c>
      <c r="C2455" s="3">
        <f>RANDBETWEEN(10000,99999)</f>
      </c>
      <c r="D245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55" s="3">
        <f>RANDBETWEEN(1,10)</f>
      </c>
      <c r="F2455" s="9">
        <f>SUM(E2455*RANDBETWEEN(1,500))</f>
      </c>
      <c r="G2455" s="9">
        <f>SUM(F2455-RANDBETWEEN(1,100))</f>
      </c>
    </row>
    <row r="2456">
      <c r="A2456" s="3">
        <f>RANDBETWEEN(10000,99999)</f>
      </c>
      <c r="B2456" s="3">
        <f>RANDBETWEEN(10000,99999)</f>
      </c>
      <c r="C2456" s="3">
        <f>RANDBETWEEN(10000,99999)</f>
      </c>
      <c r="D245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56" s="3">
        <f>RANDBETWEEN(1,10)</f>
      </c>
      <c r="F2456" s="9">
        <f>SUM(E2456*RANDBETWEEN(1,500))</f>
      </c>
      <c r="G2456" s="9">
        <f>SUM(F2456-RANDBETWEEN(1,100))</f>
      </c>
    </row>
    <row r="2457">
      <c r="A2457" s="3">
        <f>RANDBETWEEN(10000,99999)</f>
      </c>
      <c r="B2457" s="3">
        <f>RANDBETWEEN(10000,99999)</f>
      </c>
      <c r="C2457" s="3">
        <f>RANDBETWEEN(10000,99999)</f>
      </c>
      <c r="D245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57" s="3">
        <f>RANDBETWEEN(1,10)</f>
      </c>
      <c r="F2457" s="9">
        <f>SUM(E2457*RANDBETWEEN(1,500))</f>
      </c>
      <c r="G2457" s="9">
        <f>SUM(F2457-RANDBETWEEN(1,100))</f>
      </c>
    </row>
    <row r="2458">
      <c r="A2458" s="3">
        <f>RANDBETWEEN(10000,99999)</f>
      </c>
      <c r="B2458" s="3">
        <f>RANDBETWEEN(10000,99999)</f>
      </c>
      <c r="C2458" s="3">
        <f>RANDBETWEEN(10000,99999)</f>
      </c>
      <c r="D245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58" s="3">
        <f>RANDBETWEEN(1,10)</f>
      </c>
      <c r="F2458" s="9">
        <f>SUM(E2458*RANDBETWEEN(1,500))</f>
      </c>
      <c r="G2458" s="9">
        <f>SUM(F2458-RANDBETWEEN(1,100))</f>
      </c>
    </row>
    <row r="2459">
      <c r="A2459" s="3">
        <f>RANDBETWEEN(10000,99999)</f>
      </c>
      <c r="B2459" s="3">
        <f>RANDBETWEEN(10000,99999)</f>
      </c>
      <c r="C2459" s="3">
        <f>RANDBETWEEN(10000,99999)</f>
      </c>
      <c r="D245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59" s="3">
        <f>RANDBETWEEN(1,10)</f>
      </c>
      <c r="F2459" s="9">
        <f>SUM(E2459*RANDBETWEEN(1,500))</f>
      </c>
      <c r="G2459" s="9">
        <f>SUM(F2459-RANDBETWEEN(1,100))</f>
      </c>
    </row>
    <row r="2460">
      <c r="A2460" s="3">
        <f>RANDBETWEEN(10000,99999)</f>
      </c>
      <c r="B2460" s="3">
        <f>RANDBETWEEN(10000,99999)</f>
      </c>
      <c r="C2460" s="3">
        <f>RANDBETWEEN(10000,99999)</f>
      </c>
      <c r="D246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60" s="3">
        <f>RANDBETWEEN(1,10)</f>
      </c>
      <c r="F2460" s="9">
        <f>SUM(E2460*RANDBETWEEN(1,500))</f>
      </c>
      <c r="G2460" s="9">
        <f>SUM(F2460-RANDBETWEEN(1,100))</f>
      </c>
    </row>
    <row r="2461">
      <c r="A2461" s="3">
        <f>RANDBETWEEN(10000,99999)</f>
      </c>
      <c r="B2461" s="3">
        <f>RANDBETWEEN(10000,99999)</f>
      </c>
      <c r="C2461" s="3">
        <f>RANDBETWEEN(10000,99999)</f>
      </c>
      <c r="D246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61" s="3">
        <f>RANDBETWEEN(1,10)</f>
      </c>
      <c r="F2461" s="9">
        <f>SUM(E2461*RANDBETWEEN(1,500))</f>
      </c>
      <c r="G2461" s="9">
        <f>SUM(F2461-RANDBETWEEN(1,100))</f>
      </c>
    </row>
    <row r="2462">
      <c r="A2462" s="3">
        <f>RANDBETWEEN(10000,99999)</f>
      </c>
      <c r="B2462" s="3">
        <f>RANDBETWEEN(10000,99999)</f>
      </c>
      <c r="C2462" s="3">
        <f>RANDBETWEEN(10000,99999)</f>
      </c>
      <c r="D246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62" s="3">
        <f>RANDBETWEEN(1,10)</f>
      </c>
      <c r="F2462" s="9">
        <f>SUM(E2462*RANDBETWEEN(1,500))</f>
      </c>
      <c r="G2462" s="9">
        <f>SUM(F2462-RANDBETWEEN(1,100))</f>
      </c>
    </row>
    <row r="2463">
      <c r="A2463" s="3">
        <f>RANDBETWEEN(10000,99999)</f>
      </c>
      <c r="B2463" s="3">
        <f>RANDBETWEEN(10000,99999)</f>
      </c>
      <c r="C2463" s="3">
        <f>RANDBETWEEN(10000,99999)</f>
      </c>
      <c r="D246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63" s="3">
        <f>RANDBETWEEN(1,10)</f>
      </c>
      <c r="F2463" s="9">
        <f>SUM(E2463*RANDBETWEEN(1,500))</f>
      </c>
      <c r="G2463" s="9">
        <f>SUM(F2463-RANDBETWEEN(1,100))</f>
      </c>
    </row>
    <row r="2464">
      <c r="A2464" s="3">
        <f>RANDBETWEEN(10000,99999)</f>
      </c>
      <c r="B2464" s="3">
        <f>RANDBETWEEN(10000,99999)</f>
      </c>
      <c r="C2464" s="3">
        <f>RANDBETWEEN(10000,99999)</f>
      </c>
      <c r="D246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64" s="3">
        <f>RANDBETWEEN(1,10)</f>
      </c>
      <c r="F2464" s="9">
        <f>SUM(E2464*RANDBETWEEN(1,500))</f>
      </c>
      <c r="G2464" s="9">
        <f>SUM(F2464-RANDBETWEEN(1,100))</f>
      </c>
    </row>
    <row r="2465">
      <c r="A2465" s="3">
        <f>RANDBETWEEN(10000,99999)</f>
      </c>
      <c r="B2465" s="3">
        <f>RANDBETWEEN(10000,99999)</f>
      </c>
      <c r="C2465" s="3">
        <f>RANDBETWEEN(10000,99999)</f>
      </c>
      <c r="D246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65" s="3">
        <f>RANDBETWEEN(1,10)</f>
      </c>
      <c r="F2465" s="9">
        <f>SUM(E2465*RANDBETWEEN(1,500))</f>
      </c>
      <c r="G2465" s="9">
        <f>SUM(F2465-RANDBETWEEN(1,100))</f>
      </c>
    </row>
    <row r="2466">
      <c r="A2466" s="3">
        <f>RANDBETWEEN(10000,99999)</f>
      </c>
      <c r="B2466" s="3">
        <f>RANDBETWEEN(10000,99999)</f>
      </c>
      <c r="C2466" s="3">
        <f>RANDBETWEEN(10000,99999)</f>
      </c>
      <c r="D246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66" s="3">
        <f>RANDBETWEEN(1,10)</f>
      </c>
      <c r="F2466" s="9">
        <f>SUM(E2466*RANDBETWEEN(1,500))</f>
      </c>
      <c r="G2466" s="9">
        <f>SUM(F2466-RANDBETWEEN(1,100))</f>
      </c>
    </row>
    <row r="2467">
      <c r="A2467" s="3">
        <f>RANDBETWEEN(10000,99999)</f>
      </c>
      <c r="B2467" s="3">
        <f>RANDBETWEEN(10000,99999)</f>
      </c>
      <c r="C2467" s="3">
        <f>RANDBETWEEN(10000,99999)</f>
      </c>
      <c r="D246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67" s="3">
        <f>RANDBETWEEN(1,10)</f>
      </c>
      <c r="F2467" s="9">
        <f>SUM(E2467*RANDBETWEEN(1,500))</f>
      </c>
      <c r="G2467" s="9">
        <f>SUM(F2467-RANDBETWEEN(1,100))</f>
      </c>
    </row>
    <row r="2468">
      <c r="A2468" s="3">
        <f>RANDBETWEEN(10000,99999)</f>
      </c>
      <c r="B2468" s="3">
        <f>RANDBETWEEN(10000,99999)</f>
      </c>
      <c r="C2468" s="3">
        <f>RANDBETWEEN(10000,99999)</f>
      </c>
      <c r="D246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68" s="3">
        <f>RANDBETWEEN(1,10)</f>
      </c>
      <c r="F2468" s="9">
        <f>SUM(E2468*RANDBETWEEN(1,500))</f>
      </c>
      <c r="G2468" s="9">
        <f>SUM(F2468-RANDBETWEEN(1,100))</f>
      </c>
    </row>
    <row r="2469">
      <c r="A2469" s="3">
        <f>RANDBETWEEN(10000,99999)</f>
      </c>
      <c r="B2469" s="3">
        <f>RANDBETWEEN(10000,99999)</f>
      </c>
      <c r="C2469" s="3">
        <f>RANDBETWEEN(10000,99999)</f>
      </c>
      <c r="D246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69" s="3">
        <f>RANDBETWEEN(1,10)</f>
      </c>
      <c r="F2469" s="9">
        <f>SUM(E2469*RANDBETWEEN(1,500))</f>
      </c>
      <c r="G2469" s="9">
        <f>SUM(F2469-RANDBETWEEN(1,100))</f>
      </c>
    </row>
    <row r="2470">
      <c r="A2470" s="3">
        <f>RANDBETWEEN(10000,99999)</f>
      </c>
      <c r="B2470" s="3">
        <f>RANDBETWEEN(10000,99999)</f>
      </c>
      <c r="C2470" s="3">
        <f>RANDBETWEEN(10000,99999)</f>
      </c>
      <c r="D247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70" s="3">
        <f>RANDBETWEEN(1,10)</f>
      </c>
      <c r="F2470" s="9">
        <f>SUM(E2470*RANDBETWEEN(1,500))</f>
      </c>
      <c r="G2470" s="9">
        <f>SUM(F2470-RANDBETWEEN(1,100))</f>
      </c>
    </row>
    <row r="2471">
      <c r="A2471" s="3">
        <f>RANDBETWEEN(10000,99999)</f>
      </c>
      <c r="B2471" s="3">
        <f>RANDBETWEEN(10000,99999)</f>
      </c>
      <c r="C2471" s="3">
        <f>RANDBETWEEN(10000,99999)</f>
      </c>
      <c r="D247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71" s="3">
        <f>RANDBETWEEN(1,10)</f>
      </c>
      <c r="F2471" s="9">
        <f>SUM(E2471*RANDBETWEEN(1,500))</f>
      </c>
      <c r="G2471" s="9">
        <f>SUM(F2471-RANDBETWEEN(1,100))</f>
      </c>
    </row>
    <row r="2472">
      <c r="A2472" s="3">
        <f>RANDBETWEEN(10000,99999)</f>
      </c>
      <c r="B2472" s="3">
        <f>RANDBETWEEN(10000,99999)</f>
      </c>
      <c r="C2472" s="3">
        <f>RANDBETWEEN(10000,99999)</f>
      </c>
      <c r="D247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72" s="3">
        <f>RANDBETWEEN(1,10)</f>
      </c>
      <c r="F2472" s="9">
        <f>SUM(E2472*RANDBETWEEN(1,500))</f>
      </c>
      <c r="G2472" s="9">
        <f>SUM(F2472-RANDBETWEEN(1,100))</f>
      </c>
    </row>
    <row r="2473">
      <c r="A2473" s="3">
        <f>RANDBETWEEN(10000,99999)</f>
      </c>
      <c r="B2473" s="3">
        <f>RANDBETWEEN(10000,99999)</f>
      </c>
      <c r="C2473" s="3">
        <f>RANDBETWEEN(10000,99999)</f>
      </c>
      <c r="D247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73" s="3">
        <f>RANDBETWEEN(1,10)</f>
      </c>
      <c r="F2473" s="9">
        <f>SUM(E2473*RANDBETWEEN(1,500))</f>
      </c>
      <c r="G2473" s="9">
        <f>SUM(F2473-RANDBETWEEN(1,100))</f>
      </c>
    </row>
    <row r="2474">
      <c r="A2474" s="3">
        <f>RANDBETWEEN(10000,99999)</f>
      </c>
      <c r="B2474" s="3">
        <f>RANDBETWEEN(10000,99999)</f>
      </c>
      <c r="C2474" s="3">
        <f>RANDBETWEEN(10000,99999)</f>
      </c>
      <c r="D247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74" s="3">
        <f>RANDBETWEEN(1,10)</f>
      </c>
      <c r="F2474" s="9">
        <f>SUM(E2474*RANDBETWEEN(1,500))</f>
      </c>
      <c r="G2474" s="9">
        <f>SUM(F2474-RANDBETWEEN(1,100))</f>
      </c>
    </row>
    <row r="2475">
      <c r="A2475" s="3">
        <f>RANDBETWEEN(10000,99999)</f>
      </c>
      <c r="B2475" s="3">
        <f>RANDBETWEEN(10000,99999)</f>
      </c>
      <c r="C2475" s="3">
        <f>RANDBETWEEN(10000,99999)</f>
      </c>
      <c r="D247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75" s="3">
        <f>RANDBETWEEN(1,10)</f>
      </c>
      <c r="F2475" s="9">
        <f>SUM(E2475*RANDBETWEEN(1,500))</f>
      </c>
      <c r="G2475" s="9">
        <f>SUM(F2475-RANDBETWEEN(1,100))</f>
      </c>
    </row>
    <row r="2476">
      <c r="A2476" s="3">
        <f>RANDBETWEEN(10000,99999)</f>
      </c>
      <c r="B2476" s="3">
        <f>RANDBETWEEN(10000,99999)</f>
      </c>
      <c r="C2476" s="3">
        <f>RANDBETWEEN(10000,99999)</f>
      </c>
      <c r="D247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76" s="3">
        <f>RANDBETWEEN(1,10)</f>
      </c>
      <c r="F2476" s="9">
        <f>SUM(E2476*RANDBETWEEN(1,500))</f>
      </c>
      <c r="G2476" s="9">
        <f>SUM(F2476-RANDBETWEEN(1,100))</f>
      </c>
    </row>
    <row r="2477">
      <c r="A2477" s="3">
        <f>RANDBETWEEN(10000,99999)</f>
      </c>
      <c r="B2477" s="3">
        <f>RANDBETWEEN(10000,99999)</f>
      </c>
      <c r="C2477" s="3">
        <f>RANDBETWEEN(10000,99999)</f>
      </c>
      <c r="D247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77" s="3">
        <f>RANDBETWEEN(1,10)</f>
      </c>
      <c r="F2477" s="9">
        <f>SUM(E2477*RANDBETWEEN(1,500))</f>
      </c>
      <c r="G2477" s="9">
        <f>SUM(F2477-RANDBETWEEN(1,100))</f>
      </c>
    </row>
    <row r="2478">
      <c r="A2478" s="3">
        <f>RANDBETWEEN(10000,99999)</f>
      </c>
      <c r="B2478" s="3">
        <f>RANDBETWEEN(10000,99999)</f>
      </c>
      <c r="C2478" s="3">
        <f>RANDBETWEEN(10000,99999)</f>
      </c>
      <c r="D247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78" s="3">
        <f>RANDBETWEEN(1,10)</f>
      </c>
      <c r="F2478" s="9">
        <f>SUM(E2478*RANDBETWEEN(1,500))</f>
      </c>
      <c r="G2478" s="9">
        <f>SUM(F2478-RANDBETWEEN(1,100))</f>
      </c>
    </row>
    <row r="2479">
      <c r="A2479" s="3">
        <f>RANDBETWEEN(10000,99999)</f>
      </c>
      <c r="B2479" s="3">
        <f>RANDBETWEEN(10000,99999)</f>
      </c>
      <c r="C2479" s="3">
        <f>RANDBETWEEN(10000,99999)</f>
      </c>
      <c r="D247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79" s="3">
        <f>RANDBETWEEN(1,10)</f>
      </c>
      <c r="F2479" s="9">
        <f>SUM(E2479*RANDBETWEEN(1,500))</f>
      </c>
      <c r="G2479" s="9">
        <f>SUM(F2479-RANDBETWEEN(1,100))</f>
      </c>
    </row>
    <row r="2480">
      <c r="A2480" s="3">
        <f>RANDBETWEEN(10000,99999)</f>
      </c>
      <c r="B2480" s="3">
        <f>RANDBETWEEN(10000,99999)</f>
      </c>
      <c r="C2480" s="3">
        <f>RANDBETWEEN(10000,99999)</f>
      </c>
      <c r="D248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80" s="3">
        <f>RANDBETWEEN(1,10)</f>
      </c>
      <c r="F2480" s="9">
        <f>SUM(E2480*RANDBETWEEN(1,500))</f>
      </c>
      <c r="G2480" s="9">
        <f>SUM(F2480-RANDBETWEEN(1,100))</f>
      </c>
    </row>
    <row r="2481">
      <c r="A2481" s="3">
        <f>RANDBETWEEN(10000,99999)</f>
      </c>
      <c r="B2481" s="3">
        <f>RANDBETWEEN(10000,99999)</f>
      </c>
      <c r="C2481" s="3">
        <f>RANDBETWEEN(10000,99999)</f>
      </c>
      <c r="D248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81" s="3">
        <f>RANDBETWEEN(1,10)</f>
      </c>
      <c r="F2481" s="9">
        <f>SUM(E2481*RANDBETWEEN(1,500))</f>
      </c>
      <c r="G2481" s="9">
        <f>SUM(F2481-RANDBETWEEN(1,100))</f>
      </c>
    </row>
    <row r="2482">
      <c r="A2482" s="3">
        <f>RANDBETWEEN(10000,99999)</f>
      </c>
      <c r="B2482" s="3">
        <f>RANDBETWEEN(10000,99999)</f>
      </c>
      <c r="C2482" s="3">
        <f>RANDBETWEEN(10000,99999)</f>
      </c>
      <c r="D248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82" s="3">
        <f>RANDBETWEEN(1,10)</f>
      </c>
      <c r="F2482" s="9">
        <f>SUM(E2482*RANDBETWEEN(1,500))</f>
      </c>
      <c r="G2482" s="9">
        <f>SUM(F2482-RANDBETWEEN(1,100))</f>
      </c>
    </row>
    <row r="2483">
      <c r="A2483" s="3">
        <f>RANDBETWEEN(10000,99999)</f>
      </c>
      <c r="B2483" s="3">
        <f>RANDBETWEEN(10000,99999)</f>
      </c>
      <c r="C2483" s="3">
        <f>RANDBETWEEN(10000,99999)</f>
      </c>
      <c r="D248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83" s="3">
        <f>RANDBETWEEN(1,10)</f>
      </c>
      <c r="F2483" s="9">
        <f>SUM(E2483*RANDBETWEEN(1,500))</f>
      </c>
      <c r="G2483" s="9">
        <f>SUM(F2483-RANDBETWEEN(1,100))</f>
      </c>
    </row>
    <row r="2484">
      <c r="A2484" s="3">
        <f>RANDBETWEEN(10000,99999)</f>
      </c>
      <c r="B2484" s="3">
        <f>RANDBETWEEN(10000,99999)</f>
      </c>
      <c r="C2484" s="3">
        <f>RANDBETWEEN(10000,99999)</f>
      </c>
      <c r="D248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84" s="3">
        <f>RANDBETWEEN(1,10)</f>
      </c>
      <c r="F2484" s="9">
        <f>SUM(E2484*RANDBETWEEN(1,500))</f>
      </c>
      <c r="G2484" s="9">
        <f>SUM(F2484-RANDBETWEEN(1,100))</f>
      </c>
    </row>
    <row r="2485">
      <c r="A2485" s="3">
        <f>RANDBETWEEN(10000,99999)</f>
      </c>
      <c r="B2485" s="3">
        <f>RANDBETWEEN(10000,99999)</f>
      </c>
      <c r="C2485" s="3">
        <f>RANDBETWEEN(10000,99999)</f>
      </c>
      <c r="D248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85" s="3">
        <f>RANDBETWEEN(1,10)</f>
      </c>
      <c r="F2485" s="9">
        <f>SUM(E2485*RANDBETWEEN(1,500))</f>
      </c>
      <c r="G2485" s="9">
        <f>SUM(F2485-RANDBETWEEN(1,100))</f>
      </c>
    </row>
    <row r="2486">
      <c r="A2486" s="3">
        <f>RANDBETWEEN(10000,99999)</f>
      </c>
      <c r="B2486" s="3">
        <f>RANDBETWEEN(10000,99999)</f>
      </c>
      <c r="C2486" s="3">
        <f>RANDBETWEEN(10000,99999)</f>
      </c>
      <c r="D248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86" s="3">
        <f>RANDBETWEEN(1,10)</f>
      </c>
      <c r="F2486" s="9">
        <f>SUM(E2486*RANDBETWEEN(1,500))</f>
      </c>
      <c r="G2486" s="9">
        <f>SUM(F2486-RANDBETWEEN(1,100))</f>
      </c>
    </row>
    <row r="2487">
      <c r="A2487" s="3">
        <f>RANDBETWEEN(10000,99999)</f>
      </c>
      <c r="B2487" s="3">
        <f>RANDBETWEEN(10000,99999)</f>
      </c>
      <c r="C2487" s="3">
        <f>RANDBETWEEN(10000,99999)</f>
      </c>
      <c r="D248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87" s="3">
        <f>RANDBETWEEN(1,10)</f>
      </c>
      <c r="F2487" s="9">
        <f>SUM(E2487*RANDBETWEEN(1,500))</f>
      </c>
      <c r="G2487" s="9">
        <f>SUM(F2487-RANDBETWEEN(1,100))</f>
      </c>
    </row>
    <row r="2488">
      <c r="A2488" s="3">
        <f>RANDBETWEEN(10000,99999)</f>
      </c>
      <c r="B2488" s="3">
        <f>RANDBETWEEN(10000,99999)</f>
      </c>
      <c r="C2488" s="3">
        <f>RANDBETWEEN(10000,99999)</f>
      </c>
      <c r="D248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88" s="3">
        <f>RANDBETWEEN(1,10)</f>
      </c>
      <c r="F2488" s="9">
        <f>SUM(E2488*RANDBETWEEN(1,500))</f>
      </c>
      <c r="G2488" s="9">
        <f>SUM(F2488-RANDBETWEEN(1,100))</f>
      </c>
    </row>
    <row r="2489">
      <c r="A2489" s="3">
        <f>RANDBETWEEN(10000,99999)</f>
      </c>
      <c r="B2489" s="3">
        <f>RANDBETWEEN(10000,99999)</f>
      </c>
      <c r="C2489" s="3">
        <f>RANDBETWEEN(10000,99999)</f>
      </c>
      <c r="D248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89" s="3">
        <f>RANDBETWEEN(1,10)</f>
      </c>
      <c r="F2489" s="9">
        <f>SUM(E2489*RANDBETWEEN(1,500))</f>
      </c>
      <c r="G2489" s="9">
        <f>SUM(F2489-RANDBETWEEN(1,100))</f>
      </c>
    </row>
    <row r="2490">
      <c r="A2490" s="3">
        <f>RANDBETWEEN(10000,99999)</f>
      </c>
      <c r="B2490" s="3">
        <f>RANDBETWEEN(10000,99999)</f>
      </c>
      <c r="C2490" s="3">
        <f>RANDBETWEEN(10000,99999)</f>
      </c>
      <c r="D249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90" s="3">
        <f>RANDBETWEEN(1,10)</f>
      </c>
      <c r="F2490" s="9">
        <f>SUM(E2490*RANDBETWEEN(1,500))</f>
      </c>
      <c r="G2490" s="9">
        <f>SUM(F2490-RANDBETWEEN(1,100))</f>
      </c>
    </row>
    <row r="2491">
      <c r="A2491" s="3">
        <f>RANDBETWEEN(10000,99999)</f>
      </c>
      <c r="B2491" s="3">
        <f>RANDBETWEEN(10000,99999)</f>
      </c>
      <c r="C2491" s="3">
        <f>RANDBETWEEN(10000,99999)</f>
      </c>
      <c r="D249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91" s="3">
        <f>RANDBETWEEN(1,10)</f>
      </c>
      <c r="F2491" s="9">
        <f>SUM(E2491*RANDBETWEEN(1,500))</f>
      </c>
      <c r="G2491" s="9">
        <f>SUM(F2491-RANDBETWEEN(1,100))</f>
      </c>
    </row>
    <row r="2492">
      <c r="A2492" s="3">
        <f>RANDBETWEEN(10000,99999)</f>
      </c>
      <c r="B2492" s="3">
        <f>RANDBETWEEN(10000,99999)</f>
      </c>
      <c r="C2492" s="3">
        <f>RANDBETWEEN(10000,99999)</f>
      </c>
      <c r="D249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92" s="3">
        <f>RANDBETWEEN(1,10)</f>
      </c>
      <c r="F2492" s="9">
        <f>SUM(E2492*RANDBETWEEN(1,500))</f>
      </c>
      <c r="G2492" s="9">
        <f>SUM(F2492-RANDBETWEEN(1,100))</f>
      </c>
    </row>
    <row r="2493">
      <c r="A2493" s="3">
        <f>RANDBETWEEN(10000,99999)</f>
      </c>
      <c r="B2493" s="3">
        <f>RANDBETWEEN(10000,99999)</f>
      </c>
      <c r="C2493" s="3">
        <f>RANDBETWEEN(10000,99999)</f>
      </c>
      <c r="D249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93" s="3">
        <f>RANDBETWEEN(1,10)</f>
      </c>
      <c r="F2493" s="9">
        <f>SUM(E2493*RANDBETWEEN(1,500))</f>
      </c>
      <c r="G2493" s="9">
        <f>SUM(F2493-RANDBETWEEN(1,100))</f>
      </c>
    </row>
    <row r="2494">
      <c r="A2494" s="3">
        <f>RANDBETWEEN(10000,99999)</f>
      </c>
      <c r="B2494" s="3">
        <f>RANDBETWEEN(10000,99999)</f>
      </c>
      <c r="C2494" s="3">
        <f>RANDBETWEEN(10000,99999)</f>
      </c>
      <c r="D249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94" s="3">
        <f>RANDBETWEEN(1,10)</f>
      </c>
      <c r="F2494" s="9">
        <f>SUM(E2494*RANDBETWEEN(1,500))</f>
      </c>
      <c r="G2494" s="9">
        <f>SUM(F2494-RANDBETWEEN(1,100))</f>
      </c>
    </row>
    <row r="2495">
      <c r="A2495" s="3">
        <f>RANDBETWEEN(10000,99999)</f>
      </c>
      <c r="B2495" s="3">
        <f>RANDBETWEEN(10000,99999)</f>
      </c>
      <c r="C2495" s="3">
        <f>RANDBETWEEN(10000,99999)</f>
      </c>
      <c r="D249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95" s="3">
        <f>RANDBETWEEN(1,10)</f>
      </c>
      <c r="F2495" s="9">
        <f>SUM(E2495*RANDBETWEEN(1,500))</f>
      </c>
      <c r="G2495" s="9">
        <f>SUM(F2495-RANDBETWEEN(1,100))</f>
      </c>
    </row>
    <row r="2496">
      <c r="A2496" s="3">
        <f>RANDBETWEEN(10000,99999)</f>
      </c>
      <c r="B2496" s="3">
        <f>RANDBETWEEN(10000,99999)</f>
      </c>
      <c r="C2496" s="3">
        <f>RANDBETWEEN(10000,99999)</f>
      </c>
      <c r="D249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96" s="3">
        <f>RANDBETWEEN(1,10)</f>
      </c>
      <c r="F2496" s="9">
        <f>SUM(E2496*RANDBETWEEN(1,500))</f>
      </c>
      <c r="G2496" s="9">
        <f>SUM(F2496-RANDBETWEEN(1,100))</f>
      </c>
    </row>
    <row r="2497">
      <c r="A2497" s="3">
        <f>RANDBETWEEN(10000,99999)</f>
      </c>
      <c r="B2497" s="3">
        <f>RANDBETWEEN(10000,99999)</f>
      </c>
      <c r="C2497" s="3">
        <f>RANDBETWEEN(10000,99999)</f>
      </c>
      <c r="D249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97" s="3">
        <f>RANDBETWEEN(1,10)</f>
      </c>
      <c r="F2497" s="9">
        <f>SUM(E2497*RANDBETWEEN(1,500))</f>
      </c>
      <c r="G2497" s="9">
        <f>SUM(F2497-RANDBETWEEN(1,100))</f>
      </c>
    </row>
    <row r="2498">
      <c r="A2498" s="3">
        <f>RANDBETWEEN(10000,99999)</f>
      </c>
      <c r="B2498" s="3">
        <f>RANDBETWEEN(10000,99999)</f>
      </c>
      <c r="C2498" s="3">
        <f>RANDBETWEEN(10000,99999)</f>
      </c>
      <c r="D249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98" s="3">
        <f>RANDBETWEEN(1,10)</f>
      </c>
      <c r="F2498" s="9">
        <f>SUM(E2498*RANDBETWEEN(1,500))</f>
      </c>
      <c r="G2498" s="9">
        <f>SUM(F2498-RANDBETWEEN(1,100))</f>
      </c>
    </row>
    <row r="2499">
      <c r="A2499" s="3">
        <f>RANDBETWEEN(10000,99999)</f>
      </c>
      <c r="B2499" s="3">
        <f>RANDBETWEEN(10000,99999)</f>
      </c>
      <c r="C2499" s="3">
        <f>RANDBETWEEN(10000,99999)</f>
      </c>
      <c r="D249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499" s="3">
        <f>RANDBETWEEN(1,10)</f>
      </c>
      <c r="F2499" s="9">
        <f>SUM(E2499*RANDBETWEEN(1,500))</f>
      </c>
      <c r="G2499" s="9">
        <f>SUM(F2499-RANDBETWEEN(1,100))</f>
      </c>
    </row>
    <row r="2500">
      <c r="A2500" s="3">
        <f>RANDBETWEEN(10000,99999)</f>
      </c>
      <c r="B2500" s="3">
        <f>RANDBETWEEN(10000,99999)</f>
      </c>
      <c r="C2500" s="3">
        <f>RANDBETWEEN(10000,99999)</f>
      </c>
      <c r="D250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00" s="3">
        <f>RANDBETWEEN(1,10)</f>
      </c>
      <c r="F2500" s="9">
        <f>SUM(E2500*RANDBETWEEN(1,500))</f>
      </c>
      <c r="G2500" s="9">
        <f>SUM(F2500-RANDBETWEEN(1,100))</f>
      </c>
    </row>
    <row r="2501">
      <c r="A2501" s="3">
        <f>RANDBETWEEN(10000,99999)</f>
      </c>
      <c r="B2501" s="3">
        <f>RANDBETWEEN(10000,99999)</f>
      </c>
      <c r="C2501" s="3">
        <f>RANDBETWEEN(10000,99999)</f>
      </c>
      <c r="D250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01" s="3">
        <f>RANDBETWEEN(1,10)</f>
      </c>
      <c r="F2501" s="9">
        <f>SUM(E2501*RANDBETWEEN(1,500))</f>
      </c>
      <c r="G2501" s="9">
        <f>SUM(F2501-RANDBETWEEN(1,100))</f>
      </c>
    </row>
    <row r="2502">
      <c r="A2502" s="3">
        <f>RANDBETWEEN(10000,99999)</f>
      </c>
      <c r="B2502" s="3">
        <f>RANDBETWEEN(10000,99999)</f>
      </c>
      <c r="C2502" s="3">
        <f>RANDBETWEEN(10000,99999)</f>
      </c>
      <c r="D250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02" s="3">
        <f>RANDBETWEEN(1,10)</f>
      </c>
      <c r="F2502" s="9">
        <f>SUM(E2502*RANDBETWEEN(1,500))</f>
      </c>
      <c r="G2502" s="9">
        <f>SUM(F2502-RANDBETWEEN(1,100))</f>
      </c>
    </row>
    <row r="2503">
      <c r="A2503" s="3">
        <f>RANDBETWEEN(10000,99999)</f>
      </c>
      <c r="B2503" s="3">
        <f>RANDBETWEEN(10000,99999)</f>
      </c>
      <c r="C2503" s="3">
        <f>RANDBETWEEN(10000,99999)</f>
      </c>
      <c r="D250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03" s="3">
        <f>RANDBETWEEN(1,10)</f>
      </c>
      <c r="F2503" s="9">
        <f>SUM(E2503*RANDBETWEEN(1,500))</f>
      </c>
      <c r="G2503" s="9">
        <f>SUM(F2503-RANDBETWEEN(1,100))</f>
      </c>
    </row>
    <row r="2504">
      <c r="A2504" s="3">
        <f>RANDBETWEEN(10000,99999)</f>
      </c>
      <c r="B2504" s="3">
        <f>RANDBETWEEN(10000,99999)</f>
      </c>
      <c r="C2504" s="3">
        <f>RANDBETWEEN(10000,99999)</f>
      </c>
      <c r="D250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04" s="3">
        <f>RANDBETWEEN(1,10)</f>
      </c>
      <c r="F2504" s="9">
        <f>SUM(E2504*RANDBETWEEN(1,500))</f>
      </c>
      <c r="G2504" s="9">
        <f>SUM(F2504-RANDBETWEEN(1,100))</f>
      </c>
    </row>
    <row r="2505">
      <c r="A2505" s="3">
        <f>RANDBETWEEN(10000,99999)</f>
      </c>
      <c r="B2505" s="3">
        <f>RANDBETWEEN(10000,99999)</f>
      </c>
      <c r="C2505" s="3">
        <f>RANDBETWEEN(10000,99999)</f>
      </c>
      <c r="D250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05" s="3">
        <f>RANDBETWEEN(1,10)</f>
      </c>
      <c r="F2505" s="9">
        <f>SUM(E2505*RANDBETWEEN(1,500))</f>
      </c>
      <c r="G2505" s="9">
        <f>SUM(F2505-RANDBETWEEN(1,100))</f>
      </c>
    </row>
    <row r="2506">
      <c r="A2506" s="3">
        <f>RANDBETWEEN(10000,99999)</f>
      </c>
      <c r="B2506" s="3">
        <f>RANDBETWEEN(10000,99999)</f>
      </c>
      <c r="C2506" s="3">
        <f>RANDBETWEEN(10000,99999)</f>
      </c>
      <c r="D250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06" s="3">
        <f>RANDBETWEEN(1,10)</f>
      </c>
      <c r="F2506" s="9">
        <f>SUM(E2506*RANDBETWEEN(1,500))</f>
      </c>
      <c r="G2506" s="9">
        <f>SUM(F2506-RANDBETWEEN(1,100))</f>
      </c>
    </row>
    <row r="2507">
      <c r="A2507" s="3">
        <f>RANDBETWEEN(10000,99999)</f>
      </c>
      <c r="B2507" s="3">
        <f>RANDBETWEEN(10000,99999)</f>
      </c>
      <c r="C2507" s="3">
        <f>RANDBETWEEN(10000,99999)</f>
      </c>
      <c r="D250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07" s="3">
        <f>RANDBETWEEN(1,10)</f>
      </c>
      <c r="F2507" s="9">
        <f>SUM(E2507*RANDBETWEEN(1,500))</f>
      </c>
      <c r="G2507" s="9">
        <f>SUM(F2507-RANDBETWEEN(1,100))</f>
      </c>
    </row>
    <row r="2508">
      <c r="A2508" s="3">
        <f>RANDBETWEEN(10000,99999)</f>
      </c>
      <c r="B2508" s="3">
        <f>RANDBETWEEN(10000,99999)</f>
      </c>
      <c r="C2508" s="3">
        <f>RANDBETWEEN(10000,99999)</f>
      </c>
      <c r="D250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08" s="3">
        <f>RANDBETWEEN(1,10)</f>
      </c>
      <c r="F2508" s="9">
        <f>SUM(E2508*RANDBETWEEN(1,500))</f>
      </c>
      <c r="G2508" s="9">
        <f>SUM(F2508-RANDBETWEEN(1,100))</f>
      </c>
    </row>
    <row r="2509">
      <c r="A2509" s="3">
        <f>RANDBETWEEN(10000,99999)</f>
      </c>
      <c r="B2509" s="3">
        <f>RANDBETWEEN(10000,99999)</f>
      </c>
      <c r="C2509" s="3">
        <f>RANDBETWEEN(10000,99999)</f>
      </c>
      <c r="D250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09" s="3">
        <f>RANDBETWEEN(1,10)</f>
      </c>
      <c r="F2509" s="9">
        <f>SUM(E2509*RANDBETWEEN(1,500))</f>
      </c>
      <c r="G2509" s="9">
        <f>SUM(F2509-RANDBETWEEN(1,100))</f>
      </c>
    </row>
    <row r="2510">
      <c r="A2510" s="3">
        <f>RANDBETWEEN(10000,99999)</f>
      </c>
      <c r="B2510" s="3">
        <f>RANDBETWEEN(10000,99999)</f>
      </c>
      <c r="C2510" s="3">
        <f>RANDBETWEEN(10000,99999)</f>
      </c>
      <c r="D251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10" s="3">
        <f>RANDBETWEEN(1,10)</f>
      </c>
      <c r="F2510" s="9">
        <f>SUM(E2510*RANDBETWEEN(1,500))</f>
      </c>
      <c r="G2510" s="9">
        <f>SUM(F2510-RANDBETWEEN(1,100))</f>
      </c>
    </row>
    <row r="2511">
      <c r="A2511" s="3">
        <f>RANDBETWEEN(10000,99999)</f>
      </c>
      <c r="B2511" s="3">
        <f>RANDBETWEEN(10000,99999)</f>
      </c>
      <c r="C2511" s="3">
        <f>RANDBETWEEN(10000,99999)</f>
      </c>
      <c r="D251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11" s="3">
        <f>RANDBETWEEN(1,10)</f>
      </c>
      <c r="F2511" s="9">
        <f>SUM(E2511*RANDBETWEEN(1,500))</f>
      </c>
      <c r="G2511" s="9">
        <f>SUM(F2511-RANDBETWEEN(1,100))</f>
      </c>
    </row>
    <row r="2512">
      <c r="A2512" s="3">
        <f>RANDBETWEEN(10000,99999)</f>
      </c>
      <c r="B2512" s="3">
        <f>RANDBETWEEN(10000,99999)</f>
      </c>
      <c r="C2512" s="3">
        <f>RANDBETWEEN(10000,99999)</f>
      </c>
      <c r="D251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12" s="3">
        <f>RANDBETWEEN(1,10)</f>
      </c>
      <c r="F2512" s="9">
        <f>SUM(E2512*RANDBETWEEN(1,500))</f>
      </c>
      <c r="G2512" s="9">
        <f>SUM(F2512-RANDBETWEEN(1,100))</f>
      </c>
    </row>
    <row r="2513">
      <c r="A2513" s="3">
        <f>RANDBETWEEN(10000,99999)</f>
      </c>
      <c r="B2513" s="3">
        <f>RANDBETWEEN(10000,99999)</f>
      </c>
      <c r="C2513" s="3">
        <f>RANDBETWEEN(10000,99999)</f>
      </c>
      <c r="D251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13" s="3">
        <f>RANDBETWEEN(1,10)</f>
      </c>
      <c r="F2513" s="9">
        <f>SUM(E2513*RANDBETWEEN(1,500))</f>
      </c>
      <c r="G2513" s="9">
        <f>SUM(F2513-RANDBETWEEN(1,100))</f>
      </c>
    </row>
    <row r="2514">
      <c r="A2514" s="3">
        <f>RANDBETWEEN(10000,99999)</f>
      </c>
      <c r="B2514" s="3">
        <f>RANDBETWEEN(10000,99999)</f>
      </c>
      <c r="C2514" s="3">
        <f>RANDBETWEEN(10000,99999)</f>
      </c>
      <c r="D251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14" s="3">
        <f>RANDBETWEEN(1,10)</f>
      </c>
      <c r="F2514" s="9">
        <f>SUM(E2514*RANDBETWEEN(1,500))</f>
      </c>
      <c r="G2514" s="9">
        <f>SUM(F2514-RANDBETWEEN(1,100))</f>
      </c>
    </row>
    <row r="2515">
      <c r="A2515" s="3">
        <f>RANDBETWEEN(10000,99999)</f>
      </c>
      <c r="B2515" s="3">
        <f>RANDBETWEEN(10000,99999)</f>
      </c>
      <c r="C2515" s="3">
        <f>RANDBETWEEN(10000,99999)</f>
      </c>
      <c r="D251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15" s="3">
        <f>RANDBETWEEN(1,10)</f>
      </c>
      <c r="F2515" s="9">
        <f>SUM(E2515*RANDBETWEEN(1,500))</f>
      </c>
      <c r="G2515" s="9">
        <f>SUM(F2515-RANDBETWEEN(1,100))</f>
      </c>
    </row>
    <row r="2516">
      <c r="A2516" s="3">
        <f>RANDBETWEEN(10000,99999)</f>
      </c>
      <c r="B2516" s="3">
        <f>RANDBETWEEN(10000,99999)</f>
      </c>
      <c r="C2516" s="3">
        <f>RANDBETWEEN(10000,99999)</f>
      </c>
      <c r="D251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16" s="3">
        <f>RANDBETWEEN(1,10)</f>
      </c>
      <c r="F2516" s="9">
        <f>SUM(E2516*RANDBETWEEN(1,500))</f>
      </c>
      <c r="G2516" s="9">
        <f>SUM(F2516-RANDBETWEEN(1,100))</f>
      </c>
    </row>
    <row r="2517">
      <c r="A2517" s="3">
        <f>RANDBETWEEN(10000,99999)</f>
      </c>
      <c r="B2517" s="3">
        <f>RANDBETWEEN(10000,99999)</f>
      </c>
      <c r="C2517" s="3">
        <f>RANDBETWEEN(10000,99999)</f>
      </c>
      <c r="D251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17" s="3">
        <f>RANDBETWEEN(1,10)</f>
      </c>
      <c r="F2517" s="9">
        <f>SUM(E2517*RANDBETWEEN(1,500))</f>
      </c>
      <c r="G2517" s="9">
        <f>SUM(F2517-RANDBETWEEN(1,100))</f>
      </c>
    </row>
    <row r="2518">
      <c r="A2518" s="3">
        <f>RANDBETWEEN(10000,99999)</f>
      </c>
      <c r="B2518" s="3">
        <f>RANDBETWEEN(10000,99999)</f>
      </c>
      <c r="C2518" s="3">
        <f>RANDBETWEEN(10000,99999)</f>
      </c>
      <c r="D251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18" s="3">
        <f>RANDBETWEEN(1,10)</f>
      </c>
      <c r="F2518" s="9">
        <f>SUM(E2518*RANDBETWEEN(1,500))</f>
      </c>
      <c r="G2518" s="9">
        <f>SUM(F2518-RANDBETWEEN(1,100))</f>
      </c>
    </row>
    <row r="2519">
      <c r="A2519" s="3">
        <f>RANDBETWEEN(10000,99999)</f>
      </c>
      <c r="B2519" s="3">
        <f>RANDBETWEEN(10000,99999)</f>
      </c>
      <c r="C2519" s="3">
        <f>RANDBETWEEN(10000,99999)</f>
      </c>
      <c r="D251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19" s="3">
        <f>RANDBETWEEN(1,10)</f>
      </c>
      <c r="F2519" s="9">
        <f>SUM(E2519*RANDBETWEEN(1,500))</f>
      </c>
      <c r="G2519" s="9">
        <f>SUM(F2519-RANDBETWEEN(1,100))</f>
      </c>
    </row>
    <row r="2520">
      <c r="A2520" s="3">
        <f>RANDBETWEEN(10000,99999)</f>
      </c>
      <c r="B2520" s="3">
        <f>RANDBETWEEN(10000,99999)</f>
      </c>
      <c r="C2520" s="3">
        <f>RANDBETWEEN(10000,99999)</f>
      </c>
      <c r="D252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20" s="3">
        <f>RANDBETWEEN(1,10)</f>
      </c>
      <c r="F2520" s="9">
        <f>SUM(E2520*RANDBETWEEN(1,500))</f>
      </c>
      <c r="G2520" s="9">
        <f>SUM(F2520-RANDBETWEEN(1,100))</f>
      </c>
    </row>
    <row r="2521">
      <c r="A2521" s="3">
        <f>RANDBETWEEN(10000,99999)</f>
      </c>
      <c r="B2521" s="3">
        <f>RANDBETWEEN(10000,99999)</f>
      </c>
      <c r="C2521" s="3">
        <f>RANDBETWEEN(10000,99999)</f>
      </c>
      <c r="D252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21" s="3">
        <f>RANDBETWEEN(1,10)</f>
      </c>
      <c r="F2521" s="9">
        <f>SUM(E2521*RANDBETWEEN(1,500))</f>
      </c>
      <c r="G2521" s="9">
        <f>SUM(F2521-RANDBETWEEN(1,100))</f>
      </c>
    </row>
    <row r="2522">
      <c r="A2522" s="3">
        <f>RANDBETWEEN(10000,99999)</f>
      </c>
      <c r="B2522" s="3">
        <f>RANDBETWEEN(10000,99999)</f>
      </c>
      <c r="C2522" s="3">
        <f>RANDBETWEEN(10000,99999)</f>
      </c>
      <c r="D252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22" s="3">
        <f>RANDBETWEEN(1,10)</f>
      </c>
      <c r="F2522" s="9">
        <f>SUM(E2522*RANDBETWEEN(1,500))</f>
      </c>
      <c r="G2522" s="9">
        <f>SUM(F2522-RANDBETWEEN(1,100))</f>
      </c>
    </row>
    <row r="2523">
      <c r="A2523" s="3">
        <f>RANDBETWEEN(10000,99999)</f>
      </c>
      <c r="B2523" s="3">
        <f>RANDBETWEEN(10000,99999)</f>
      </c>
      <c r="C2523" s="3">
        <f>RANDBETWEEN(10000,99999)</f>
      </c>
      <c r="D252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23" s="3">
        <f>RANDBETWEEN(1,10)</f>
      </c>
      <c r="F2523" s="9">
        <f>SUM(E2523*RANDBETWEEN(1,500))</f>
      </c>
      <c r="G2523" s="9">
        <f>SUM(F2523-RANDBETWEEN(1,100))</f>
      </c>
    </row>
    <row r="2524">
      <c r="A2524" s="3">
        <f>RANDBETWEEN(10000,99999)</f>
      </c>
      <c r="B2524" s="3">
        <f>RANDBETWEEN(10000,99999)</f>
      </c>
      <c r="C2524" s="3">
        <f>RANDBETWEEN(10000,99999)</f>
      </c>
      <c r="D252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24" s="3">
        <f>RANDBETWEEN(1,10)</f>
      </c>
      <c r="F2524" s="9">
        <f>SUM(E2524*RANDBETWEEN(1,500))</f>
      </c>
      <c r="G2524" s="9">
        <f>SUM(F2524-RANDBETWEEN(1,100))</f>
      </c>
    </row>
    <row r="2525">
      <c r="A2525" s="3">
        <f>RANDBETWEEN(10000,99999)</f>
      </c>
      <c r="B2525" s="3">
        <f>RANDBETWEEN(10000,99999)</f>
      </c>
      <c r="C2525" s="3">
        <f>RANDBETWEEN(10000,99999)</f>
      </c>
      <c r="D252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25" s="3">
        <f>RANDBETWEEN(1,10)</f>
      </c>
      <c r="F2525" s="9">
        <f>SUM(E2525*RANDBETWEEN(1,500))</f>
      </c>
      <c r="G2525" s="9">
        <f>SUM(F2525-RANDBETWEEN(1,100))</f>
      </c>
    </row>
    <row r="2526">
      <c r="A2526" s="3">
        <f>RANDBETWEEN(10000,99999)</f>
      </c>
      <c r="B2526" s="3">
        <f>RANDBETWEEN(10000,99999)</f>
      </c>
      <c r="C2526" s="3">
        <f>RANDBETWEEN(10000,99999)</f>
      </c>
      <c r="D252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26" s="3">
        <f>RANDBETWEEN(1,10)</f>
      </c>
      <c r="F2526" s="9">
        <f>SUM(E2526*RANDBETWEEN(1,500))</f>
      </c>
      <c r="G2526" s="9">
        <f>SUM(F2526-RANDBETWEEN(1,100))</f>
      </c>
    </row>
    <row r="2527">
      <c r="A2527" s="3">
        <f>RANDBETWEEN(10000,99999)</f>
      </c>
      <c r="B2527" s="3">
        <f>RANDBETWEEN(10000,99999)</f>
      </c>
      <c r="C2527" s="3">
        <f>RANDBETWEEN(10000,99999)</f>
      </c>
      <c r="D252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27" s="3">
        <f>RANDBETWEEN(1,10)</f>
      </c>
      <c r="F2527" s="9">
        <f>SUM(E2527*RANDBETWEEN(1,500))</f>
      </c>
      <c r="G2527" s="9">
        <f>SUM(F2527-RANDBETWEEN(1,100))</f>
      </c>
    </row>
    <row r="2528">
      <c r="A2528" s="3">
        <f>RANDBETWEEN(10000,99999)</f>
      </c>
      <c r="B2528" s="3">
        <f>RANDBETWEEN(10000,99999)</f>
      </c>
      <c r="C2528" s="3">
        <f>RANDBETWEEN(10000,99999)</f>
      </c>
      <c r="D252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28" s="3">
        <f>RANDBETWEEN(1,10)</f>
      </c>
      <c r="F2528" s="9">
        <f>SUM(E2528*RANDBETWEEN(1,500))</f>
      </c>
      <c r="G2528" s="9">
        <f>SUM(F2528-RANDBETWEEN(1,100))</f>
      </c>
    </row>
    <row r="2529">
      <c r="A2529" s="3">
        <f>RANDBETWEEN(10000,99999)</f>
      </c>
      <c r="B2529" s="3">
        <f>RANDBETWEEN(10000,99999)</f>
      </c>
      <c r="C2529" s="3">
        <f>RANDBETWEEN(10000,99999)</f>
      </c>
      <c r="D252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29" s="3">
        <f>RANDBETWEEN(1,10)</f>
      </c>
      <c r="F2529" s="9">
        <f>SUM(E2529*RANDBETWEEN(1,500))</f>
      </c>
      <c r="G2529" s="9">
        <f>SUM(F2529-RANDBETWEEN(1,100))</f>
      </c>
    </row>
    <row r="2530">
      <c r="A2530" s="3">
        <f>RANDBETWEEN(10000,99999)</f>
      </c>
      <c r="B2530" s="3">
        <f>RANDBETWEEN(10000,99999)</f>
      </c>
      <c r="C2530" s="3">
        <f>RANDBETWEEN(10000,99999)</f>
      </c>
      <c r="D253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30" s="3">
        <f>RANDBETWEEN(1,10)</f>
      </c>
      <c r="F2530" s="9">
        <f>SUM(E2530*RANDBETWEEN(1,500))</f>
      </c>
      <c r="G2530" s="9">
        <f>SUM(F2530-RANDBETWEEN(1,100))</f>
      </c>
    </row>
    <row r="2531">
      <c r="A2531" s="3">
        <f>RANDBETWEEN(10000,99999)</f>
      </c>
      <c r="B2531" s="3">
        <f>RANDBETWEEN(10000,99999)</f>
      </c>
      <c r="C2531" s="3">
        <f>RANDBETWEEN(10000,99999)</f>
      </c>
      <c r="D253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31" s="3">
        <f>RANDBETWEEN(1,10)</f>
      </c>
      <c r="F2531" s="9">
        <f>SUM(E2531*RANDBETWEEN(1,500))</f>
      </c>
      <c r="G2531" s="9">
        <f>SUM(F2531-RANDBETWEEN(1,100))</f>
      </c>
    </row>
    <row r="2532">
      <c r="A2532" s="3">
        <f>RANDBETWEEN(10000,99999)</f>
      </c>
      <c r="B2532" s="3">
        <f>RANDBETWEEN(10000,99999)</f>
      </c>
      <c r="C2532" s="3">
        <f>RANDBETWEEN(10000,99999)</f>
      </c>
      <c r="D253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32" s="3">
        <f>RANDBETWEEN(1,10)</f>
      </c>
      <c r="F2532" s="9">
        <f>SUM(E2532*RANDBETWEEN(1,500))</f>
      </c>
      <c r="G2532" s="9">
        <f>SUM(F2532-RANDBETWEEN(1,100))</f>
      </c>
    </row>
    <row r="2533">
      <c r="A2533" s="3">
        <f>RANDBETWEEN(10000,99999)</f>
      </c>
      <c r="B2533" s="3">
        <f>RANDBETWEEN(10000,99999)</f>
      </c>
      <c r="C2533" s="3">
        <f>RANDBETWEEN(10000,99999)</f>
      </c>
      <c r="D253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33" s="3">
        <f>RANDBETWEEN(1,10)</f>
      </c>
      <c r="F2533" s="9">
        <f>SUM(E2533*RANDBETWEEN(1,500))</f>
      </c>
      <c r="G2533" s="9">
        <f>SUM(F2533-RANDBETWEEN(1,100))</f>
      </c>
    </row>
    <row r="2534">
      <c r="A2534" s="3">
        <f>RANDBETWEEN(10000,99999)</f>
      </c>
      <c r="B2534" s="3">
        <f>RANDBETWEEN(10000,99999)</f>
      </c>
      <c r="C2534" s="3">
        <f>RANDBETWEEN(10000,99999)</f>
      </c>
      <c r="D253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34" s="3">
        <f>RANDBETWEEN(1,10)</f>
      </c>
      <c r="F2534" s="9">
        <f>SUM(E2534*RANDBETWEEN(1,500))</f>
      </c>
      <c r="G2534" s="9">
        <f>SUM(F2534-RANDBETWEEN(1,100))</f>
      </c>
    </row>
    <row r="2535">
      <c r="A2535" s="3">
        <f>RANDBETWEEN(10000,99999)</f>
      </c>
      <c r="B2535" s="3">
        <f>RANDBETWEEN(10000,99999)</f>
      </c>
      <c r="C2535" s="3">
        <f>RANDBETWEEN(10000,99999)</f>
      </c>
      <c r="D253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35" s="3">
        <f>RANDBETWEEN(1,10)</f>
      </c>
      <c r="F2535" s="9">
        <f>SUM(E2535*RANDBETWEEN(1,500))</f>
      </c>
      <c r="G2535" s="9">
        <f>SUM(F2535-RANDBETWEEN(1,100))</f>
      </c>
    </row>
    <row r="2536">
      <c r="A2536" s="3">
        <f>RANDBETWEEN(10000,99999)</f>
      </c>
      <c r="B2536" s="3">
        <f>RANDBETWEEN(10000,99999)</f>
      </c>
      <c r="C2536" s="3">
        <f>RANDBETWEEN(10000,99999)</f>
      </c>
      <c r="D253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36" s="3">
        <f>RANDBETWEEN(1,10)</f>
      </c>
      <c r="F2536" s="9">
        <f>SUM(E2536*RANDBETWEEN(1,500))</f>
      </c>
      <c r="G2536" s="9">
        <f>SUM(F2536-RANDBETWEEN(1,100))</f>
      </c>
    </row>
    <row r="2537">
      <c r="A2537" s="3">
        <f>RANDBETWEEN(10000,99999)</f>
      </c>
      <c r="B2537" s="3">
        <f>RANDBETWEEN(10000,99999)</f>
      </c>
      <c r="C2537" s="3">
        <f>RANDBETWEEN(10000,99999)</f>
      </c>
      <c r="D253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37" s="3">
        <f>RANDBETWEEN(1,10)</f>
      </c>
      <c r="F2537" s="9">
        <f>SUM(E2537*RANDBETWEEN(1,500))</f>
      </c>
      <c r="G2537" s="9">
        <f>SUM(F2537-RANDBETWEEN(1,100))</f>
      </c>
    </row>
    <row r="2538">
      <c r="A2538" s="3">
        <f>RANDBETWEEN(10000,99999)</f>
      </c>
      <c r="B2538" s="3">
        <f>RANDBETWEEN(10000,99999)</f>
      </c>
      <c r="C2538" s="3">
        <f>RANDBETWEEN(10000,99999)</f>
      </c>
      <c r="D253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38" s="3">
        <f>RANDBETWEEN(1,10)</f>
      </c>
      <c r="F2538" s="9">
        <f>SUM(E2538*RANDBETWEEN(1,500))</f>
      </c>
      <c r="G2538" s="9">
        <f>SUM(F2538-RANDBETWEEN(1,100))</f>
      </c>
    </row>
    <row r="2539">
      <c r="A2539" s="3">
        <f>RANDBETWEEN(10000,99999)</f>
      </c>
      <c r="B2539" s="3">
        <f>RANDBETWEEN(10000,99999)</f>
      </c>
      <c r="C2539" s="3">
        <f>RANDBETWEEN(10000,99999)</f>
      </c>
      <c r="D253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39" s="3">
        <f>RANDBETWEEN(1,10)</f>
      </c>
      <c r="F2539" s="9">
        <f>SUM(E2539*RANDBETWEEN(1,500))</f>
      </c>
      <c r="G2539" s="9">
        <f>SUM(F2539-RANDBETWEEN(1,100))</f>
      </c>
    </row>
    <row r="2540">
      <c r="A2540" s="3">
        <f>RANDBETWEEN(10000,99999)</f>
      </c>
      <c r="B2540" s="3">
        <f>RANDBETWEEN(10000,99999)</f>
      </c>
      <c r="C2540" s="3">
        <f>RANDBETWEEN(10000,99999)</f>
      </c>
      <c r="D254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40" s="3">
        <f>RANDBETWEEN(1,10)</f>
      </c>
      <c r="F2540" s="9">
        <f>SUM(E2540*RANDBETWEEN(1,500))</f>
      </c>
      <c r="G2540" s="9">
        <f>SUM(F2540-RANDBETWEEN(1,100))</f>
      </c>
    </row>
    <row r="2541">
      <c r="A2541" s="3">
        <f>RANDBETWEEN(10000,99999)</f>
      </c>
      <c r="B2541" s="3">
        <f>RANDBETWEEN(10000,99999)</f>
      </c>
      <c r="C2541" s="3">
        <f>RANDBETWEEN(10000,99999)</f>
      </c>
      <c r="D254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41" s="3">
        <f>RANDBETWEEN(1,10)</f>
      </c>
      <c r="F2541" s="9">
        <f>SUM(E2541*RANDBETWEEN(1,500))</f>
      </c>
      <c r="G2541" s="9">
        <f>SUM(F2541-RANDBETWEEN(1,100))</f>
      </c>
    </row>
    <row r="2542">
      <c r="A2542" s="3">
        <f>RANDBETWEEN(10000,99999)</f>
      </c>
      <c r="B2542" s="3">
        <f>RANDBETWEEN(10000,99999)</f>
      </c>
      <c r="C2542" s="3">
        <f>RANDBETWEEN(10000,99999)</f>
      </c>
      <c r="D254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42" s="3">
        <f>RANDBETWEEN(1,10)</f>
      </c>
      <c r="F2542" s="9">
        <f>SUM(E2542*RANDBETWEEN(1,500))</f>
      </c>
      <c r="G2542" s="9">
        <f>SUM(F2542-RANDBETWEEN(1,100))</f>
      </c>
    </row>
    <row r="2543">
      <c r="A2543" s="3">
        <f>RANDBETWEEN(10000,99999)</f>
      </c>
      <c r="B2543" s="3">
        <f>RANDBETWEEN(10000,99999)</f>
      </c>
      <c r="C2543" s="3">
        <f>RANDBETWEEN(10000,99999)</f>
      </c>
      <c r="D254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43" s="3">
        <f>RANDBETWEEN(1,10)</f>
      </c>
      <c r="F2543" s="9">
        <f>SUM(E2543*RANDBETWEEN(1,500))</f>
      </c>
      <c r="G2543" s="9">
        <f>SUM(F2543-RANDBETWEEN(1,100))</f>
      </c>
    </row>
    <row r="2544">
      <c r="A2544" s="3">
        <f>RANDBETWEEN(10000,99999)</f>
      </c>
      <c r="B2544" s="3">
        <f>RANDBETWEEN(10000,99999)</f>
      </c>
      <c r="C2544" s="3">
        <f>RANDBETWEEN(10000,99999)</f>
      </c>
      <c r="D254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44" s="3">
        <f>RANDBETWEEN(1,10)</f>
      </c>
      <c r="F2544" s="9">
        <f>SUM(E2544*RANDBETWEEN(1,500))</f>
      </c>
      <c r="G2544" s="9">
        <f>SUM(F2544-RANDBETWEEN(1,100))</f>
      </c>
    </row>
    <row r="2545">
      <c r="A2545" s="3">
        <f>RANDBETWEEN(10000,99999)</f>
      </c>
      <c r="B2545" s="3">
        <f>RANDBETWEEN(10000,99999)</f>
      </c>
      <c r="C2545" s="3">
        <f>RANDBETWEEN(10000,99999)</f>
      </c>
      <c r="D254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45" s="3">
        <f>RANDBETWEEN(1,10)</f>
      </c>
      <c r="F2545" s="9">
        <f>SUM(E2545*RANDBETWEEN(1,500))</f>
      </c>
      <c r="G2545" s="9">
        <f>SUM(F2545-RANDBETWEEN(1,100))</f>
      </c>
    </row>
    <row r="2546">
      <c r="A2546" s="3">
        <f>RANDBETWEEN(10000,99999)</f>
      </c>
      <c r="B2546" s="3">
        <f>RANDBETWEEN(10000,99999)</f>
      </c>
      <c r="C2546" s="3">
        <f>RANDBETWEEN(10000,99999)</f>
      </c>
      <c r="D254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46" s="3">
        <f>RANDBETWEEN(1,10)</f>
      </c>
      <c r="F2546" s="9">
        <f>SUM(E2546*RANDBETWEEN(1,500))</f>
      </c>
      <c r="G2546" s="9">
        <f>SUM(F2546-RANDBETWEEN(1,100))</f>
      </c>
    </row>
    <row r="2547">
      <c r="A2547" s="3">
        <f>RANDBETWEEN(10000,99999)</f>
      </c>
      <c r="B2547" s="3">
        <f>RANDBETWEEN(10000,99999)</f>
      </c>
      <c r="C2547" s="3">
        <f>RANDBETWEEN(10000,99999)</f>
      </c>
      <c r="D254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47" s="3">
        <f>RANDBETWEEN(1,10)</f>
      </c>
      <c r="F2547" s="9">
        <f>SUM(E2547*RANDBETWEEN(1,500))</f>
      </c>
      <c r="G2547" s="9">
        <f>SUM(F2547-RANDBETWEEN(1,100))</f>
      </c>
    </row>
    <row r="2548">
      <c r="A2548" s="3">
        <f>RANDBETWEEN(10000,99999)</f>
      </c>
      <c r="B2548" s="3">
        <f>RANDBETWEEN(10000,99999)</f>
      </c>
      <c r="C2548" s="3">
        <f>RANDBETWEEN(10000,99999)</f>
      </c>
      <c r="D254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48" s="3">
        <f>RANDBETWEEN(1,10)</f>
      </c>
      <c r="F2548" s="9">
        <f>SUM(E2548*RANDBETWEEN(1,500))</f>
      </c>
      <c r="G2548" s="9">
        <f>SUM(F2548-RANDBETWEEN(1,100))</f>
      </c>
    </row>
    <row r="2549">
      <c r="A2549" s="3">
        <f>RANDBETWEEN(10000,99999)</f>
      </c>
      <c r="B2549" s="3">
        <f>RANDBETWEEN(10000,99999)</f>
      </c>
      <c r="C2549" s="3">
        <f>RANDBETWEEN(10000,99999)</f>
      </c>
      <c r="D254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49" s="3">
        <f>RANDBETWEEN(1,10)</f>
      </c>
      <c r="F2549" s="9">
        <f>SUM(E2549*RANDBETWEEN(1,500))</f>
      </c>
      <c r="G2549" s="9">
        <f>SUM(F2549-RANDBETWEEN(1,100))</f>
      </c>
    </row>
    <row r="2550">
      <c r="A2550" s="3">
        <f>RANDBETWEEN(10000,99999)</f>
      </c>
      <c r="B2550" s="3">
        <f>RANDBETWEEN(10000,99999)</f>
      </c>
      <c r="C2550" s="3">
        <f>RANDBETWEEN(10000,99999)</f>
      </c>
      <c r="D255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50" s="3">
        <f>RANDBETWEEN(1,10)</f>
      </c>
      <c r="F2550" s="9">
        <f>SUM(E2550*RANDBETWEEN(1,500))</f>
      </c>
      <c r="G2550" s="9">
        <f>SUM(F2550-RANDBETWEEN(1,100))</f>
      </c>
    </row>
    <row r="2551">
      <c r="A2551" s="3">
        <f>RANDBETWEEN(10000,99999)</f>
      </c>
      <c r="B2551" s="3">
        <f>RANDBETWEEN(10000,99999)</f>
      </c>
      <c r="C2551" s="3">
        <f>RANDBETWEEN(10000,99999)</f>
      </c>
      <c r="D255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51" s="3">
        <f>RANDBETWEEN(1,10)</f>
      </c>
      <c r="F2551" s="9">
        <f>SUM(E2551*RANDBETWEEN(1,500))</f>
      </c>
      <c r="G2551" s="9">
        <f>SUM(F2551-RANDBETWEEN(1,100))</f>
      </c>
    </row>
    <row r="2552">
      <c r="A2552" s="3">
        <f>RANDBETWEEN(10000,99999)</f>
      </c>
      <c r="B2552" s="3">
        <f>RANDBETWEEN(10000,99999)</f>
      </c>
      <c r="C2552" s="3">
        <f>RANDBETWEEN(10000,99999)</f>
      </c>
      <c r="D255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52" s="3">
        <f>RANDBETWEEN(1,10)</f>
      </c>
      <c r="F2552" s="9">
        <f>SUM(E2552*RANDBETWEEN(1,500))</f>
      </c>
      <c r="G2552" s="9">
        <f>SUM(F2552-RANDBETWEEN(1,100))</f>
      </c>
    </row>
    <row r="2553">
      <c r="A2553" s="3">
        <f>RANDBETWEEN(10000,99999)</f>
      </c>
      <c r="B2553" s="3">
        <f>RANDBETWEEN(10000,99999)</f>
      </c>
      <c r="C2553" s="3">
        <f>RANDBETWEEN(10000,99999)</f>
      </c>
      <c r="D255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53" s="3">
        <f>RANDBETWEEN(1,10)</f>
      </c>
      <c r="F2553" s="9">
        <f>SUM(E2553*RANDBETWEEN(1,500))</f>
      </c>
      <c r="G2553" s="9">
        <f>SUM(F2553-RANDBETWEEN(1,100))</f>
      </c>
    </row>
    <row r="2554">
      <c r="A2554" s="3">
        <f>RANDBETWEEN(10000,99999)</f>
      </c>
      <c r="B2554" s="3">
        <f>RANDBETWEEN(10000,99999)</f>
      </c>
      <c r="C2554" s="3">
        <f>RANDBETWEEN(10000,99999)</f>
      </c>
      <c r="D255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54" s="3">
        <f>RANDBETWEEN(1,10)</f>
      </c>
      <c r="F2554" s="9">
        <f>SUM(E2554*RANDBETWEEN(1,500))</f>
      </c>
      <c r="G2554" s="9">
        <f>SUM(F2554-RANDBETWEEN(1,100))</f>
      </c>
    </row>
    <row r="2555">
      <c r="A2555" s="3">
        <f>RANDBETWEEN(10000,99999)</f>
      </c>
      <c r="B2555" s="3">
        <f>RANDBETWEEN(10000,99999)</f>
      </c>
      <c r="C2555" s="3">
        <f>RANDBETWEEN(10000,99999)</f>
      </c>
      <c r="D255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55" s="3">
        <f>RANDBETWEEN(1,10)</f>
      </c>
      <c r="F2555" s="9">
        <f>SUM(E2555*RANDBETWEEN(1,500))</f>
      </c>
      <c r="G2555" s="9">
        <f>SUM(F2555-RANDBETWEEN(1,100))</f>
      </c>
    </row>
    <row r="2556">
      <c r="A2556" s="3">
        <f>RANDBETWEEN(10000,99999)</f>
      </c>
      <c r="B2556" s="3">
        <f>RANDBETWEEN(10000,99999)</f>
      </c>
      <c r="C2556" s="3">
        <f>RANDBETWEEN(10000,99999)</f>
      </c>
      <c r="D255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56" s="3">
        <f>RANDBETWEEN(1,10)</f>
      </c>
      <c r="F2556" s="9">
        <f>SUM(E2556*RANDBETWEEN(1,500))</f>
      </c>
      <c r="G2556" s="9">
        <f>SUM(F2556-RANDBETWEEN(1,100))</f>
      </c>
    </row>
    <row r="2557">
      <c r="A2557" s="3">
        <f>RANDBETWEEN(10000,99999)</f>
      </c>
      <c r="B2557" s="3">
        <f>RANDBETWEEN(10000,99999)</f>
      </c>
      <c r="C2557" s="3">
        <f>RANDBETWEEN(10000,99999)</f>
      </c>
      <c r="D255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57" s="3">
        <f>RANDBETWEEN(1,10)</f>
      </c>
      <c r="F2557" s="9">
        <f>SUM(E2557*RANDBETWEEN(1,500))</f>
      </c>
      <c r="G2557" s="9">
        <f>SUM(F2557-RANDBETWEEN(1,100))</f>
      </c>
    </row>
    <row r="2558">
      <c r="A2558" s="3">
        <f>RANDBETWEEN(10000,99999)</f>
      </c>
      <c r="B2558" s="3">
        <f>RANDBETWEEN(10000,99999)</f>
      </c>
      <c r="C2558" s="3">
        <f>RANDBETWEEN(10000,99999)</f>
      </c>
      <c r="D255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58" s="3">
        <f>RANDBETWEEN(1,10)</f>
      </c>
      <c r="F2558" s="9">
        <f>SUM(E2558*RANDBETWEEN(1,500))</f>
      </c>
      <c r="G2558" s="9">
        <f>SUM(F2558-RANDBETWEEN(1,100))</f>
      </c>
    </row>
    <row r="2559">
      <c r="A2559" s="3">
        <f>RANDBETWEEN(10000,99999)</f>
      </c>
      <c r="B2559" s="3">
        <f>RANDBETWEEN(10000,99999)</f>
      </c>
      <c r="C2559" s="3">
        <f>RANDBETWEEN(10000,99999)</f>
      </c>
      <c r="D255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59" s="3">
        <f>RANDBETWEEN(1,10)</f>
      </c>
      <c r="F2559" s="9">
        <f>SUM(E2559*RANDBETWEEN(1,500))</f>
      </c>
      <c r="G2559" s="9">
        <f>SUM(F2559-RANDBETWEEN(1,100))</f>
      </c>
    </row>
    <row r="2560">
      <c r="A2560" s="3">
        <f>RANDBETWEEN(10000,99999)</f>
      </c>
      <c r="B2560" s="3">
        <f>RANDBETWEEN(10000,99999)</f>
      </c>
      <c r="C2560" s="3">
        <f>RANDBETWEEN(10000,99999)</f>
      </c>
      <c r="D256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60" s="3">
        <f>RANDBETWEEN(1,10)</f>
      </c>
      <c r="F2560" s="9">
        <f>SUM(E2560*RANDBETWEEN(1,500))</f>
      </c>
      <c r="G2560" s="9">
        <f>SUM(F2560-RANDBETWEEN(1,100))</f>
      </c>
    </row>
    <row r="2561">
      <c r="A2561" s="3">
        <f>RANDBETWEEN(10000,99999)</f>
      </c>
      <c r="B2561" s="3">
        <f>RANDBETWEEN(10000,99999)</f>
      </c>
      <c r="C2561" s="3">
        <f>RANDBETWEEN(10000,99999)</f>
      </c>
      <c r="D256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61" s="3">
        <f>RANDBETWEEN(1,10)</f>
      </c>
      <c r="F2561" s="9">
        <f>SUM(E2561*RANDBETWEEN(1,500))</f>
      </c>
      <c r="G2561" s="9">
        <f>SUM(F2561-RANDBETWEEN(1,100))</f>
      </c>
    </row>
    <row r="2562">
      <c r="A2562" s="3">
        <f>RANDBETWEEN(10000,99999)</f>
      </c>
      <c r="B2562" s="3">
        <f>RANDBETWEEN(10000,99999)</f>
      </c>
      <c r="C2562" s="3">
        <f>RANDBETWEEN(10000,99999)</f>
      </c>
      <c r="D256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62" s="3">
        <f>RANDBETWEEN(1,10)</f>
      </c>
      <c r="F2562" s="9">
        <f>SUM(E2562*RANDBETWEEN(1,500))</f>
      </c>
      <c r="G2562" s="9">
        <f>SUM(F2562-RANDBETWEEN(1,100))</f>
      </c>
    </row>
    <row r="2563">
      <c r="A2563" s="3">
        <f>RANDBETWEEN(10000,99999)</f>
      </c>
      <c r="B2563" s="3">
        <f>RANDBETWEEN(10000,99999)</f>
      </c>
      <c r="C2563" s="3">
        <f>RANDBETWEEN(10000,99999)</f>
      </c>
      <c r="D256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63" s="3">
        <f>RANDBETWEEN(1,10)</f>
      </c>
      <c r="F2563" s="9">
        <f>SUM(E2563*RANDBETWEEN(1,500))</f>
      </c>
      <c r="G2563" s="9">
        <f>SUM(F2563-RANDBETWEEN(1,100))</f>
      </c>
    </row>
    <row r="2564">
      <c r="A2564" s="3">
        <f>RANDBETWEEN(10000,99999)</f>
      </c>
      <c r="B2564" s="3">
        <f>RANDBETWEEN(10000,99999)</f>
      </c>
      <c r="C2564" s="3">
        <f>RANDBETWEEN(10000,99999)</f>
      </c>
      <c r="D256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64" s="3">
        <f>RANDBETWEEN(1,10)</f>
      </c>
      <c r="F2564" s="9">
        <f>SUM(E2564*RANDBETWEEN(1,500))</f>
      </c>
      <c r="G2564" s="9">
        <f>SUM(F2564-RANDBETWEEN(1,100))</f>
      </c>
    </row>
    <row r="2565">
      <c r="A2565" s="3">
        <f>RANDBETWEEN(10000,99999)</f>
      </c>
      <c r="B2565" s="3">
        <f>RANDBETWEEN(10000,99999)</f>
      </c>
      <c r="C2565" s="3">
        <f>RANDBETWEEN(10000,99999)</f>
      </c>
      <c r="D256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65" s="3">
        <f>RANDBETWEEN(1,10)</f>
      </c>
      <c r="F2565" s="9">
        <f>SUM(E2565*RANDBETWEEN(1,500))</f>
      </c>
      <c r="G2565" s="9">
        <f>SUM(F2565-RANDBETWEEN(1,100))</f>
      </c>
    </row>
    <row r="2566">
      <c r="A2566" s="3">
        <f>RANDBETWEEN(10000,99999)</f>
      </c>
      <c r="B2566" s="3">
        <f>RANDBETWEEN(10000,99999)</f>
      </c>
      <c r="C2566" s="3">
        <f>RANDBETWEEN(10000,99999)</f>
      </c>
      <c r="D256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66" s="3">
        <f>RANDBETWEEN(1,10)</f>
      </c>
      <c r="F2566" s="9">
        <f>SUM(E2566*RANDBETWEEN(1,500))</f>
      </c>
      <c r="G2566" s="9">
        <f>SUM(F2566-RANDBETWEEN(1,100))</f>
      </c>
    </row>
    <row r="2567">
      <c r="A2567" s="3">
        <f>RANDBETWEEN(10000,99999)</f>
      </c>
      <c r="B2567" s="3">
        <f>RANDBETWEEN(10000,99999)</f>
      </c>
      <c r="C2567" s="3">
        <f>RANDBETWEEN(10000,99999)</f>
      </c>
      <c r="D256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67" s="3">
        <f>RANDBETWEEN(1,10)</f>
      </c>
      <c r="F2567" s="9">
        <f>SUM(E2567*RANDBETWEEN(1,500))</f>
      </c>
      <c r="G2567" s="9">
        <f>SUM(F2567-RANDBETWEEN(1,100))</f>
      </c>
    </row>
    <row r="2568">
      <c r="A2568" s="3">
        <f>RANDBETWEEN(10000,99999)</f>
      </c>
      <c r="B2568" s="3">
        <f>RANDBETWEEN(10000,99999)</f>
      </c>
      <c r="C2568" s="3">
        <f>RANDBETWEEN(10000,99999)</f>
      </c>
      <c r="D256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68" s="3">
        <f>RANDBETWEEN(1,10)</f>
      </c>
      <c r="F2568" s="9">
        <f>SUM(E2568*RANDBETWEEN(1,500))</f>
      </c>
      <c r="G2568" s="9">
        <f>SUM(F2568-RANDBETWEEN(1,100))</f>
      </c>
    </row>
    <row r="2569">
      <c r="A2569" s="3">
        <f>RANDBETWEEN(10000,99999)</f>
      </c>
      <c r="B2569" s="3">
        <f>RANDBETWEEN(10000,99999)</f>
      </c>
      <c r="C2569" s="3">
        <f>RANDBETWEEN(10000,99999)</f>
      </c>
      <c r="D256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69" s="3">
        <f>RANDBETWEEN(1,10)</f>
      </c>
      <c r="F2569" s="9">
        <f>SUM(E2569*RANDBETWEEN(1,500))</f>
      </c>
      <c r="G2569" s="9">
        <f>SUM(F2569-RANDBETWEEN(1,100))</f>
      </c>
    </row>
    <row r="2570">
      <c r="A2570" s="3">
        <f>RANDBETWEEN(10000,99999)</f>
      </c>
      <c r="B2570" s="3">
        <f>RANDBETWEEN(10000,99999)</f>
      </c>
      <c r="C2570" s="3">
        <f>RANDBETWEEN(10000,99999)</f>
      </c>
      <c r="D257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70" s="3">
        <f>RANDBETWEEN(1,10)</f>
      </c>
      <c r="F2570" s="9">
        <f>SUM(E2570*RANDBETWEEN(1,500))</f>
      </c>
      <c r="G2570" s="9">
        <f>SUM(F2570-RANDBETWEEN(1,100))</f>
      </c>
    </row>
    <row r="2571">
      <c r="A2571" s="3">
        <f>RANDBETWEEN(10000,99999)</f>
      </c>
      <c r="B2571" s="3">
        <f>RANDBETWEEN(10000,99999)</f>
      </c>
      <c r="C2571" s="3">
        <f>RANDBETWEEN(10000,99999)</f>
      </c>
      <c r="D257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71" s="3">
        <f>RANDBETWEEN(1,10)</f>
      </c>
      <c r="F2571" s="9">
        <f>SUM(E2571*RANDBETWEEN(1,500))</f>
      </c>
      <c r="G2571" s="9">
        <f>SUM(F2571-RANDBETWEEN(1,100))</f>
      </c>
    </row>
    <row r="2572">
      <c r="A2572" s="3">
        <f>RANDBETWEEN(10000,99999)</f>
      </c>
      <c r="B2572" s="3">
        <f>RANDBETWEEN(10000,99999)</f>
      </c>
      <c r="C2572" s="3">
        <f>RANDBETWEEN(10000,99999)</f>
      </c>
      <c r="D257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72" s="3">
        <f>RANDBETWEEN(1,10)</f>
      </c>
      <c r="F2572" s="9">
        <f>SUM(E2572*RANDBETWEEN(1,500))</f>
      </c>
      <c r="G2572" s="9">
        <f>SUM(F2572-RANDBETWEEN(1,100))</f>
      </c>
    </row>
    <row r="2573">
      <c r="A2573" s="3">
        <f>RANDBETWEEN(10000,99999)</f>
      </c>
      <c r="B2573" s="3">
        <f>RANDBETWEEN(10000,99999)</f>
      </c>
      <c r="C2573" s="3">
        <f>RANDBETWEEN(10000,99999)</f>
      </c>
      <c r="D257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73" s="3">
        <f>RANDBETWEEN(1,10)</f>
      </c>
      <c r="F2573" s="9">
        <f>SUM(E2573*RANDBETWEEN(1,500))</f>
      </c>
      <c r="G2573" s="9">
        <f>SUM(F2573-RANDBETWEEN(1,100))</f>
      </c>
    </row>
    <row r="2574">
      <c r="A2574" s="3">
        <f>RANDBETWEEN(10000,99999)</f>
      </c>
      <c r="B2574" s="3">
        <f>RANDBETWEEN(10000,99999)</f>
      </c>
      <c r="C2574" s="3">
        <f>RANDBETWEEN(10000,99999)</f>
      </c>
      <c r="D257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74" s="3">
        <f>RANDBETWEEN(1,10)</f>
      </c>
      <c r="F2574" s="9">
        <f>SUM(E2574*RANDBETWEEN(1,500))</f>
      </c>
      <c r="G2574" s="9">
        <f>SUM(F2574-RANDBETWEEN(1,100))</f>
      </c>
    </row>
    <row r="2575">
      <c r="A2575" s="3">
        <f>RANDBETWEEN(10000,99999)</f>
      </c>
      <c r="B2575" s="3">
        <f>RANDBETWEEN(10000,99999)</f>
      </c>
      <c r="C2575" s="3">
        <f>RANDBETWEEN(10000,99999)</f>
      </c>
      <c r="D257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75" s="3">
        <f>RANDBETWEEN(1,10)</f>
      </c>
      <c r="F2575" s="9">
        <f>SUM(E2575*RANDBETWEEN(1,500))</f>
      </c>
      <c r="G2575" s="9">
        <f>SUM(F2575-RANDBETWEEN(1,100))</f>
      </c>
    </row>
    <row r="2576">
      <c r="A2576" s="3">
        <f>RANDBETWEEN(10000,99999)</f>
      </c>
      <c r="B2576" s="3">
        <f>RANDBETWEEN(10000,99999)</f>
      </c>
      <c r="C2576" s="3">
        <f>RANDBETWEEN(10000,99999)</f>
      </c>
      <c r="D257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76" s="3">
        <f>RANDBETWEEN(1,10)</f>
      </c>
      <c r="F2576" s="9">
        <f>SUM(E2576*RANDBETWEEN(1,500))</f>
      </c>
      <c r="G2576" s="9">
        <f>SUM(F2576-RANDBETWEEN(1,100))</f>
      </c>
    </row>
    <row r="2577">
      <c r="A2577" s="3">
        <f>RANDBETWEEN(10000,99999)</f>
      </c>
      <c r="B2577" s="3">
        <f>RANDBETWEEN(10000,99999)</f>
      </c>
      <c r="C2577" s="3">
        <f>RANDBETWEEN(10000,99999)</f>
      </c>
      <c r="D257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77" s="3">
        <f>RANDBETWEEN(1,10)</f>
      </c>
      <c r="F2577" s="9">
        <f>SUM(E2577*RANDBETWEEN(1,500))</f>
      </c>
      <c r="G2577" s="9">
        <f>SUM(F2577-RANDBETWEEN(1,100))</f>
      </c>
    </row>
    <row r="2578">
      <c r="A2578" s="3">
        <f>RANDBETWEEN(10000,99999)</f>
      </c>
      <c r="B2578" s="3">
        <f>RANDBETWEEN(10000,99999)</f>
      </c>
      <c r="C2578" s="3">
        <f>RANDBETWEEN(10000,99999)</f>
      </c>
      <c r="D257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78" s="3">
        <f>RANDBETWEEN(1,10)</f>
      </c>
      <c r="F2578" s="9">
        <f>SUM(E2578*RANDBETWEEN(1,500))</f>
      </c>
      <c r="G2578" s="9">
        <f>SUM(F2578-RANDBETWEEN(1,100))</f>
      </c>
    </row>
    <row r="2579">
      <c r="A2579" s="3">
        <f>RANDBETWEEN(10000,99999)</f>
      </c>
      <c r="B2579" s="3">
        <f>RANDBETWEEN(10000,99999)</f>
      </c>
      <c r="C2579" s="3">
        <f>RANDBETWEEN(10000,99999)</f>
      </c>
      <c r="D257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79" s="3">
        <f>RANDBETWEEN(1,10)</f>
      </c>
      <c r="F2579" s="9">
        <f>SUM(E2579*RANDBETWEEN(1,500))</f>
      </c>
      <c r="G2579" s="9">
        <f>SUM(F2579-RANDBETWEEN(1,100))</f>
      </c>
    </row>
    <row r="2580">
      <c r="A2580" s="3">
        <f>RANDBETWEEN(10000,99999)</f>
      </c>
      <c r="B2580" s="3">
        <f>RANDBETWEEN(10000,99999)</f>
      </c>
      <c r="C2580" s="3">
        <f>RANDBETWEEN(10000,99999)</f>
      </c>
      <c r="D258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80" s="3">
        <f>RANDBETWEEN(1,10)</f>
      </c>
      <c r="F2580" s="9">
        <f>SUM(E2580*RANDBETWEEN(1,500))</f>
      </c>
      <c r="G2580" s="9">
        <f>SUM(F2580-RANDBETWEEN(1,100))</f>
      </c>
    </row>
    <row r="2581">
      <c r="A2581" s="3">
        <f>RANDBETWEEN(10000,99999)</f>
      </c>
      <c r="B2581" s="3">
        <f>RANDBETWEEN(10000,99999)</f>
      </c>
      <c r="C2581" s="3">
        <f>RANDBETWEEN(10000,99999)</f>
      </c>
      <c r="D258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81" s="3">
        <f>RANDBETWEEN(1,10)</f>
      </c>
      <c r="F2581" s="9">
        <f>SUM(E2581*RANDBETWEEN(1,500))</f>
      </c>
      <c r="G2581" s="9">
        <f>SUM(F2581-RANDBETWEEN(1,100))</f>
      </c>
    </row>
    <row r="2582">
      <c r="A2582" s="3">
        <f>RANDBETWEEN(10000,99999)</f>
      </c>
      <c r="B2582" s="3">
        <f>RANDBETWEEN(10000,99999)</f>
      </c>
      <c r="C2582" s="3">
        <f>RANDBETWEEN(10000,99999)</f>
      </c>
      <c r="D258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82" s="3">
        <f>RANDBETWEEN(1,10)</f>
      </c>
      <c r="F2582" s="9">
        <f>SUM(E2582*RANDBETWEEN(1,500))</f>
      </c>
      <c r="G2582" s="9">
        <f>SUM(F2582-RANDBETWEEN(1,100))</f>
      </c>
    </row>
    <row r="2583">
      <c r="A2583" s="3">
        <f>RANDBETWEEN(10000,99999)</f>
      </c>
      <c r="B2583" s="3">
        <f>RANDBETWEEN(10000,99999)</f>
      </c>
      <c r="C2583" s="3">
        <f>RANDBETWEEN(10000,99999)</f>
      </c>
      <c r="D258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83" s="3">
        <f>RANDBETWEEN(1,10)</f>
      </c>
      <c r="F2583" s="9">
        <f>SUM(E2583*RANDBETWEEN(1,500))</f>
      </c>
      <c r="G2583" s="9">
        <f>SUM(F2583-RANDBETWEEN(1,100))</f>
      </c>
    </row>
    <row r="2584">
      <c r="A2584" s="3">
        <f>RANDBETWEEN(10000,99999)</f>
      </c>
      <c r="B2584" s="3">
        <f>RANDBETWEEN(10000,99999)</f>
      </c>
      <c r="C2584" s="3">
        <f>RANDBETWEEN(10000,99999)</f>
      </c>
      <c r="D258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84" s="3">
        <f>RANDBETWEEN(1,10)</f>
      </c>
      <c r="F2584" s="9">
        <f>SUM(E2584*RANDBETWEEN(1,500))</f>
      </c>
      <c r="G2584" s="9">
        <f>SUM(F2584-RANDBETWEEN(1,100))</f>
      </c>
    </row>
    <row r="2585">
      <c r="A2585" s="3">
        <f>RANDBETWEEN(10000,99999)</f>
      </c>
      <c r="B2585" s="3">
        <f>RANDBETWEEN(10000,99999)</f>
      </c>
      <c r="C2585" s="3">
        <f>RANDBETWEEN(10000,99999)</f>
      </c>
      <c r="D258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85" s="3">
        <f>RANDBETWEEN(1,10)</f>
      </c>
      <c r="F2585" s="9">
        <f>SUM(E2585*RANDBETWEEN(1,500))</f>
      </c>
      <c r="G2585" s="9">
        <f>SUM(F2585-RANDBETWEEN(1,100))</f>
      </c>
    </row>
    <row r="2586">
      <c r="A2586" s="3">
        <f>RANDBETWEEN(10000,99999)</f>
      </c>
      <c r="B2586" s="3">
        <f>RANDBETWEEN(10000,99999)</f>
      </c>
      <c r="C2586" s="3">
        <f>RANDBETWEEN(10000,99999)</f>
      </c>
      <c r="D258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86" s="3">
        <f>RANDBETWEEN(1,10)</f>
      </c>
      <c r="F2586" s="9">
        <f>SUM(E2586*RANDBETWEEN(1,500))</f>
      </c>
      <c r="G2586" s="9">
        <f>SUM(F2586-RANDBETWEEN(1,100))</f>
      </c>
    </row>
    <row r="2587">
      <c r="A2587" s="3">
        <f>RANDBETWEEN(10000,99999)</f>
      </c>
      <c r="B2587" s="3">
        <f>RANDBETWEEN(10000,99999)</f>
      </c>
      <c r="C2587" s="3">
        <f>RANDBETWEEN(10000,99999)</f>
      </c>
      <c r="D258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87" s="3">
        <f>RANDBETWEEN(1,10)</f>
      </c>
      <c r="F2587" s="9">
        <f>SUM(E2587*RANDBETWEEN(1,500))</f>
      </c>
      <c r="G2587" s="9">
        <f>SUM(F2587-RANDBETWEEN(1,100))</f>
      </c>
    </row>
    <row r="2588">
      <c r="A2588" s="3">
        <f>RANDBETWEEN(10000,99999)</f>
      </c>
      <c r="B2588" s="3">
        <f>RANDBETWEEN(10000,99999)</f>
      </c>
      <c r="C2588" s="3">
        <f>RANDBETWEEN(10000,99999)</f>
      </c>
      <c r="D258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88" s="3">
        <f>RANDBETWEEN(1,10)</f>
      </c>
      <c r="F2588" s="9">
        <f>SUM(E2588*RANDBETWEEN(1,500))</f>
      </c>
      <c r="G2588" s="9">
        <f>SUM(F2588-RANDBETWEEN(1,100))</f>
      </c>
    </row>
    <row r="2589">
      <c r="A2589" s="3">
        <f>RANDBETWEEN(10000,99999)</f>
      </c>
      <c r="B2589" s="3">
        <f>RANDBETWEEN(10000,99999)</f>
      </c>
      <c r="C2589" s="3">
        <f>RANDBETWEEN(10000,99999)</f>
      </c>
      <c r="D258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89" s="3">
        <f>RANDBETWEEN(1,10)</f>
      </c>
      <c r="F2589" s="9">
        <f>SUM(E2589*RANDBETWEEN(1,500))</f>
      </c>
      <c r="G2589" s="9">
        <f>SUM(F2589-RANDBETWEEN(1,100))</f>
      </c>
    </row>
    <row r="2590">
      <c r="A2590" s="3">
        <f>RANDBETWEEN(10000,99999)</f>
      </c>
      <c r="B2590" s="3">
        <f>RANDBETWEEN(10000,99999)</f>
      </c>
      <c r="C2590" s="3">
        <f>RANDBETWEEN(10000,99999)</f>
      </c>
      <c r="D259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90" s="3">
        <f>RANDBETWEEN(1,10)</f>
      </c>
      <c r="F2590" s="9">
        <f>SUM(E2590*RANDBETWEEN(1,500))</f>
      </c>
      <c r="G2590" s="9">
        <f>SUM(F2590-RANDBETWEEN(1,100))</f>
      </c>
    </row>
    <row r="2591">
      <c r="A2591" s="3">
        <f>RANDBETWEEN(10000,99999)</f>
      </c>
      <c r="B2591" s="3">
        <f>RANDBETWEEN(10000,99999)</f>
      </c>
      <c r="C2591" s="3">
        <f>RANDBETWEEN(10000,99999)</f>
      </c>
      <c r="D2591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91" s="3">
        <f>RANDBETWEEN(1,10)</f>
      </c>
      <c r="F2591" s="9">
        <f>SUM(E2591*RANDBETWEEN(1,500))</f>
      </c>
      <c r="G2591" s="9">
        <f>SUM(F2591-RANDBETWEEN(1,100))</f>
      </c>
    </row>
    <row r="2592">
      <c r="A2592" s="3">
        <f>RANDBETWEEN(10000,99999)</f>
      </c>
      <c r="B2592" s="3">
        <f>RANDBETWEEN(10000,99999)</f>
      </c>
      <c r="C2592" s="3">
        <f>RANDBETWEEN(10000,99999)</f>
      </c>
      <c r="D2592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92" s="3">
        <f>RANDBETWEEN(1,10)</f>
      </c>
      <c r="F2592" s="9">
        <f>SUM(E2592*RANDBETWEEN(1,500))</f>
      </c>
      <c r="G2592" s="9">
        <f>SUM(F2592-RANDBETWEEN(1,100))</f>
      </c>
    </row>
    <row r="2593">
      <c r="A2593" s="3">
        <f>RANDBETWEEN(10000,99999)</f>
      </c>
      <c r="B2593" s="3">
        <f>RANDBETWEEN(10000,99999)</f>
      </c>
      <c r="C2593" s="3">
        <f>RANDBETWEEN(10000,99999)</f>
      </c>
      <c r="D2593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93" s="3">
        <f>RANDBETWEEN(1,10)</f>
      </c>
      <c r="F2593" s="9">
        <f>SUM(E2593*RANDBETWEEN(1,500))</f>
      </c>
      <c r="G2593" s="9">
        <f>SUM(F2593-RANDBETWEEN(1,100))</f>
      </c>
    </row>
    <row r="2594">
      <c r="A2594" s="3">
        <f>RANDBETWEEN(10000,99999)</f>
      </c>
      <c r="B2594" s="3">
        <f>RANDBETWEEN(10000,99999)</f>
      </c>
      <c r="C2594" s="3">
        <f>RANDBETWEEN(10000,99999)</f>
      </c>
      <c r="D2594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94" s="3">
        <f>RANDBETWEEN(1,10)</f>
      </c>
      <c r="F2594" s="9">
        <f>SUM(E2594*RANDBETWEEN(1,500))</f>
      </c>
      <c r="G2594" s="9">
        <f>SUM(F2594-RANDBETWEEN(1,100))</f>
      </c>
    </row>
    <row r="2595">
      <c r="A2595" s="3">
        <f>RANDBETWEEN(10000,99999)</f>
      </c>
      <c r="B2595" s="3">
        <f>RANDBETWEEN(10000,99999)</f>
      </c>
      <c r="C2595" s="3">
        <f>RANDBETWEEN(10000,99999)</f>
      </c>
      <c r="D2595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95" s="3">
        <f>RANDBETWEEN(1,10)</f>
      </c>
      <c r="F2595" s="9">
        <f>SUM(E2595*RANDBETWEEN(1,500))</f>
      </c>
      <c r="G2595" s="9">
        <f>SUM(F2595-RANDBETWEEN(1,100))</f>
      </c>
    </row>
    <row r="2596">
      <c r="A2596" s="3">
        <f>RANDBETWEEN(10000,99999)</f>
      </c>
      <c r="B2596" s="3">
        <f>RANDBETWEEN(10000,99999)</f>
      </c>
      <c r="C2596" s="3">
        <f>RANDBETWEEN(10000,99999)</f>
      </c>
      <c r="D2596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96" s="3">
        <f>RANDBETWEEN(1,10)</f>
      </c>
      <c r="F2596" s="9">
        <f>SUM(E2596*RANDBETWEEN(1,500))</f>
      </c>
      <c r="G2596" s="9">
        <f>SUM(F2596-RANDBETWEEN(1,100))</f>
      </c>
    </row>
    <row r="2597">
      <c r="A2597" s="3">
        <f>RANDBETWEEN(10000,99999)</f>
      </c>
      <c r="B2597" s="3">
        <f>RANDBETWEEN(10000,99999)</f>
      </c>
      <c r="C2597" s="3">
        <f>RANDBETWEEN(10000,99999)</f>
      </c>
      <c r="D2597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97" s="3">
        <f>RANDBETWEEN(1,10)</f>
      </c>
      <c r="F2597" s="9">
        <f>SUM(E2597*RANDBETWEEN(1,500))</f>
      </c>
      <c r="G2597" s="9">
        <f>SUM(F2597-RANDBETWEEN(1,100))</f>
      </c>
    </row>
    <row r="2598">
      <c r="A2598" s="3">
        <f>RANDBETWEEN(10000,99999)</f>
      </c>
      <c r="B2598" s="3">
        <f>RANDBETWEEN(10000,99999)</f>
      </c>
      <c r="C2598" s="3">
        <f>RANDBETWEEN(10000,99999)</f>
      </c>
      <c r="D2598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98" s="3">
        <f>RANDBETWEEN(1,10)</f>
      </c>
      <c r="F2598" s="9">
        <f>SUM(E2598*RANDBETWEEN(1,500))</f>
      </c>
      <c r="G2598" s="9">
        <f>SUM(F2598-RANDBETWEEN(1,100))</f>
      </c>
    </row>
    <row r="2599">
      <c r="A2599" s="3">
        <f>RANDBETWEEN(10000,99999)</f>
      </c>
      <c r="B2599" s="3">
        <f>RANDBETWEEN(10000,99999)</f>
      </c>
      <c r="C2599" s="3">
        <f>RANDBETWEEN(10000,99999)</f>
      </c>
      <c r="D2599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599" s="3">
        <f>RANDBETWEEN(1,10)</f>
      </c>
      <c r="F2599" s="9">
        <f>SUM(E2599*RANDBETWEEN(1,500))</f>
      </c>
      <c r="G2599" s="9">
        <f>SUM(F2599-RANDBETWEEN(1,100))</f>
      </c>
    </row>
    <row r="2600">
      <c r="A2600" s="3">
        <f>RANDBETWEEN(10000,99999)</f>
      </c>
      <c r="B2600" s="3">
        <f>RANDBETWEEN(10000,99999)</f>
      </c>
      <c r="C2600" s="3">
        <f>RANDBETWEEN(10000,99999)</f>
      </c>
      <c r="D2600" s="9">
        <f>CHOOSE(RANDBETWEEN(1,36),"笨牛哥淮南牛肉汤", "闻鸡淮花-淮南麻黄鸡汤", "缘久速冻淮南牛肉汤", "八公山豆腐", "八公山腐皮王", "八公山家乡味道礼盒", "潘集酥瓜", "酥瓜干", "酥瓜蜜饯", "春申府大救驾", "春申府绿豆圆子", "洛河豆饼", "寿州窑仿古瓷", "寿州窑紫金工艺品", "寿州窑六洲棋", "剪纸手工艺品", "剪纸名画", "《二十四节气》剪纸册", "淮南子文房四宝礼盒", "淮南烙画", "淮南子书卷砚", "志达旅行包", "志达腰包", "旅行箱包套装", "淮南特色汉服", "淮南特色刺绣围巾", "淮南文化T恤", "悦荷春牌荷叶茶", "焦岗湖西瓜酱", "淮南特色蜂蜜", "淮南黄晶梨", "淮南特色干果礼盒", "淮南特色杂粮礼盒", "淮南特色中药材", "淮南特色养生茶", "淮南特色蜂胶产品")</f>
      </c>
      <c r="E2600" s="3">
        <f>RANDBETWEEN(1,10)</f>
      </c>
      <c r="F2600" s="9">
        <f>SUM(E2600*RANDBETWEEN(1,500))</f>
      </c>
      <c r="G2600" s="9">
        <f>SUM(F2600-RANDBETWEEN(1,100))</f>
      </c>
    </row>
  </sheetData>
</worksheet>
</file>

<file path=xl/worksheets/sheet5.xml><?xml version="1.0" encoding="utf-8"?>
<worksheet xmlns:xr="http://schemas.microsoft.com/office/spreadsheetml/2014/revision" xmlns:xr3="http://schemas.microsoft.com/office/spreadsheetml/2016/revision3" xmlns:xr2="http://schemas.microsoft.com/office/spreadsheetml/2015/revision2" xmlns:xr6="http://schemas.microsoft.com/office/spreadsheetml/2016/revision6" xmlns:xr10="http://schemas.microsoft.com/office/spreadsheetml/2016/revision10" xmlns:x14="http://schemas.microsoft.com/office/spreadsheetml/2009/9/main" xmlns:x14ac="http://schemas.microsoft.com/office/spreadsheetml/2009/9/ac" xmlns:x15="http://schemas.microsoft.com/office/spreadsheetml/2010/11/main" xmlns:mc="http://schemas.openxmlformats.org/markup-compatibility/2006" xmlns:mx="http://schemas.microsoft.com/office/mac/excel/2008/main" xmlns:mv="urn:schemas-microsoft-com:mac:vml" xmlns:r="http://schemas.openxmlformats.org/officeDocument/2006/relationships" xmlns="http://schemas.openxmlformats.org/spreadsheetml/2006/main" xr:uid="{00000000-0001-0000-0000-000000000000}" mc:Ignorable="x14ac xr xr2 xr3 xr6 xr10 x15">
  <sheetPr>
    <outlinePr summaryBelow="false" summaryRight="false"/>
  </sheetPr>
  <dimension ref="A1"/>
  <sheetViews>
    <sheetView showGridLines="true" workbookViewId="0"/>
  </sheetViews>
  <sheetFormatPr defaultColWidth="14" defaultRowHeight="19"/>
  <cols>
    <col collapsed="false" customWidth="true" hidden="false" max="1" min="1" style="0" width="31"/>
    <col collapsed="false" customWidth="true" hidden="false" max="2" min="2" style="0" width="35"/>
    <col collapsed="false" customWidth="true" hidden="false" max="3" min="3" style="0" width="31"/>
    <col collapsed="false" customWidth="true" hidden="false" max="4" min="4" style="0" width="29"/>
    <col collapsed="false" customWidth="true" hidden="false" max="6" min="6" style="0" width="17"/>
    <col collapsed="false" customWidth="true" hidden="false" max="7" min="7" style="0" width="17"/>
    <col collapsed="false" customWidth="true" hidden="false" max="9" min="9" style="0" width="14"/>
  </cols>
  <sheetData>
    <row r="1">
      <c r="A1" s="3" t="str">
        <v>商家ID</v>
      </c>
      <c r="B1" s="3" t="str">
        <v>商家名称</v>
      </c>
      <c r="C1" s="3" t="str">
        <v>商家介绍</v>
      </c>
      <c r="D1" s="3" t="str">
        <v>商家地址</v>
      </c>
      <c r="E1" s="3" t="str">
        <v>商家状态</v>
      </c>
      <c r="F1" s="3" t="str">
        <v>商家分类</v>
      </c>
      <c r="G1" s="3" t="str">
        <v>入驻时间</v>
      </c>
      <c r="H1" s="3" t="str">
        <v>关店时间</v>
      </c>
      <c r="I1" s="14"/>
      <c r="J1" s="9"/>
      <c r="K1" s="9"/>
      <c r="L1" s="9"/>
      <c r="M1" s="9"/>
      <c r="N1" s="9"/>
      <c r="O1" s="9"/>
      <c r="P1" s="9"/>
      <c r="Q1" s="9"/>
    </row>
    <row r="2">
      <c r="A2" s="13">
        <v>1</v>
      </c>
      <c r="B2" s="9" t="str">
        <v>淮南市康辉旅行社有限公司</v>
      </c>
      <c r="C2" s="9" t="str">
        <v>淮南市康辉旅行社有限公司</v>
      </c>
      <c r="D2" s="3" t="str">
        <v>淮南市康辉旅行社有限公司</v>
      </c>
      <c r="E2" s="9" t="str">
        <v>正常营业</v>
      </c>
      <c r="F2" t="str">
        <v>旅行社类</v>
      </c>
      <c r="G2" s="12">
        <v>44934.771527777775</v>
      </c>
      <c r="H2" s="12">
        <v>44934.771527777775</v>
      </c>
      <c r="I2" s="9"/>
      <c r="J2" s="9"/>
      <c r="K2" s="9"/>
      <c r="L2" s="9"/>
      <c r="M2" s="9"/>
      <c r="N2" s="9"/>
      <c r="O2" s="9"/>
      <c r="P2" s="9"/>
      <c r="Q2" s="9"/>
    </row>
    <row r="3">
      <c r="A3" s="13">
        <v>2</v>
      </c>
      <c r="B3" s="9" t="str">
        <v>淮南市春秋旅行社</v>
      </c>
      <c r="C3" s="9" t="str">
        <v>淮南市春秋旅行社</v>
      </c>
      <c r="D3" s="3" t="str">
        <v>淮南市春秋旅行社</v>
      </c>
      <c r="E3" s="9" t="str">
        <v>正常营业</v>
      </c>
      <c r="F3" t="str">
        <v>旅行社类</v>
      </c>
      <c r="G3" s="12">
        <v>45115.10972222222</v>
      </c>
      <c r="H3" s="12">
        <v>45115.10972222222</v>
      </c>
      <c r="I3" s="9"/>
      <c r="J3" s="9"/>
      <c r="K3" s="9"/>
      <c r="L3" s="9"/>
      <c r="M3" s="9"/>
      <c r="N3" s="9"/>
      <c r="O3" s="9"/>
      <c r="P3" s="9"/>
      <c r="Q3" s="9"/>
    </row>
    <row r="4">
      <c r="A4" s="13">
        <v>3</v>
      </c>
      <c r="B4" s="9" t="str">
        <v>淮南市飞扬旅行社</v>
      </c>
      <c r="C4" s="9" t="str">
        <v>淮南市飞扬旅行社</v>
      </c>
      <c r="D4" s="3" t="str">
        <v>淮南市飞扬旅行社</v>
      </c>
      <c r="E4" s="9" t="str">
        <v>正常营业</v>
      </c>
      <c r="F4" t="str">
        <v>旅行社类</v>
      </c>
      <c r="G4" s="12">
        <v>44971.33194444444</v>
      </c>
      <c r="H4" s="12">
        <v>44971.33194444444</v>
      </c>
      <c r="I4" s="9"/>
      <c r="J4" s="9"/>
      <c r="K4" s="9"/>
      <c r="L4" s="9"/>
      <c r="M4" s="9"/>
      <c r="N4" s="9"/>
      <c r="O4" s="9"/>
      <c r="P4" s="9"/>
      <c r="Q4" s="9"/>
    </row>
    <row r="5">
      <c r="A5" s="13">
        <v>4</v>
      </c>
      <c r="B5" s="9" t="str">
        <v>淮南市蓝天旅行社</v>
      </c>
      <c r="C5" s="9" t="str">
        <v>淮南市蓝天旅行社</v>
      </c>
      <c r="D5" s="3" t="str">
        <v>淮南市蓝天旅行社</v>
      </c>
      <c r="E5" s="9" t="str">
        <v>正常营业</v>
      </c>
      <c r="F5" t="str">
        <v>旅行社类</v>
      </c>
      <c r="G5" s="12">
        <v>45006.97986111111</v>
      </c>
      <c r="H5" s="12">
        <v>45006.97986111111</v>
      </c>
      <c r="I5" s="9"/>
      <c r="J5" s="9"/>
      <c r="K5" s="9"/>
      <c r="L5" s="9"/>
      <c r="M5" s="9"/>
      <c r="N5" s="9"/>
      <c r="O5" s="9"/>
      <c r="P5" s="9"/>
      <c r="Q5" s="9"/>
    </row>
    <row r="6">
      <c r="A6" s="13">
        <v>5</v>
      </c>
      <c r="B6" s="9" t="str">
        <v>淮南市新世纪旅行社</v>
      </c>
      <c r="C6" s="9" t="str">
        <v>淮南市新世纪旅行社</v>
      </c>
      <c r="D6" s="3" t="str">
        <v>淮南市新世纪旅行社</v>
      </c>
      <c r="E6" s="9" t="str">
        <v>正常营业</v>
      </c>
      <c r="F6" t="str">
        <v>旅行社类</v>
      </c>
      <c r="G6" s="12">
        <v>44947.066666666666</v>
      </c>
      <c r="H6" s="12">
        <v>44947.066666666666</v>
      </c>
      <c r="I6" s="9"/>
      <c r="J6" s="9"/>
      <c r="K6" s="9"/>
      <c r="L6" s="9"/>
      <c r="M6" s="9"/>
      <c r="N6" s="9"/>
      <c r="O6" s="9"/>
      <c r="P6" s="9"/>
      <c r="Q6" s="9"/>
    </row>
    <row r="7">
      <c r="A7" s="13">
        <v>6</v>
      </c>
      <c r="B7" s="9" t="str">
        <v>淮南市常华旅行社</v>
      </c>
      <c r="C7" s="9" t="str">
        <v>淮南市常华旅行社</v>
      </c>
      <c r="D7" s="3" t="str">
        <v>淮南市常华旅行社</v>
      </c>
      <c r="E7" s="9" t="str">
        <v>正常营业</v>
      </c>
      <c r="F7" t="str">
        <v>旅行社类</v>
      </c>
      <c r="G7" s="12">
        <v>45063.376388888886</v>
      </c>
      <c r="H7" s="12">
        <v>45063.376388888886</v>
      </c>
      <c r="I7" s="9"/>
      <c r="J7" s="9"/>
      <c r="K7" s="9"/>
      <c r="L7" s="9"/>
      <c r="M7" s="9"/>
      <c r="N7" s="9"/>
      <c r="O7" s="9"/>
      <c r="P7" s="9"/>
      <c r="Q7" s="9"/>
    </row>
    <row r="8">
      <c r="A8" s="13">
        <v>7</v>
      </c>
      <c r="B8" s="9" t="str">
        <v>淮南市运输总公司交通假日旅行社</v>
      </c>
      <c r="C8" s="9" t="str">
        <v>淮南市运输总公司交通假日旅行社</v>
      </c>
      <c r="D8" s="3" t="str">
        <v>淮南市运输总公司交通假日旅行社</v>
      </c>
      <c r="E8" s="9" t="str">
        <v>正常营业</v>
      </c>
      <c r="F8" t="str">
        <v>旅行社类</v>
      </c>
      <c r="G8" s="12">
        <v>45321.36597222222</v>
      </c>
      <c r="H8" s="12">
        <v>45321.36597222222</v>
      </c>
      <c r="I8" s="9"/>
      <c r="J8" s="9"/>
      <c r="K8" s="9"/>
      <c r="L8" s="9"/>
      <c r="M8" s="9"/>
      <c r="N8" s="9"/>
      <c r="O8" s="9"/>
      <c r="P8" s="9"/>
      <c r="Q8" s="9"/>
    </row>
    <row r="9">
      <c r="A9" s="13">
        <v>8</v>
      </c>
      <c r="B9" s="9" t="str">
        <v>淮南环宇旅行社</v>
      </c>
      <c r="C9" s="9" t="str">
        <v>淮南环宇旅行社</v>
      </c>
      <c r="D9" s="3" t="str">
        <v>淮南环宇旅行社</v>
      </c>
      <c r="E9" s="9" t="str">
        <v>正常营业</v>
      </c>
      <c r="F9" t="str">
        <v>旅行社类</v>
      </c>
      <c r="G9" s="12">
        <v>45133.71041666667</v>
      </c>
      <c r="H9" s="12">
        <v>45133.71041666667</v>
      </c>
      <c r="I9" s="9"/>
      <c r="J9" s="9"/>
      <c r="K9" s="9"/>
      <c r="L9" s="9"/>
      <c r="M9" s="9"/>
      <c r="N9" s="9"/>
      <c r="O9" s="9"/>
      <c r="P9" s="9"/>
      <c r="Q9" s="9"/>
    </row>
    <row r="10">
      <c r="A10" s="13">
        <v>9</v>
      </c>
      <c r="B10" s="9" t="str">
        <v>淮南市黄金假日旅行社</v>
      </c>
      <c r="C10" s="9" t="str">
        <v>淮南市黄金假日旅行社</v>
      </c>
      <c r="D10" s="3" t="str">
        <v>淮南市黄金假日旅行社</v>
      </c>
      <c r="E10" s="9" t="str">
        <v>正常营业</v>
      </c>
      <c r="F10" t="str">
        <v>旅行社类</v>
      </c>
      <c r="G10" s="12">
        <v>44943.39027777778</v>
      </c>
      <c r="H10" s="12">
        <v>44943.39027777778</v>
      </c>
      <c r="I10" s="9"/>
      <c r="J10" s="9"/>
      <c r="K10" s="9"/>
      <c r="L10" s="9"/>
      <c r="M10" s="9"/>
      <c r="N10" s="9"/>
      <c r="O10" s="9"/>
      <c r="P10" s="9"/>
      <c r="Q10" s="9"/>
    </row>
    <row r="11">
      <c r="A11" s="13">
        <v>10</v>
      </c>
      <c r="B11" s="9" t="str">
        <v>淮南太阳石旅行社</v>
      </c>
      <c r="C11" s="9" t="str">
        <v>淮南太阳石旅行社</v>
      </c>
      <c r="D11" s="3" t="str">
        <v>淮南太阳石旅行社</v>
      </c>
      <c r="E11" s="9" t="str">
        <v>正常营业</v>
      </c>
      <c r="F11" t="str">
        <v>旅行社类</v>
      </c>
      <c r="G11" s="12">
        <v>45143.24375</v>
      </c>
      <c r="H11" s="12">
        <v>45143.24375</v>
      </c>
      <c r="I11" s="9"/>
      <c r="J11" s="9"/>
      <c r="K11" s="9"/>
      <c r="L11" s="9"/>
      <c r="M11" s="9"/>
      <c r="N11" s="9"/>
      <c r="O11" s="9"/>
      <c r="P11" s="9"/>
      <c r="Q11" s="9"/>
    </row>
    <row r="12">
      <c r="A12" s="13">
        <v>11</v>
      </c>
      <c r="B12" s="9" t="str">
        <v>笨牛哥淮南牛肉汤店</v>
      </c>
      <c r="C12" s="9" t="str">
        <v>笨牛哥淮南牛肉汤店</v>
      </c>
      <c r="D12" s="3" t="str">
        <v>笨牛哥淮南牛肉汤店</v>
      </c>
      <c r="E12" s="9" t="str">
        <v>正常营业</v>
      </c>
      <c r="F12" s="9" t="str">
        <v>餐饮类</v>
      </c>
      <c r="G12" s="12">
        <v>45299.013194444444</v>
      </c>
      <c r="H12" s="12">
        <v>45299.013194444444</v>
      </c>
      <c r="I12" s="9"/>
      <c r="J12" s="9"/>
      <c r="K12" s="9"/>
      <c r="L12" s="9"/>
      <c r="M12" s="9"/>
      <c r="N12" s="9"/>
      <c r="O12" s="9"/>
      <c r="P12" s="9"/>
      <c r="Q12" s="9"/>
    </row>
    <row r="13">
      <c r="A13" s="13">
        <v>12</v>
      </c>
      <c r="B13" s="9" t="str">
        <v>闻鸡淮花-淮南麻黄鸡汤馆</v>
      </c>
      <c r="C13" s="9" t="str">
        <v>闻鸡淮花-淮南麻黄鸡汤馆</v>
      </c>
      <c r="D13" s="3" t="str">
        <v>闻鸡淮花-淮南麻黄鸡汤馆</v>
      </c>
      <c r="E13" s="9" t="str">
        <v>正常营业</v>
      </c>
      <c r="F13" s="9" t="str">
        <v>餐饮类</v>
      </c>
      <c r="G13" s="12">
        <v>45104.84930555556</v>
      </c>
      <c r="H13" s="12">
        <v>45104.84930555556</v>
      </c>
      <c r="I13" s="9"/>
      <c r="J13" s="9"/>
      <c r="K13" s="9"/>
      <c r="L13" s="9"/>
      <c r="M13" s="9"/>
      <c r="N13" s="9"/>
      <c r="O13" s="9"/>
      <c r="P13" s="9"/>
      <c r="Q13" s="9"/>
    </row>
    <row r="14">
      <c r="A14" s="13">
        <v>13</v>
      </c>
      <c r="B14" s="9" t="str">
        <v>八公山豆腐坊</v>
      </c>
      <c r="C14" s="9" t="str">
        <v>八公山豆腐坊</v>
      </c>
      <c r="D14" s="3" t="str">
        <v>八公山豆腐坊</v>
      </c>
      <c r="E14" s="9" t="str">
        <v>正常营业</v>
      </c>
      <c r="F14" s="9" t="str">
        <v>餐饮类</v>
      </c>
      <c r="G14" s="12">
        <v>44940.75833333333</v>
      </c>
      <c r="H14" s="12">
        <v>44940.75833333333</v>
      </c>
      <c r="I14" s="9"/>
      <c r="J14" s="9"/>
      <c r="K14" s="9"/>
      <c r="L14" s="9"/>
      <c r="M14" s="9"/>
      <c r="N14" s="9"/>
      <c r="O14" s="9"/>
      <c r="P14" s="9"/>
      <c r="Q14" s="9"/>
    </row>
    <row r="15">
      <c r="A15" s="13">
        <v>14</v>
      </c>
      <c r="B15" s="9" t="str">
        <v>潘集酥瓜美食店</v>
      </c>
      <c r="C15" s="9" t="str">
        <v>潘集酥瓜美食店</v>
      </c>
      <c r="D15" s="3" t="str">
        <v>潘集酥瓜美食店</v>
      </c>
      <c r="E15" s="9" t="str">
        <v>正常营业</v>
      </c>
      <c r="F15" s="9" t="str">
        <v>餐饮类</v>
      </c>
      <c r="G15" s="12">
        <v>45161.419444444444</v>
      </c>
      <c r="H15" s="12">
        <v>45161.419444444444</v>
      </c>
      <c r="I15" s="9"/>
      <c r="J15" s="9"/>
      <c r="K15" s="9"/>
      <c r="L15" s="9"/>
      <c r="M15" s="9"/>
      <c r="N15" s="9"/>
      <c r="O15" s="9"/>
      <c r="P15" s="9"/>
      <c r="Q15" s="9"/>
    </row>
    <row r="16">
      <c r="A16" s="13">
        <v>15</v>
      </c>
      <c r="B16" s="9" t="str">
        <v>淮南特色小吃一条街</v>
      </c>
      <c r="C16" s="9" t="str">
        <v>淮南特色小吃一条街</v>
      </c>
      <c r="D16" s="3" t="str">
        <v>淮南特色小吃一条街</v>
      </c>
      <c r="E16" s="9" t="str">
        <v>正常营业</v>
      </c>
      <c r="F16" s="9" t="str">
        <v>餐饮类</v>
      </c>
      <c r="G16" s="12">
        <v>44949.77916666667</v>
      </c>
      <c r="H16" s="12">
        <v>44949.77916666667</v>
      </c>
      <c r="I16" s="9"/>
      <c r="J16" s="9"/>
      <c r="K16" s="9"/>
      <c r="L16" s="9"/>
      <c r="M16" s="9"/>
      <c r="N16" s="9"/>
      <c r="O16" s="9"/>
      <c r="P16" s="9"/>
      <c r="Q16" s="9"/>
    </row>
    <row r="17">
      <c r="A17" s="13">
        <v>16</v>
      </c>
      <c r="B17" s="9" t="str">
        <v>八公山腐皮王专卖店</v>
      </c>
      <c r="C17" s="9" t="str">
        <v>八公山腐皮王专卖店</v>
      </c>
      <c r="D17" s="3" t="str">
        <v>八公山腐皮王专卖店</v>
      </c>
      <c r="E17" s="9" t="str">
        <v>正常营业</v>
      </c>
      <c r="F17" s="9" t="str">
        <v>特产销售类</v>
      </c>
      <c r="G17" s="12">
        <v>45142.10555555556</v>
      </c>
      <c r="H17" s="12">
        <v>45142.10555555556</v>
      </c>
      <c r="I17" s="9"/>
      <c r="J17" s="9"/>
      <c r="K17" s="9"/>
      <c r="L17" s="9"/>
      <c r="M17" s="9"/>
      <c r="N17" s="9"/>
      <c r="O17" s="9"/>
      <c r="P17" s="9"/>
      <c r="Q17" s="9"/>
    </row>
    <row r="18">
      <c r="A18" s="13">
        <v>17</v>
      </c>
      <c r="B18" s="9" t="str">
        <v>寿州窑工艺品店</v>
      </c>
      <c r="C18" s="9" t="str">
        <v>寿州窑工艺品店</v>
      </c>
      <c r="D18" s="3" t="str">
        <v>寿州窑工艺品店</v>
      </c>
      <c r="E18" s="9" t="str">
        <v>正常营业</v>
      </c>
      <c r="F18" s="9" t="str">
        <v>特产销售类</v>
      </c>
      <c r="G18" s="12">
        <v>44953.46388888889</v>
      </c>
      <c r="H18" s="12">
        <v>44953.46388888889</v>
      </c>
      <c r="I18" s="9"/>
      <c r="J18" s="9"/>
      <c r="K18" s="9"/>
      <c r="L18" s="9"/>
      <c r="M18" s="9"/>
      <c r="N18" s="9"/>
      <c r="O18" s="9"/>
      <c r="P18" s="9"/>
      <c r="Q18" s="9"/>
    </row>
    <row r="19">
      <c r="A19" s="13">
        <v>18</v>
      </c>
      <c r="B19" s="9" t="str">
        <v>淮南剪纸艺术馆</v>
      </c>
      <c r="C19" s="9" t="str">
        <v>淮南剪纸艺术馆</v>
      </c>
      <c r="D19" s="3" t="str">
        <v>淮南剪纸艺术馆</v>
      </c>
      <c r="E19" s="9" t="str">
        <v>正常营业</v>
      </c>
      <c r="F19" s="9" t="str">
        <v>特产销售类</v>
      </c>
      <c r="G19" s="12">
        <v>45100.200694444444</v>
      </c>
      <c r="H19" s="12">
        <v>45100.200694444444</v>
      </c>
      <c r="I19" s="9"/>
      <c r="J19" s="9"/>
      <c r="K19" s="9"/>
      <c r="L19" s="9"/>
      <c r="M19" s="9"/>
      <c r="N19" s="9"/>
      <c r="O19" s="9"/>
      <c r="P19" s="9"/>
      <c r="Q19" s="9"/>
    </row>
    <row r="20">
      <c r="A20" s="13">
        <v>19</v>
      </c>
      <c r="B20" s="9" t="str">
        <v>淮南特产超市</v>
      </c>
      <c r="C20" s="9" t="str">
        <v>淮南特产超市</v>
      </c>
      <c r="D20" s="3" t="str">
        <v>淮南特产超市</v>
      </c>
      <c r="E20" s="9" t="str">
        <v>正常营业</v>
      </c>
      <c r="F20" s="9" t="str">
        <v>特产销售类</v>
      </c>
      <c r="G20" s="12">
        <v>45257.51666666667</v>
      </c>
      <c r="H20" s="12">
        <v>45257.51666666667</v>
      </c>
      <c r="I20" s="9"/>
      <c r="J20" s="9"/>
      <c r="K20" s="9"/>
      <c r="L20" s="9"/>
      <c r="M20" s="9"/>
      <c r="N20" s="9"/>
      <c r="O20" s="9"/>
      <c r="P20" s="9"/>
      <c r="Q20" s="9"/>
    </row>
    <row r="21">
      <c r="A21" s="13">
        <v>20</v>
      </c>
      <c r="B21" s="9" t="str">
        <v>淮南黄晶梨果园直销点</v>
      </c>
      <c r="C21" s="9" t="str">
        <v>淮南黄晶梨果园直销点</v>
      </c>
      <c r="D21" s="3" t="str">
        <v>淮南黄晶梨果园直销点</v>
      </c>
      <c r="E21" s="9" t="str">
        <v>正常营业</v>
      </c>
      <c r="F21" s="9" t="str">
        <v>特产销售类</v>
      </c>
      <c r="G21" s="12">
        <v>45425.541666666664</v>
      </c>
      <c r="H21" s="12">
        <v>45425.541666666664</v>
      </c>
      <c r="I21" s="9"/>
      <c r="J21" s="9"/>
      <c r="K21" s="9"/>
      <c r="L21" s="9"/>
      <c r="M21" s="9"/>
      <c r="N21" s="9"/>
      <c r="O21" s="9"/>
      <c r="P21" s="9"/>
      <c r="Q21" s="9"/>
    </row>
    <row r="22">
      <c r="A22" s="3">
        <v>21</v>
      </c>
      <c r="B22" s="9" t="str">
        <v>淮南大酒店</v>
      </c>
      <c r="C22" s="9" t="str">
        <v>淮南大酒店</v>
      </c>
      <c r="D22" s="3" t="str">
        <v>淮南大酒店</v>
      </c>
      <c r="E22" s="9" t="str">
        <v>正常营业</v>
      </c>
      <c r="F22" s="9" t="str">
        <v>住宿类</v>
      </c>
      <c r="G22" s="12">
        <v>45439.75833333333</v>
      </c>
      <c r="H22" s="12">
        <v>45439.75833333333</v>
      </c>
      <c r="I22" s="9"/>
      <c r="J22" s="9"/>
      <c r="K22" s="9"/>
      <c r="L22" s="9"/>
      <c r="M22" s="9"/>
      <c r="N22" s="9"/>
      <c r="O22" s="9"/>
      <c r="P22" s="9"/>
      <c r="Q22" s="9"/>
    </row>
    <row r="23">
      <c r="A23" s="3">
        <v>22</v>
      </c>
      <c r="B23" s="9" t="str">
        <v>田家庵区假日酒店</v>
      </c>
      <c r="C23" s="9" t="str">
        <v>田家庵区假日酒店</v>
      </c>
      <c r="D23" s="3" t="str">
        <v>田家庵区假日酒店</v>
      </c>
      <c r="E23" s="9" t="str">
        <v>正常营业</v>
      </c>
      <c r="F23" s="9" t="str">
        <v>住宿类</v>
      </c>
      <c r="G23" s="12">
        <v>45466.12708333333</v>
      </c>
      <c r="H23" s="12">
        <v>45466.12708333333</v>
      </c>
      <c r="I23" s="9"/>
      <c r="J23" s="9"/>
      <c r="K23" s="9"/>
      <c r="L23" s="9"/>
      <c r="M23" s="9"/>
      <c r="N23" s="9"/>
      <c r="O23" s="9"/>
      <c r="P23" s="9"/>
      <c r="Q23" s="9"/>
    </row>
    <row r="24">
      <c r="A24" s="3">
        <v>23</v>
      </c>
      <c r="B24" s="9" t="str">
        <v>大通区山水宾馆</v>
      </c>
      <c r="C24" s="9" t="str">
        <v>大通区山水宾馆</v>
      </c>
      <c r="D24" s="3" t="str">
        <v>大通区山水宾馆</v>
      </c>
      <c r="E24" s="9" t="str">
        <v>正常营业</v>
      </c>
      <c r="F24" s="9" t="str">
        <v>住宿类</v>
      </c>
      <c r="G24" s="12">
        <v>45353.61597222222</v>
      </c>
      <c r="H24" s="12">
        <v>45353.61597222222</v>
      </c>
      <c r="I24" s="9"/>
      <c r="J24" s="9"/>
      <c r="K24" s="9"/>
      <c r="L24" s="9"/>
      <c r="M24" s="9"/>
      <c r="N24" s="9"/>
      <c r="O24" s="9"/>
      <c r="P24" s="9"/>
      <c r="Q24" s="9"/>
    </row>
    <row r="25">
      <c r="A25" s="3">
        <v>24</v>
      </c>
      <c r="B25" s="9" t="str">
        <v>淮南国际饭店</v>
      </c>
      <c r="C25" s="9" t="str">
        <v>淮南国际饭店</v>
      </c>
      <c r="D25" s="3" t="str">
        <v>淮南国际饭店</v>
      </c>
      <c r="E25" s="9" t="str">
        <v>正常营业</v>
      </c>
      <c r="F25" s="9" t="str">
        <v>住宿类</v>
      </c>
      <c r="G25" s="12">
        <v>45343.57916666667</v>
      </c>
      <c r="H25" s="12">
        <v>45343.57916666667</v>
      </c>
      <c r="I25" s="9"/>
      <c r="J25" s="9"/>
      <c r="K25" s="9"/>
      <c r="L25" s="9"/>
      <c r="M25" s="9"/>
      <c r="N25" s="9"/>
      <c r="O25" s="9"/>
      <c r="P25" s="9"/>
      <c r="Q25" s="9"/>
    </row>
    <row r="26">
      <c r="A26" s="3">
        <v>25</v>
      </c>
      <c r="B26" s="9" t="str">
        <v>淮南汉庭连锁酒店</v>
      </c>
      <c r="C26" s="9" t="str">
        <v>淮南汉庭连锁酒店</v>
      </c>
      <c r="D26" s="3" t="str">
        <v>淮南汉庭连锁酒店</v>
      </c>
      <c r="E26" s="9" t="str">
        <v>正常营业</v>
      </c>
      <c r="F26" s="9" t="str">
        <v>住宿类</v>
      </c>
      <c r="G26" s="12">
        <v>45419.7375</v>
      </c>
      <c r="H26" s="12">
        <v>45419.7375</v>
      </c>
      <c r="I26" s="9"/>
      <c r="J26" s="9"/>
      <c r="K26" s="9"/>
      <c r="L26" s="9"/>
      <c r="M26" s="9"/>
      <c r="N26" s="9"/>
      <c r="O26" s="9"/>
      <c r="P26" s="9"/>
      <c r="Q26" s="9"/>
    </row>
    <row r="27">
      <c r="A27" s="3">
        <v>26</v>
      </c>
      <c r="B27" s="9" t="str">
        <v>淮南市欢乐假期旅游有限公司</v>
      </c>
      <c r="C27" s="9" t="str">
        <v>淮南市欢乐假期旅游有限公司</v>
      </c>
      <c r="D27" s="3" t="str">
        <v>淮南市欢乐假期旅游有限公司</v>
      </c>
      <c r="E27" s="9" t="str">
        <v>正常营业</v>
      </c>
      <c r="F27" s="9" t="str">
        <v>休闲娱乐类</v>
      </c>
      <c r="G27" s="12">
        <v>45330.37708333333</v>
      </c>
      <c r="H27" s="12">
        <v>45330.37708333333</v>
      </c>
      <c r="I27" s="9"/>
      <c r="J27" s="9"/>
      <c r="K27" s="9"/>
      <c r="L27" s="9"/>
      <c r="M27" s="9"/>
      <c r="N27" s="9"/>
      <c r="O27" s="9"/>
      <c r="P27" s="9"/>
      <c r="Q27" s="9"/>
    </row>
    <row r="28">
      <c r="A28" s="3">
        <v>27</v>
      </c>
      <c r="B28" s="9" t="str">
        <v>淮南金色青旅旅游有限公司</v>
      </c>
      <c r="C28" s="9" t="str">
        <v>淮南金色青旅旅游有限公司</v>
      </c>
      <c r="D28" s="3" t="str">
        <v>淮南金色青旅旅游有限公司</v>
      </c>
      <c r="E28" s="9" t="str">
        <v>正常营业</v>
      </c>
      <c r="F28" s="9" t="str">
        <v>休闲娱乐类</v>
      </c>
      <c r="G28" s="12">
        <v>45024.48263888889</v>
      </c>
      <c r="H28" s="12">
        <v>45024.48263888889</v>
      </c>
      <c r="I28" s="9"/>
      <c r="J28" s="9"/>
      <c r="K28" s="9"/>
      <c r="L28" s="9"/>
      <c r="M28" s="9"/>
      <c r="N28" s="9"/>
      <c r="O28" s="9"/>
      <c r="P28" s="9"/>
      <c r="Q28" s="9"/>
    </row>
    <row r="29">
      <c r="A29" s="3">
        <v>28</v>
      </c>
      <c r="B29" s="9" t="str">
        <v>淮南水上世界</v>
      </c>
      <c r="C29" s="9" t="str">
        <v>淮南水上世界</v>
      </c>
      <c r="D29" s="3" t="str">
        <v>淮南水上世界</v>
      </c>
      <c r="E29" s="9" t="str">
        <v>正常营业</v>
      </c>
      <c r="F29" s="9" t="str">
        <v>休闲娱乐类</v>
      </c>
      <c r="G29" s="12">
        <v>44980.29305555556</v>
      </c>
      <c r="H29" s="12">
        <v>44980.29305555556</v>
      </c>
      <c r="I29" s="9"/>
      <c r="J29" s="9"/>
      <c r="K29" s="9"/>
      <c r="L29" s="9"/>
      <c r="M29" s="9"/>
      <c r="N29" s="9"/>
      <c r="O29" s="9"/>
      <c r="P29" s="9"/>
      <c r="Q29" s="9"/>
    </row>
    <row r="30">
      <c r="A30" s="3">
        <v>29</v>
      </c>
      <c r="B30" s="9" t="str">
        <v>淮南游乐园</v>
      </c>
      <c r="C30" s="9" t="str">
        <v>淮南游乐园</v>
      </c>
      <c r="D30" s="3" t="str">
        <v>淮南游乐园</v>
      </c>
      <c r="E30" s="9" t="str">
        <v>正常营业</v>
      </c>
      <c r="F30" s="9" t="str">
        <v>休闲娱乐类</v>
      </c>
      <c r="G30" s="12">
        <v>45149.28125</v>
      </c>
      <c r="H30" s="12">
        <v>45149.28125</v>
      </c>
      <c r="I30" s="9"/>
      <c r="J30" s="9"/>
      <c r="K30" s="9"/>
      <c r="L30" s="9"/>
      <c r="M30" s="9"/>
      <c r="N30" s="9"/>
      <c r="O30" s="9"/>
      <c r="P30" s="9"/>
      <c r="Q30" s="9"/>
    </row>
    <row r="31">
      <c r="A31" s="3">
        <v>30</v>
      </c>
      <c r="B31" s="9" t="str">
        <v>淮南市电影院</v>
      </c>
      <c r="C31" s="9" t="str">
        <v>淮南市电影院</v>
      </c>
      <c r="D31" s="3" t="str">
        <v>淮南市电影院</v>
      </c>
      <c r="E31" s="9" t="str">
        <v>正常营业</v>
      </c>
      <c r="F31" s="9" t="str">
        <v>休闲娱乐类</v>
      </c>
      <c r="G31" s="12">
        <v>45205.884722222225</v>
      </c>
      <c r="H31" s="12">
        <v>45205.884722222225</v>
      </c>
      <c r="I31" s="9"/>
      <c r="J31" s="9"/>
      <c r="K31" s="9"/>
      <c r="L31" s="9"/>
      <c r="M31" s="9"/>
      <c r="N31" s="9"/>
      <c r="O31" s="9"/>
      <c r="P31" s="9"/>
      <c r="Q31" s="9"/>
    </row>
    <row r="32">
      <c r="A32" s="3">
        <v>31</v>
      </c>
      <c r="B32" s="9" t="str">
        <v>淮南博物馆</v>
      </c>
      <c r="C32" s="9" t="str">
        <v>淮南博物馆</v>
      </c>
      <c r="D32" s="3" t="str">
        <v>淮南博物馆</v>
      </c>
      <c r="E32" s="9" t="str">
        <v>正常营业</v>
      </c>
      <c r="F32" s="9" t="str">
        <v>文化体验类</v>
      </c>
      <c r="G32" s="12">
        <v>44959.26875</v>
      </c>
      <c r="H32" s="12">
        <v>44959.26875</v>
      </c>
      <c r="I32" s="9"/>
      <c r="J32" s="9"/>
      <c r="K32" s="9"/>
      <c r="L32" s="9"/>
      <c r="M32" s="9"/>
      <c r="N32" s="9"/>
      <c r="O32" s="9"/>
      <c r="P32" s="9"/>
      <c r="Q32" s="9"/>
    </row>
    <row r="33">
      <c r="A33" s="3">
        <v>32</v>
      </c>
      <c r="B33" s="9" t="str">
        <v>淮南文化体验馆</v>
      </c>
      <c r="C33" s="9" t="str">
        <v>淮南文化体验馆</v>
      </c>
      <c r="D33" s="3" t="str">
        <v>淮南文化体验馆</v>
      </c>
      <c r="E33" s="9" t="str">
        <v>正常营业</v>
      </c>
      <c r="F33" s="9" t="str">
        <v>文化体验类</v>
      </c>
      <c r="G33" s="12">
        <v>45120.842361111114</v>
      </c>
      <c r="H33" s="12">
        <v>45120.842361111114</v>
      </c>
      <c r="I33" s="9"/>
      <c r="J33" s="9"/>
      <c r="K33" s="9"/>
      <c r="L33" s="9"/>
      <c r="M33" s="9"/>
      <c r="N33" s="9"/>
      <c r="O33" s="9"/>
      <c r="P33" s="9"/>
      <c r="Q33" s="9"/>
    </row>
    <row r="34">
      <c r="A34" s="3">
        <v>33</v>
      </c>
      <c r="B34" s="9" t="str">
        <v>寿县古城文化旅游公司</v>
      </c>
      <c r="C34" s="9" t="str">
        <v>寿县古城文化旅游公司</v>
      </c>
      <c r="D34" s="3" t="str">
        <v>寿县古城文化旅游公司</v>
      </c>
      <c r="E34" s="9" t="str">
        <v>正常营业</v>
      </c>
      <c r="F34" s="9" t="str">
        <v>文化体验类</v>
      </c>
      <c r="G34" s="12">
        <v>45353.325694444444</v>
      </c>
      <c r="H34" s="12">
        <v>45353.325694444444</v>
      </c>
      <c r="I34" s="9"/>
      <c r="J34" s="9"/>
      <c r="K34" s="9"/>
      <c r="L34" s="9"/>
      <c r="M34" s="9"/>
      <c r="N34" s="9"/>
      <c r="O34" s="9"/>
      <c r="P34" s="9"/>
      <c r="Q34" s="9"/>
    </row>
    <row r="35">
      <c r="A35" s="3">
        <v>34</v>
      </c>
      <c r="B35" s="9" t="str">
        <v>淮南非遗传承馆</v>
      </c>
      <c r="C35" s="9" t="str">
        <v>淮南非遗传承馆</v>
      </c>
      <c r="D35" s="3" t="str">
        <v>淮南非遗传承馆</v>
      </c>
      <c r="E35" s="9" t="str">
        <v>正常营业</v>
      </c>
      <c r="F35" s="9" t="str">
        <v>文化体验类</v>
      </c>
      <c r="G35" s="12">
        <v>45293.50069444445</v>
      </c>
      <c r="H35" s="12">
        <v>45293.50069444445</v>
      </c>
      <c r="I35" s="9"/>
      <c r="J35" s="9"/>
      <c r="K35" s="9"/>
      <c r="L35" s="9"/>
      <c r="M35" s="9"/>
      <c r="N35" s="9"/>
      <c r="O35" s="9"/>
      <c r="P35" s="9"/>
      <c r="Q35" s="9"/>
    </row>
    <row r="36">
      <c r="A36" s="3">
        <v>35</v>
      </c>
      <c r="B36" s="9" t="str">
        <v>淮南民间艺术团</v>
      </c>
      <c r="C36" s="9" t="str">
        <v>淮南民间艺术团</v>
      </c>
      <c r="D36" s="3" t="str">
        <v>淮南民间艺术团</v>
      </c>
      <c r="E36" s="9" t="str">
        <v>正常营业</v>
      </c>
      <c r="F36" s="9" t="str">
        <v>文化体验类</v>
      </c>
      <c r="G36" s="12">
        <v>45105.43958333333</v>
      </c>
      <c r="H36" s="12">
        <v>45105.43958333333</v>
      </c>
      <c r="I36" s="9"/>
      <c r="J36" s="9"/>
      <c r="K36" s="9"/>
      <c r="L36" s="9"/>
      <c r="M36" s="9"/>
      <c r="N36" s="9"/>
      <c r="O36" s="9"/>
      <c r="P36" s="9"/>
      <c r="Q36" s="9"/>
    </row>
    <row r="37">
      <c r="A37" s="3">
        <v>36</v>
      </c>
      <c r="B37" s="9" t="str">
        <v>淮南万达广场</v>
      </c>
      <c r="C37" s="9" t="str">
        <v>淮南万达广场</v>
      </c>
      <c r="D37" s="3" t="str">
        <v>淮南万达广场</v>
      </c>
      <c r="E37" s="9" t="str">
        <v>正常营业</v>
      </c>
      <c r="F37" s="9" t="str">
        <v>购物商场类</v>
      </c>
      <c r="G37" s="12">
        <v>45149.0875</v>
      </c>
      <c r="H37" s="12">
        <v>45149.0875</v>
      </c>
      <c r="I37" s="9"/>
      <c r="J37" s="9"/>
      <c r="K37" s="9"/>
      <c r="L37" s="9"/>
      <c r="M37" s="9"/>
      <c r="N37" s="9"/>
      <c r="O37" s="9"/>
      <c r="P37" s="9"/>
      <c r="Q37" s="9"/>
    </row>
    <row r="38">
      <c r="A38" s="3">
        <v>37</v>
      </c>
      <c r="B38" s="9" t="str">
        <v>淮南新百百货</v>
      </c>
      <c r="C38" s="9" t="str">
        <v>淮南新百百货</v>
      </c>
      <c r="D38" s="3" t="str">
        <v>淮南新百百货</v>
      </c>
      <c r="E38" s="9" t="str">
        <v>正常营业</v>
      </c>
      <c r="F38" s="9" t="str">
        <v>购物商场类</v>
      </c>
      <c r="G38" s="12">
        <v>45307.06805555556</v>
      </c>
      <c r="H38" s="12">
        <v>45307.06805555556</v>
      </c>
      <c r="I38" s="9"/>
      <c r="J38" s="9"/>
      <c r="K38" s="9"/>
      <c r="L38" s="9"/>
      <c r="M38" s="9"/>
      <c r="N38" s="9"/>
      <c r="O38" s="9"/>
      <c r="P38" s="9"/>
      <c r="Q38" s="9"/>
    </row>
    <row r="39">
      <c r="A39" s="3">
        <v>38</v>
      </c>
      <c r="B39" s="9" t="str">
        <v>田家庵区购物中心</v>
      </c>
      <c r="C39" s="9" t="str">
        <v>田家庵区购物中心</v>
      </c>
      <c r="D39" s="3" t="str">
        <v>田家庵区购物中心</v>
      </c>
      <c r="E39" s="9" t="str">
        <v>正常营业</v>
      </c>
      <c r="F39" s="9" t="str">
        <v>购物商场类</v>
      </c>
      <c r="G39" s="12">
        <v>45249.475</v>
      </c>
      <c r="H39" s="12">
        <v>45249.475</v>
      </c>
      <c r="I39" s="9"/>
      <c r="J39" s="9"/>
      <c r="K39" s="9"/>
      <c r="L39" s="9"/>
      <c r="M39" s="9"/>
      <c r="N39" s="9"/>
      <c r="O39" s="9"/>
      <c r="P39" s="9"/>
      <c r="Q39" s="9"/>
    </row>
    <row r="40">
      <c r="A40" s="3">
        <v>39</v>
      </c>
      <c r="B40" s="9" t="str">
        <v>淮南世纪联华超市</v>
      </c>
      <c r="C40" s="9" t="str">
        <v>淮南世纪联华超市</v>
      </c>
      <c r="D40" s="3" t="str">
        <v>淮南世纪联华超市</v>
      </c>
      <c r="E40" s="9" t="str">
        <v>正常营业</v>
      </c>
      <c r="F40" s="9" t="str">
        <v>购物商场类</v>
      </c>
      <c r="G40" s="12">
        <v>45155.92013888889</v>
      </c>
      <c r="H40" s="12">
        <v>45155.92013888889</v>
      </c>
      <c r="I40" s="9"/>
      <c r="J40" s="9"/>
      <c r="K40" s="9"/>
      <c r="L40" s="9"/>
      <c r="M40" s="9"/>
      <c r="N40" s="9"/>
      <c r="O40" s="9"/>
      <c r="P40" s="9"/>
      <c r="Q40" s="9"/>
    </row>
    <row r="41">
      <c r="A41" s="3">
        <v>40</v>
      </c>
      <c r="B41" s="9" t="str">
        <v>淮南大润发超市</v>
      </c>
      <c r="C41" s="9" t="str">
        <v>淮南大润发超市</v>
      </c>
      <c r="D41" s="3" t="str">
        <v>淮南大润发超市</v>
      </c>
      <c r="E41" s="9" t="str">
        <v>正常营业</v>
      </c>
      <c r="F41" s="9" t="str">
        <v>购物商场类</v>
      </c>
      <c r="G41" s="12">
        <v>44942.373611111114</v>
      </c>
      <c r="H41" s="12">
        <v>44942.373611111114</v>
      </c>
      <c r="I41" s="9"/>
      <c r="J41" s="9"/>
      <c r="K41" s="9"/>
      <c r="L41" s="9"/>
      <c r="M41" s="9"/>
      <c r="N41" s="9"/>
      <c r="O41" s="9"/>
      <c r="P41" s="9"/>
      <c r="Q41" s="9"/>
    </row>
    <row r="42">
      <c r="A42" s="3"/>
      <c r="B42" s="9"/>
      <c r="C42" s="9"/>
      <c r="D42" s="9"/>
      <c r="E42" s="9"/>
      <c r="F42" s="9"/>
      <c r="G42" s="12"/>
      <c r="H42" s="6"/>
      <c r="I42" s="9"/>
      <c r="J42" s="9"/>
      <c r="K42" s="9"/>
      <c r="L42" s="9"/>
      <c r="M42" s="9"/>
      <c r="N42" s="9"/>
      <c r="O42" s="9"/>
      <c r="P42" s="9"/>
      <c r="Q42" s="9"/>
    </row>
    <row r="43">
      <c r="A43" s="3"/>
      <c r="B43" s="9"/>
      <c r="C43" s="9"/>
      <c r="D43" s="9"/>
      <c r="E43" s="9"/>
      <c r="F43" s="9"/>
      <c r="G43" s="12"/>
      <c r="H43" s="6"/>
      <c r="I43" s="9"/>
      <c r="J43" s="9"/>
      <c r="K43" s="9"/>
      <c r="L43" s="9"/>
      <c r="M43" s="9"/>
      <c r="N43" s="9"/>
      <c r="O43" s="9"/>
      <c r="P43" s="9"/>
      <c r="Q43" s="9"/>
    </row>
    <row r="44">
      <c r="A44" s="3"/>
      <c r="B44" s="9"/>
      <c r="C44" s="9"/>
      <c r="D44" s="9"/>
      <c r="E44" s="9"/>
      <c r="F44" s="9"/>
      <c r="G44" s="12"/>
      <c r="H44" s="6"/>
      <c r="I44" s="9"/>
      <c r="J44" s="9"/>
      <c r="K44" s="9"/>
      <c r="L44" s="9"/>
      <c r="M44" s="9"/>
      <c r="N44" s="9"/>
      <c r="O44" s="9"/>
      <c r="P44" s="9"/>
      <c r="Q44" s="9"/>
    </row>
    <row r="45">
      <c r="A45" s="3"/>
      <c r="B45" s="9"/>
      <c r="C45" s="9"/>
      <c r="D45" s="9"/>
      <c r="E45" s="9"/>
      <c r="F45" s="9"/>
      <c r="G45" s="12"/>
      <c r="H45" s="6"/>
      <c r="I45" s="9"/>
      <c r="J45" s="9"/>
      <c r="K45" s="9"/>
      <c r="L45" s="9"/>
      <c r="M45" s="9"/>
      <c r="N45" s="9"/>
      <c r="O45" s="9"/>
      <c r="P45" s="9"/>
      <c r="Q45" s="9"/>
    </row>
    <row r="46">
      <c r="A46" s="3"/>
      <c r="B46" s="9"/>
      <c r="C46" s="9"/>
      <c r="D46" s="9"/>
      <c r="E46" s="9"/>
      <c r="F46" s="9"/>
      <c r="G46" s="12"/>
      <c r="H46" s="6"/>
      <c r="I46" s="9"/>
      <c r="J46" s="9"/>
      <c r="K46" s="9"/>
      <c r="L46" s="9"/>
      <c r="M46" s="9"/>
      <c r="N46" s="9"/>
      <c r="O46" s="9"/>
      <c r="P46" s="9"/>
      <c r="Q46" s="9"/>
    </row>
    <row r="47">
      <c r="A47" s="3"/>
      <c r="B47" s="9"/>
      <c r="C47" s="9"/>
      <c r="D47" s="9"/>
      <c r="E47" s="9"/>
      <c r="F47" s="9"/>
      <c r="G47" s="12"/>
      <c r="H47" s="6"/>
      <c r="I47" s="9"/>
      <c r="J47" s="9"/>
      <c r="K47" s="9"/>
      <c r="L47" s="9"/>
      <c r="M47" s="9"/>
      <c r="N47" s="9"/>
      <c r="O47" s="9"/>
      <c r="P47" s="9"/>
      <c r="Q47" s="9"/>
    </row>
    <row r="48">
      <c r="A48" s="3"/>
      <c r="B48" s="9"/>
      <c r="C48" s="9"/>
      <c r="D48" s="9"/>
      <c r="E48" s="9"/>
      <c r="F48" s="9"/>
      <c r="G48" s="12"/>
      <c r="H48" s="6"/>
      <c r="I48" s="9"/>
      <c r="J48" s="9"/>
      <c r="K48" s="9"/>
      <c r="L48" s="9"/>
      <c r="M48" s="9"/>
      <c r="N48" s="9"/>
      <c r="O48" s="9"/>
      <c r="P48" s="9"/>
      <c r="Q48" s="9"/>
    </row>
    <row r="49">
      <c r="A49" s="3"/>
      <c r="B49" s="9"/>
      <c r="C49" s="9"/>
      <c r="D49" s="9"/>
      <c r="E49" s="9"/>
      <c r="F49" s="9"/>
      <c r="G49" s="12"/>
      <c r="H49" s="6"/>
      <c r="I49" s="9"/>
      <c r="J49" s="9"/>
      <c r="K49" s="9"/>
      <c r="L49" s="9"/>
      <c r="M49" s="9"/>
      <c r="N49" s="9"/>
      <c r="O49" s="9"/>
      <c r="P49" s="9"/>
      <c r="Q49" s="9"/>
    </row>
    <row r="50">
      <c r="A50" s="3"/>
      <c r="B50" s="9"/>
      <c r="C50" s="9"/>
      <c r="D50" s="9"/>
      <c r="E50" s="9"/>
      <c r="F50" s="9"/>
      <c r="G50" s="12"/>
      <c r="H50" s="6"/>
      <c r="I50" s="9"/>
      <c r="J50" s="9"/>
      <c r="K50" s="9"/>
      <c r="L50" s="9"/>
      <c r="M50" s="9"/>
      <c r="N50" s="9"/>
      <c r="O50" s="9"/>
      <c r="P50" s="9"/>
      <c r="Q50" s="9"/>
    </row>
    <row r="51">
      <c r="A51" s="3"/>
      <c r="B51" s="9"/>
      <c r="C51" s="9"/>
      <c r="D51" s="9"/>
      <c r="E51" s="9"/>
      <c r="F51" s="9"/>
      <c r="G51" s="12"/>
      <c r="H51" s="6"/>
      <c r="I51" s="9"/>
      <c r="J51" s="9"/>
      <c r="K51" s="9"/>
      <c r="L51" s="9"/>
      <c r="M51" s="9"/>
      <c r="N51" s="9"/>
      <c r="O51" s="9"/>
      <c r="P51" s="9"/>
      <c r="Q51" s="9"/>
    </row>
    <row r="52">
      <c r="A52" s="3"/>
      <c r="B52" s="9"/>
      <c r="C52" s="9"/>
      <c r="D52" s="9"/>
      <c r="E52" s="9"/>
      <c r="F52" s="9"/>
      <c r="G52" s="12"/>
      <c r="H52" s="6"/>
      <c r="I52" s="9"/>
      <c r="J52" s="9"/>
      <c r="K52" s="9"/>
      <c r="L52" s="9"/>
      <c r="M52" s="9"/>
      <c r="N52" s="9"/>
      <c r="O52" s="9"/>
      <c r="P52" s="9"/>
      <c r="Q52" s="9"/>
    </row>
    <row r="53">
      <c r="A53" s="3"/>
      <c r="B53" s="9"/>
      <c r="C53" s="9"/>
      <c r="D53" s="9"/>
      <c r="E53" s="9"/>
      <c r="F53" s="9"/>
      <c r="G53" s="12"/>
      <c r="H53" s="6"/>
      <c r="I53" s="9"/>
      <c r="J53" s="9"/>
      <c r="K53" s="9"/>
      <c r="L53" s="9"/>
      <c r="M53" s="9"/>
      <c r="N53" s="9"/>
      <c r="O53" s="9"/>
      <c r="P53" s="9"/>
      <c r="Q53" s="9"/>
    </row>
    <row r="54">
      <c r="A54" s="3"/>
      <c r="B54" s="9"/>
      <c r="C54" s="9"/>
      <c r="D54" s="9"/>
      <c r="E54" s="9"/>
      <c r="F54" s="9"/>
      <c r="G54" s="12"/>
      <c r="H54" s="6"/>
      <c r="I54" s="9"/>
      <c r="J54" s="9"/>
      <c r="K54" s="9"/>
      <c r="L54" s="9"/>
      <c r="M54" s="9"/>
      <c r="N54" s="9"/>
      <c r="O54" s="9"/>
      <c r="P54" s="9"/>
      <c r="Q54" s="9"/>
    </row>
    <row r="55">
      <c r="A55" s="3"/>
      <c r="B55" s="9"/>
      <c r="C55" s="9"/>
      <c r="D55" s="9"/>
      <c r="E55" s="9"/>
      <c r="F55" s="9"/>
      <c r="G55" s="12"/>
      <c r="H55" s="6"/>
      <c r="I55" s="9"/>
      <c r="J55" s="9"/>
      <c r="K55" s="9"/>
      <c r="L55" s="9"/>
      <c r="M55" s="9"/>
      <c r="N55" s="9"/>
      <c r="O55" s="9"/>
      <c r="P55" s="9"/>
      <c r="Q55" s="9"/>
    </row>
    <row r="56">
      <c r="A56" s="3"/>
      <c r="B56" s="9"/>
      <c r="C56" s="9"/>
      <c r="D56" s="9"/>
      <c r="E56" s="9"/>
      <c r="F56" s="9"/>
      <c r="G56" s="12"/>
      <c r="H56" s="6"/>
      <c r="I56" s="9"/>
      <c r="J56" s="9"/>
      <c r="K56" s="9"/>
      <c r="L56" s="9"/>
      <c r="M56" s="9"/>
      <c r="N56" s="9"/>
      <c r="O56" s="9"/>
      <c r="P56" s="9"/>
      <c r="Q56" s="9"/>
    </row>
    <row r="57">
      <c r="A57" s="3"/>
      <c r="B57" s="9"/>
      <c r="C57" s="9"/>
      <c r="D57" s="9"/>
      <c r="E57" s="9"/>
      <c r="F57" s="9"/>
      <c r="G57" s="12"/>
      <c r="H57" s="6"/>
      <c r="I57" s="9"/>
      <c r="J57" s="9"/>
      <c r="K57" s="9"/>
      <c r="L57" s="9"/>
      <c r="M57" s="9"/>
      <c r="N57" s="9"/>
      <c r="O57" s="9"/>
      <c r="P57" s="9"/>
      <c r="Q57" s="9"/>
    </row>
    <row r="58">
      <c r="A58" s="3"/>
      <c r="B58" s="9"/>
      <c r="C58" s="9"/>
      <c r="D58" s="9"/>
      <c r="E58" s="9"/>
      <c r="F58" s="9"/>
      <c r="G58" s="12"/>
      <c r="H58" s="6"/>
      <c r="I58" s="9"/>
      <c r="J58" s="9"/>
      <c r="K58" s="9"/>
      <c r="L58" s="9"/>
      <c r="M58" s="9"/>
      <c r="N58" s="9"/>
      <c r="O58" s="9"/>
      <c r="P58" s="9"/>
      <c r="Q58" s="9"/>
    </row>
    <row r="59">
      <c r="A59" s="3"/>
      <c r="B59" s="9"/>
      <c r="C59" s="9"/>
      <c r="D59" s="9"/>
      <c r="E59" s="9"/>
      <c r="F59" s="9"/>
      <c r="G59" s="12"/>
      <c r="H59" s="6"/>
      <c r="I59" s="9"/>
      <c r="J59" s="9"/>
      <c r="K59" s="9"/>
      <c r="L59" s="9"/>
      <c r="M59" s="9"/>
      <c r="N59" s="9"/>
      <c r="O59" s="9"/>
      <c r="P59" s="9"/>
      <c r="Q59" s="9"/>
    </row>
    <row r="60">
      <c r="A60" s="3"/>
      <c r="B60" s="9"/>
      <c r="C60" s="9"/>
      <c r="D60" s="9"/>
      <c r="E60" s="9"/>
      <c r="F60" s="9"/>
      <c r="G60" s="12"/>
      <c r="H60" s="6"/>
      <c r="I60" s="9"/>
      <c r="J60" s="9"/>
      <c r="K60" s="9"/>
      <c r="L60" s="9"/>
      <c r="M60" s="9"/>
      <c r="N60" s="9"/>
      <c r="O60" s="9"/>
      <c r="P60" s="9"/>
      <c r="Q60" s="9"/>
    </row>
    <row r="61">
      <c r="A61" s="3"/>
      <c r="B61" s="9"/>
      <c r="C61" s="9"/>
      <c r="D61" s="9"/>
      <c r="E61" s="9"/>
      <c r="F61" s="9"/>
      <c r="G61" s="12"/>
      <c r="H61" s="6"/>
      <c r="I61" s="9"/>
      <c r="J61" s="9"/>
      <c r="K61" s="9"/>
      <c r="L61" s="9"/>
      <c r="M61" s="9"/>
      <c r="N61" s="9"/>
      <c r="O61" s="9"/>
      <c r="P61" s="9"/>
      <c r="Q61" s="9"/>
    </row>
    <row r="62">
      <c r="A62" s="3"/>
      <c r="B62" s="9"/>
      <c r="C62" s="9"/>
      <c r="D62" s="9"/>
      <c r="E62" s="9"/>
      <c r="F62" s="9"/>
      <c r="G62" s="12"/>
      <c r="H62" s="6"/>
      <c r="I62" s="9"/>
      <c r="J62" s="9"/>
      <c r="K62" s="9"/>
      <c r="L62" s="9"/>
      <c r="M62" s="9"/>
      <c r="N62" s="9"/>
      <c r="O62" s="9"/>
      <c r="P62" s="9"/>
      <c r="Q62" s="9"/>
    </row>
    <row r="63">
      <c r="A63" s="3"/>
      <c r="B63" s="9"/>
      <c r="C63" s="9"/>
      <c r="D63" s="9"/>
      <c r="E63" s="9"/>
      <c r="F63" s="9"/>
      <c r="G63" s="12"/>
      <c r="H63" s="6"/>
      <c r="I63" s="9"/>
      <c r="J63" s="9"/>
      <c r="K63" s="9"/>
      <c r="L63" s="9"/>
      <c r="M63" s="9"/>
      <c r="N63" s="9"/>
      <c r="O63" s="9"/>
      <c r="P63" s="9"/>
      <c r="Q63" s="9"/>
    </row>
    <row r="64">
      <c r="A64" s="3"/>
      <c r="B64" s="9"/>
      <c r="C64" s="9"/>
      <c r="D64" s="9"/>
      <c r="E64" s="9"/>
      <c r="F64" s="9"/>
      <c r="G64" s="12"/>
      <c r="H64" s="6"/>
      <c r="I64" s="9"/>
      <c r="J64" s="9"/>
      <c r="K64" s="9"/>
      <c r="L64" s="9"/>
      <c r="M64" s="9"/>
      <c r="N64" s="9"/>
      <c r="O64" s="9"/>
      <c r="P64" s="9"/>
      <c r="Q64" s="9"/>
    </row>
    <row r="65">
      <c r="A65" s="3"/>
      <c r="B65" s="9"/>
      <c r="C65" s="9"/>
      <c r="D65" s="9"/>
      <c r="E65" s="9"/>
      <c r="F65" s="9"/>
      <c r="G65" s="12"/>
      <c r="H65" s="6"/>
      <c r="I65" s="9"/>
      <c r="J65" s="9"/>
      <c r="K65" s="9"/>
      <c r="L65" s="9"/>
      <c r="M65" s="9"/>
      <c r="N65" s="9"/>
      <c r="O65" s="9"/>
      <c r="P65" s="9"/>
      <c r="Q65" s="9"/>
    </row>
    <row r="66">
      <c r="A66" s="3"/>
      <c r="B66" s="9"/>
      <c r="C66" s="9"/>
      <c r="D66" s="9"/>
      <c r="E66" s="9"/>
      <c r="F66" s="9"/>
      <c r="G66" s="12"/>
      <c r="H66" s="6"/>
      <c r="I66" s="9"/>
      <c r="J66" s="9"/>
      <c r="K66" s="9"/>
      <c r="L66" s="9"/>
      <c r="M66" s="9"/>
      <c r="N66" s="9"/>
      <c r="O66" s="9"/>
      <c r="P66" s="9"/>
      <c r="Q66" s="9"/>
    </row>
    <row r="67">
      <c r="A67" s="3"/>
      <c r="B67" s="9"/>
      <c r="C67" s="9"/>
      <c r="D67" s="9"/>
      <c r="E67" s="9"/>
      <c r="F67" s="9"/>
      <c r="G67" s="12"/>
      <c r="H67" s="6"/>
      <c r="I67" s="9"/>
      <c r="J67" s="9"/>
      <c r="K67" s="9"/>
      <c r="L67" s="9"/>
      <c r="M67" s="9"/>
      <c r="N67" s="9"/>
      <c r="O67" s="9"/>
      <c r="P67" s="9"/>
      <c r="Q67" s="9"/>
    </row>
    <row r="68">
      <c r="A68" s="3"/>
      <c r="B68" s="9"/>
      <c r="C68" s="9"/>
      <c r="D68" s="9"/>
      <c r="E68" s="9"/>
      <c r="F68" s="9"/>
      <c r="G68" s="12"/>
      <c r="H68" s="6"/>
      <c r="I68" s="9"/>
      <c r="J68" s="9"/>
      <c r="K68" s="9"/>
      <c r="L68" s="9"/>
      <c r="M68" s="9"/>
      <c r="N68" s="9"/>
      <c r="O68" s="9"/>
      <c r="P68" s="9"/>
      <c r="Q68" s="9"/>
    </row>
    <row r="69">
      <c r="A69" s="3"/>
      <c r="B69" s="9"/>
      <c r="C69" s="9"/>
      <c r="D69" s="9"/>
      <c r="E69" s="9"/>
      <c r="F69" s="9"/>
      <c r="G69" s="12"/>
      <c r="H69" s="6"/>
      <c r="I69" s="9"/>
      <c r="J69" s="9"/>
      <c r="K69" s="9"/>
      <c r="L69" s="9"/>
      <c r="M69" s="9"/>
      <c r="N69" s="9"/>
      <c r="O69" s="9"/>
      <c r="P69" s="9"/>
      <c r="Q69" s="9"/>
    </row>
    <row r="70">
      <c r="A70" s="3"/>
      <c r="B70" s="9"/>
      <c r="C70" s="9"/>
      <c r="D70" s="9"/>
      <c r="E70" s="9"/>
      <c r="F70" s="9"/>
      <c r="G70" s="12"/>
      <c r="H70" s="6"/>
      <c r="I70" s="9"/>
      <c r="J70" s="9"/>
      <c r="K70" s="9"/>
      <c r="L70" s="9"/>
      <c r="M70" s="9"/>
      <c r="N70" s="9"/>
      <c r="O70" s="9"/>
      <c r="P70" s="9"/>
      <c r="Q70" s="9"/>
    </row>
    <row r="71">
      <c r="A71" s="3"/>
      <c r="B71" s="9"/>
      <c r="C71" s="9"/>
      <c r="D71" s="9"/>
      <c r="E71" s="9"/>
      <c r="F71" s="9"/>
      <c r="G71" s="12"/>
      <c r="H71" s="6"/>
      <c r="I71" s="9"/>
      <c r="J71" s="9"/>
      <c r="K71" s="9"/>
      <c r="L71" s="9"/>
      <c r="M71" s="9"/>
      <c r="N71" s="9"/>
      <c r="O71" s="9"/>
      <c r="P71" s="9"/>
      <c r="Q71" s="9"/>
    </row>
    <row r="72">
      <c r="A72" s="3"/>
      <c r="B72" s="9"/>
      <c r="C72" s="9"/>
      <c r="D72" s="9"/>
      <c r="E72" s="9"/>
      <c r="F72" s="9"/>
      <c r="G72" s="12"/>
      <c r="H72" s="6"/>
      <c r="I72" s="9"/>
      <c r="J72" s="9"/>
      <c r="K72" s="9"/>
      <c r="L72" s="9"/>
      <c r="M72" s="9"/>
      <c r="N72" s="9"/>
      <c r="O72" s="9"/>
      <c r="P72" s="9"/>
      <c r="Q72" s="9"/>
    </row>
    <row r="73">
      <c r="A73" s="3"/>
      <c r="B73" s="9"/>
      <c r="C73" s="9"/>
      <c r="D73" s="9"/>
      <c r="E73" s="9"/>
      <c r="F73" s="9"/>
      <c r="G73" s="12"/>
      <c r="H73" s="6"/>
      <c r="I73" s="9"/>
      <c r="J73" s="9"/>
      <c r="K73" s="9"/>
      <c r="L73" s="9"/>
      <c r="M73" s="9"/>
      <c r="N73" s="9"/>
      <c r="O73" s="9"/>
      <c r="P73" s="9"/>
      <c r="Q73" s="9"/>
    </row>
    <row r="74">
      <c r="A74" s="3"/>
      <c r="B74" s="9"/>
      <c r="C74" s="9"/>
      <c r="D74" s="9"/>
      <c r="E74" s="9"/>
      <c r="F74" s="9"/>
      <c r="G74" s="12"/>
      <c r="H74" s="6"/>
      <c r="I74" s="9"/>
      <c r="J74" s="9"/>
      <c r="K74" s="9"/>
      <c r="L74" s="9"/>
      <c r="M74" s="9"/>
      <c r="N74" s="9"/>
      <c r="O74" s="9"/>
      <c r="P74" s="9"/>
      <c r="Q74" s="9"/>
    </row>
    <row r="75">
      <c r="A75" s="3"/>
      <c r="B75" s="9"/>
      <c r="C75" s="9"/>
      <c r="D75" s="9"/>
      <c r="E75" s="9"/>
      <c r="F75" s="9"/>
      <c r="G75" s="6"/>
      <c r="H75" s="6"/>
      <c r="I75" s="9"/>
      <c r="J75" s="9"/>
      <c r="K75" s="9"/>
      <c r="L75" s="9"/>
      <c r="M75" s="9"/>
      <c r="N75" s="9"/>
      <c r="O75" s="9"/>
      <c r="P75" s="9"/>
      <c r="Q75" s="9"/>
    </row>
    <row r="76">
      <c r="A76" s="3"/>
      <c r="B76" s="9"/>
      <c r="C76" s="9"/>
      <c r="D76" s="9"/>
      <c r="E76" s="9"/>
      <c r="F76" s="9"/>
      <c r="G76" s="6"/>
      <c r="H76" s="6"/>
      <c r="I76" s="9"/>
      <c r="J76" s="9"/>
      <c r="K76" s="9"/>
      <c r="L76" s="9"/>
      <c r="M76" s="9"/>
      <c r="N76" s="9"/>
      <c r="O76" s="9"/>
      <c r="P76" s="9"/>
      <c r="Q76" s="9"/>
    </row>
    <row r="77">
      <c r="A77" s="3"/>
      <c r="B77" s="9"/>
      <c r="C77" s="9"/>
      <c r="D77" s="9"/>
      <c r="E77" s="9"/>
      <c r="F77" s="9"/>
      <c r="G77" s="6"/>
      <c r="H77" s="6"/>
      <c r="I77" s="9"/>
      <c r="J77" s="9"/>
      <c r="K77" s="9"/>
      <c r="L77" s="9"/>
      <c r="M77" s="9"/>
      <c r="N77" s="9"/>
      <c r="O77" s="9"/>
      <c r="P77" s="9"/>
      <c r="Q77" s="9"/>
    </row>
    <row r="78">
      <c r="A78" s="3"/>
      <c r="B78" s="9"/>
      <c r="C78" s="9"/>
      <c r="D78" s="9"/>
      <c r="E78" s="9"/>
      <c r="F78" s="9"/>
      <c r="G78" s="6"/>
      <c r="H78" s="6"/>
      <c r="I78" s="9"/>
      <c r="J78" s="9"/>
      <c r="K78" s="9"/>
      <c r="L78" s="9"/>
      <c r="M78" s="9"/>
      <c r="N78" s="9"/>
      <c r="O78" s="9"/>
      <c r="P78" s="9"/>
      <c r="Q78" s="9"/>
    </row>
    <row r="79">
      <c r="A79" s="3"/>
      <c r="B79" s="9"/>
      <c r="C79" s="9"/>
      <c r="D79" s="9"/>
      <c r="E79" s="9"/>
      <c r="F79" s="9"/>
      <c r="G79" s="6"/>
      <c r="H79" s="6"/>
      <c r="I79" s="9"/>
      <c r="J79" s="9"/>
      <c r="K79" s="9"/>
      <c r="L79" s="9"/>
      <c r="M79" s="9"/>
      <c r="N79" s="9"/>
      <c r="O79" s="9"/>
      <c r="P79" s="9"/>
      <c r="Q79" s="9"/>
    </row>
    <row r="80">
      <c r="A80" s="3"/>
      <c r="B80" s="9"/>
      <c r="C80" s="9"/>
      <c r="D80" s="9"/>
      <c r="E80" s="9"/>
      <c r="F80" s="9"/>
      <c r="G80" s="6"/>
      <c r="H80" s="6"/>
      <c r="I80" s="9"/>
      <c r="J80" s="9"/>
      <c r="K80" s="9"/>
      <c r="L80" s="9"/>
      <c r="M80" s="9"/>
      <c r="N80" s="9"/>
      <c r="O80" s="9"/>
      <c r="P80" s="9"/>
      <c r="Q80" s="9"/>
    </row>
    <row r="81">
      <c r="A81" s="3"/>
      <c r="B81" s="9"/>
      <c r="C81" s="9"/>
      <c r="D81" s="9"/>
      <c r="E81" s="9"/>
      <c r="F81" s="9"/>
      <c r="G81" s="6"/>
      <c r="H81" s="6"/>
      <c r="I81" s="9"/>
      <c r="J81" s="9"/>
      <c r="K81" s="9"/>
      <c r="L81" s="9"/>
      <c r="M81" s="9"/>
      <c r="N81" s="9"/>
      <c r="O81" s="9"/>
      <c r="P81" s="9"/>
      <c r="Q81" s="9"/>
    </row>
    <row r="82">
      <c r="A82" s="3"/>
      <c r="B82" s="9"/>
      <c r="C82" s="9"/>
      <c r="D82" s="9"/>
      <c r="E82" s="9"/>
      <c r="F82" s="9"/>
      <c r="G82" s="6"/>
      <c r="H82" s="6"/>
      <c r="I82" s="9"/>
      <c r="J82" s="9"/>
      <c r="K82" s="9"/>
      <c r="L82" s="9"/>
      <c r="M82" s="9"/>
      <c r="N82" s="9"/>
      <c r="O82" s="9"/>
      <c r="P82" s="9"/>
      <c r="Q82" s="9"/>
    </row>
    <row r="83">
      <c r="A83" s="3"/>
      <c r="B83" s="9"/>
      <c r="C83" s="9"/>
      <c r="D83" s="9"/>
      <c r="E83" s="9"/>
      <c r="F83" s="9"/>
      <c r="G83" s="6"/>
      <c r="H83" s="6"/>
      <c r="I83" s="9"/>
      <c r="J83" s="9"/>
      <c r="K83" s="9"/>
      <c r="L83" s="9"/>
      <c r="M83" s="9"/>
      <c r="N83" s="9"/>
      <c r="O83" s="9"/>
      <c r="P83" s="9"/>
      <c r="Q83" s="9"/>
    </row>
    <row r="84">
      <c r="A84" s="3"/>
      <c r="B84" s="9"/>
      <c r="C84" s="9"/>
      <c r="D84" s="9"/>
      <c r="E84" s="9"/>
      <c r="F84" s="9"/>
      <c r="G84" s="6"/>
      <c r="H84" s="6"/>
      <c r="I84" s="9"/>
      <c r="J84" s="9"/>
      <c r="K84" s="9"/>
      <c r="L84" s="9"/>
      <c r="M84" s="9"/>
      <c r="N84" s="9"/>
      <c r="O84" s="9"/>
      <c r="P84" s="9"/>
      <c r="Q84" s="9"/>
    </row>
    <row r="85">
      <c r="A85" s="3"/>
      <c r="B85" s="9"/>
      <c r="C85" s="9"/>
      <c r="D85" s="9"/>
      <c r="E85" s="9"/>
      <c r="F85" s="9"/>
      <c r="G85" s="6"/>
      <c r="H85" s="6"/>
      <c r="I85" s="9"/>
      <c r="J85" s="9"/>
      <c r="K85" s="9"/>
      <c r="L85" s="9"/>
      <c r="M85" s="9"/>
      <c r="N85" s="9"/>
      <c r="O85" s="9"/>
      <c r="P85" s="9"/>
      <c r="Q85" s="9"/>
    </row>
    <row r="86">
      <c r="A86" s="3"/>
      <c r="B86" s="9"/>
      <c r="C86" s="9"/>
      <c r="D86" s="9"/>
      <c r="E86" s="9"/>
      <c r="F86" s="9"/>
      <c r="G86" s="6"/>
      <c r="H86" s="6"/>
      <c r="I86" s="9"/>
      <c r="J86" s="9"/>
      <c r="K86" s="9"/>
      <c r="L86" s="9"/>
      <c r="M86" s="9"/>
      <c r="N86" s="9"/>
      <c r="O86" s="9"/>
      <c r="P86" s="9"/>
      <c r="Q86" s="9"/>
    </row>
    <row r="87">
      <c r="A87" s="3"/>
      <c r="B87" s="9"/>
      <c r="C87" s="9"/>
      <c r="D87" s="9"/>
      <c r="E87" s="9"/>
      <c r="F87" s="9"/>
      <c r="G87" s="6"/>
      <c r="H87" s="6"/>
      <c r="I87" s="9"/>
      <c r="J87" s="9"/>
      <c r="K87" s="9"/>
      <c r="L87" s="9"/>
      <c r="M87" s="9"/>
      <c r="N87" s="9"/>
      <c r="O87" s="9"/>
      <c r="P87" s="9"/>
      <c r="Q87" s="9"/>
    </row>
    <row r="88">
      <c r="A88" s="3"/>
      <c r="B88" s="9"/>
      <c r="C88" s="9"/>
      <c r="D88" s="9"/>
      <c r="E88" s="9"/>
      <c r="F88" s="9"/>
      <c r="G88" s="6"/>
      <c r="H88" s="6"/>
      <c r="I88" s="9"/>
      <c r="J88" s="9"/>
      <c r="K88" s="9"/>
      <c r="L88" s="9"/>
      <c r="M88" s="9"/>
      <c r="N88" s="9"/>
      <c r="O88" s="9"/>
      <c r="P88" s="9"/>
      <c r="Q88" s="9"/>
    </row>
    <row r="89">
      <c r="A89" s="3"/>
      <c r="B89" s="9"/>
      <c r="C89" s="9"/>
      <c r="D89" s="9"/>
      <c r="E89" s="9"/>
      <c r="F89" s="9"/>
      <c r="G89" s="6"/>
      <c r="H89" s="6"/>
      <c r="I89" s="9"/>
      <c r="J89" s="9"/>
      <c r="K89" s="9"/>
      <c r="L89" s="9"/>
      <c r="M89" s="9"/>
      <c r="N89" s="9"/>
      <c r="O89" s="9"/>
      <c r="P89" s="9"/>
      <c r="Q89" s="9"/>
    </row>
    <row r="90">
      <c r="A90" s="3"/>
      <c r="B90" s="9"/>
      <c r="C90" s="9"/>
      <c r="D90" s="9"/>
      <c r="E90" s="9"/>
      <c r="F90" s="9"/>
      <c r="G90" s="6"/>
      <c r="H90" s="6"/>
      <c r="I90" s="9"/>
      <c r="J90" s="9"/>
      <c r="K90" s="9"/>
      <c r="L90" s="9"/>
      <c r="M90" s="9"/>
      <c r="N90" s="9"/>
      <c r="O90" s="9"/>
      <c r="P90" s="9"/>
      <c r="Q90" s="9"/>
    </row>
    <row r="91">
      <c r="A91" s="3"/>
      <c r="B91" s="9"/>
      <c r="C91" s="9"/>
      <c r="D91" s="9"/>
      <c r="E91" s="9"/>
      <c r="F91" s="9"/>
      <c r="G91" s="6"/>
      <c r="H91" s="6"/>
      <c r="I91" s="9"/>
      <c r="J91" s="9"/>
      <c r="K91" s="9"/>
      <c r="L91" s="9"/>
      <c r="M91" s="9"/>
      <c r="N91" s="9"/>
      <c r="O91" s="9"/>
      <c r="P91" s="9"/>
      <c r="Q91" s="9"/>
    </row>
    <row r="92">
      <c r="A92" s="3"/>
      <c r="B92" s="9"/>
      <c r="C92" s="9"/>
      <c r="D92" s="9"/>
      <c r="E92" s="9"/>
      <c r="F92" s="9"/>
      <c r="G92" s="6"/>
      <c r="H92" s="6"/>
      <c r="I92" s="9"/>
      <c r="J92" s="9"/>
      <c r="K92" s="9"/>
      <c r="L92" s="9"/>
      <c r="M92" s="9"/>
      <c r="N92" s="9"/>
      <c r="O92" s="9"/>
      <c r="P92" s="9"/>
      <c r="Q92" s="9"/>
    </row>
    <row r="93">
      <c r="A93" s="3"/>
      <c r="B93" s="9"/>
      <c r="C93" s="9"/>
      <c r="D93" s="9"/>
      <c r="E93" s="9"/>
      <c r="F93" s="9"/>
      <c r="G93" s="6"/>
      <c r="H93" s="6"/>
      <c r="I93" s="9"/>
      <c r="J93" s="9"/>
      <c r="K93" s="9"/>
      <c r="L93" s="9"/>
      <c r="M93" s="9"/>
      <c r="N93" s="9"/>
      <c r="O93" s="9"/>
      <c r="P93" s="9"/>
      <c r="Q93" s="9"/>
    </row>
    <row r="94">
      <c r="A94" s="3"/>
      <c r="B94" s="9"/>
      <c r="C94" s="9"/>
      <c r="D94" s="9"/>
      <c r="E94" s="9"/>
      <c r="F94" s="9"/>
      <c r="G94" s="6"/>
      <c r="H94" s="6"/>
      <c r="I94" s="9"/>
      <c r="J94" s="9"/>
      <c r="K94" s="9"/>
      <c r="L94" s="9"/>
      <c r="M94" s="9"/>
      <c r="N94" s="9"/>
      <c r="O94" s="9"/>
      <c r="P94" s="9"/>
      <c r="Q94" s="9"/>
    </row>
    <row r="95">
      <c r="A95" s="3"/>
      <c r="B95" s="9"/>
      <c r="C95" s="9"/>
      <c r="D95" s="9"/>
      <c r="E95" s="9"/>
      <c r="F95" s="9"/>
      <c r="G95" s="6"/>
      <c r="H95" s="6"/>
      <c r="I95" s="9"/>
      <c r="J95" s="9"/>
      <c r="K95" s="9"/>
      <c r="L95" s="9"/>
      <c r="M95" s="9"/>
      <c r="N95" s="9"/>
      <c r="O95" s="9"/>
      <c r="P95" s="9"/>
      <c r="Q95" s="9"/>
    </row>
    <row r="96">
      <c r="A96" s="3"/>
      <c r="B96" s="9"/>
      <c r="C96" s="9"/>
      <c r="D96" s="9"/>
      <c r="E96" s="9"/>
      <c r="F96" s="9"/>
      <c r="G96" s="6"/>
      <c r="H96" s="6"/>
      <c r="I96" s="9"/>
      <c r="J96" s="9"/>
      <c r="K96" s="9"/>
      <c r="L96" s="9"/>
      <c r="M96" s="9"/>
      <c r="N96" s="9"/>
      <c r="O96" s="9"/>
      <c r="P96" s="9"/>
      <c r="Q96" s="9"/>
    </row>
    <row r="97">
      <c r="A97" s="3"/>
      <c r="B97" s="9"/>
      <c r="C97" s="9"/>
      <c r="D97" s="9"/>
      <c r="E97" s="9"/>
      <c r="F97" s="9"/>
      <c r="G97" s="6"/>
      <c r="H97" s="6"/>
      <c r="I97" s="9"/>
      <c r="J97" s="9"/>
      <c r="K97" s="9"/>
      <c r="L97" s="9"/>
      <c r="M97" s="9"/>
      <c r="N97" s="9"/>
      <c r="O97" s="9"/>
      <c r="P97" s="9"/>
      <c r="Q97" s="9"/>
    </row>
    <row r="98">
      <c r="A98" s="3"/>
      <c r="B98" s="9"/>
      <c r="C98" s="9"/>
      <c r="D98" s="9"/>
      <c r="E98" s="9"/>
      <c r="F98" s="9"/>
      <c r="G98" s="6"/>
      <c r="H98" s="6"/>
      <c r="I98" s="9"/>
      <c r="J98" s="9"/>
      <c r="K98" s="9"/>
      <c r="L98" s="9"/>
      <c r="M98" s="9"/>
      <c r="N98" s="9"/>
      <c r="O98" s="9"/>
      <c r="P98" s="9"/>
      <c r="Q98" s="9"/>
    </row>
    <row r="99">
      <c r="A99" s="3"/>
      <c r="B99" s="9"/>
      <c r="C99" s="9"/>
      <c r="D99" s="9"/>
      <c r="E99" s="9"/>
      <c r="F99" s="9"/>
      <c r="G99" s="6"/>
      <c r="H99" s="6"/>
      <c r="I99" s="9"/>
      <c r="J99" s="9"/>
      <c r="K99" s="9"/>
      <c r="L99" s="9"/>
      <c r="M99" s="9"/>
      <c r="N99" s="9"/>
      <c r="O99" s="9"/>
      <c r="P99" s="9"/>
      <c r="Q99" s="9"/>
    </row>
    <row r="100">
      <c r="A100" s="3"/>
      <c r="B100" s="9"/>
      <c r="C100" s="9"/>
      <c r="D100" s="9"/>
      <c r="E100" s="9"/>
      <c r="F100" s="9"/>
      <c r="G100" s="6"/>
      <c r="H100" s="6"/>
      <c r="I100" s="9"/>
      <c r="J100" s="9"/>
      <c r="K100" s="9"/>
      <c r="L100" s="9"/>
      <c r="M100" s="9"/>
      <c r="N100" s="9"/>
      <c r="O100" s="9"/>
      <c r="P100" s="9"/>
      <c r="Q100" s="9"/>
    </row>
    <row r="101">
      <c r="A101" s="3"/>
      <c r="B101" s="9"/>
      <c r="C101" s="9"/>
      <c r="D101" s="9"/>
      <c r="E101" s="9"/>
      <c r="F101" s="9"/>
      <c r="G101" s="6"/>
      <c r="H101" s="6"/>
      <c r="I101" s="9"/>
      <c r="J101" s="9"/>
      <c r="K101" s="9"/>
      <c r="L101" s="9"/>
      <c r="M101" s="9"/>
      <c r="N101" s="9"/>
      <c r="O101" s="9"/>
      <c r="P101" s="9"/>
      <c r="Q101" s="9"/>
    </row>
    <row r="102">
      <c r="A102" s="3"/>
      <c r="B102" s="9"/>
      <c r="C102" s="9"/>
      <c r="D102" s="9"/>
      <c r="E102" s="9"/>
      <c r="F102" s="9"/>
      <c r="G102" s="6"/>
      <c r="H102" s="6"/>
      <c r="I102" s="9"/>
      <c r="J102" s="9"/>
      <c r="K102" s="9"/>
      <c r="L102" s="9"/>
      <c r="M102" s="9"/>
      <c r="N102" s="9"/>
      <c r="O102" s="9"/>
      <c r="P102" s="9"/>
      <c r="Q102" s="9"/>
    </row>
    <row r="103">
      <c r="A103" s="3"/>
      <c r="B103" s="9"/>
      <c r="C103" s="9"/>
      <c r="D103" s="9"/>
      <c r="E103" s="9"/>
      <c r="F103" s="9"/>
      <c r="G103" s="6"/>
      <c r="H103" s="6"/>
      <c r="I103" s="9"/>
      <c r="J103" s="9"/>
      <c r="K103" s="9"/>
      <c r="L103" s="9"/>
      <c r="M103" s="9"/>
      <c r="N103" s="9"/>
      <c r="O103" s="9"/>
      <c r="P103" s="9"/>
      <c r="Q103" s="9"/>
    </row>
    <row r="104">
      <c r="A104" s="3"/>
      <c r="B104" s="9"/>
      <c r="C104" s="9"/>
      <c r="D104" s="9"/>
      <c r="E104" s="9"/>
      <c r="F104" s="9"/>
      <c r="G104" s="6"/>
      <c r="H104" s="6"/>
      <c r="I104" s="9"/>
      <c r="J104" s="9"/>
      <c r="K104" s="9"/>
      <c r="L104" s="9"/>
      <c r="M104" s="9"/>
      <c r="N104" s="9"/>
      <c r="O104" s="9"/>
      <c r="P104" s="9"/>
      <c r="Q104" s="9"/>
    </row>
    <row r="105">
      <c r="A105" s="3"/>
      <c r="B105" s="9"/>
      <c r="C105" s="9"/>
      <c r="D105" s="9"/>
      <c r="E105" s="9"/>
      <c r="F105" s="9"/>
      <c r="G105" s="6"/>
      <c r="H105" s="6"/>
      <c r="I105" s="9"/>
      <c r="J105" s="9"/>
      <c r="K105" s="9"/>
      <c r="L105" s="9"/>
      <c r="M105" s="9"/>
      <c r="N105" s="9"/>
      <c r="O105" s="9"/>
      <c r="P105" s="9"/>
      <c r="Q105" s="9"/>
    </row>
    <row r="106">
      <c r="A106" s="3"/>
      <c r="B106" s="9"/>
      <c r="C106" s="9"/>
      <c r="D106" s="9"/>
      <c r="E106" s="9"/>
      <c r="F106" s="9"/>
      <c r="G106" s="6"/>
      <c r="H106" s="6"/>
      <c r="I106" s="9"/>
      <c r="J106" s="9"/>
      <c r="K106" s="9"/>
      <c r="L106" s="9"/>
      <c r="M106" s="9"/>
      <c r="N106" s="9"/>
      <c r="O106" s="9"/>
      <c r="P106" s="9"/>
      <c r="Q106" s="9"/>
    </row>
    <row r="107">
      <c r="A107" s="3"/>
      <c r="B107" s="9"/>
      <c r="C107" s="9"/>
      <c r="D107" s="9"/>
      <c r="E107" s="9"/>
      <c r="F107" s="9"/>
      <c r="G107" s="6"/>
      <c r="H107" s="6"/>
      <c r="I107" s="9"/>
      <c r="J107" s="9"/>
      <c r="K107" s="9"/>
      <c r="L107" s="9"/>
      <c r="M107" s="9"/>
      <c r="N107" s="9"/>
      <c r="O107" s="9"/>
      <c r="P107" s="9"/>
      <c r="Q107" s="9"/>
    </row>
    <row r="108">
      <c r="A108" s="3"/>
      <c r="B108" s="9"/>
      <c r="C108" s="9"/>
      <c r="D108" s="9"/>
      <c r="E108" s="9"/>
      <c r="F108" s="9"/>
      <c r="G108" s="6"/>
      <c r="H108" s="6"/>
      <c r="I108" s="9"/>
      <c r="J108" s="9"/>
      <c r="K108" s="9"/>
      <c r="L108" s="9"/>
      <c r="M108" s="9"/>
      <c r="N108" s="9"/>
      <c r="O108" s="9"/>
      <c r="P108" s="9"/>
      <c r="Q108" s="9"/>
    </row>
    <row r="109">
      <c r="A109" s="3"/>
      <c r="B109" s="9"/>
      <c r="C109" s="9"/>
      <c r="D109" s="9"/>
      <c r="E109" s="9"/>
      <c r="F109" s="9"/>
      <c r="G109" s="6"/>
      <c r="H109" s="6"/>
      <c r="I109" s="9"/>
      <c r="J109" s="9"/>
      <c r="K109" s="9"/>
      <c r="L109" s="9"/>
      <c r="M109" s="9"/>
      <c r="N109" s="9"/>
      <c r="O109" s="9"/>
      <c r="P109" s="9"/>
      <c r="Q109" s="9"/>
    </row>
    <row r="110">
      <c r="A110" s="3"/>
      <c r="B110" s="9"/>
      <c r="C110" s="9"/>
      <c r="D110" s="9"/>
      <c r="E110" s="9"/>
      <c r="F110" s="9"/>
      <c r="G110" s="6"/>
      <c r="H110" s="6"/>
      <c r="I110" s="9"/>
      <c r="J110" s="9"/>
      <c r="K110" s="9"/>
      <c r="L110" s="9"/>
      <c r="M110" s="9"/>
      <c r="N110" s="9"/>
      <c r="O110" s="9"/>
      <c r="P110" s="9"/>
      <c r="Q110" s="9"/>
    </row>
    <row r="111">
      <c r="A111" s="3"/>
      <c r="B111" s="9"/>
      <c r="C111" s="9"/>
      <c r="D111" s="9"/>
      <c r="E111" s="9"/>
      <c r="F111" s="9"/>
      <c r="G111" s="6"/>
      <c r="H111" s="6"/>
      <c r="I111" s="9"/>
      <c r="J111" s="9"/>
      <c r="K111" s="9"/>
      <c r="L111" s="9"/>
      <c r="M111" s="9"/>
      <c r="N111" s="9"/>
      <c r="O111" s="9"/>
      <c r="P111" s="9"/>
      <c r="Q111" s="9"/>
    </row>
    <row r="112">
      <c r="A112" s="3"/>
      <c r="B112" s="9"/>
      <c r="C112" s="9"/>
      <c r="D112" s="9"/>
      <c r="E112" s="9"/>
      <c r="F112" s="9"/>
      <c r="G112" s="6"/>
      <c r="H112" s="6"/>
      <c r="I112" s="9"/>
      <c r="J112" s="9"/>
      <c r="K112" s="9"/>
      <c r="L112" s="9"/>
      <c r="M112" s="9"/>
      <c r="N112" s="9"/>
      <c r="O112" s="9"/>
      <c r="P112" s="9"/>
      <c r="Q112" s="9"/>
    </row>
    <row r="113">
      <c r="A113" s="3"/>
      <c r="B113" s="9"/>
      <c r="C113" s="9"/>
      <c r="D113" s="9"/>
      <c r="E113" s="9"/>
      <c r="F113" s="9"/>
      <c r="G113" s="6"/>
      <c r="H113" s="6"/>
      <c r="I113" s="9"/>
      <c r="J113" s="9"/>
      <c r="K113" s="9"/>
      <c r="L113" s="9"/>
      <c r="M113" s="9"/>
      <c r="N113" s="9"/>
      <c r="O113" s="9"/>
      <c r="P113" s="9"/>
      <c r="Q113" s="9"/>
    </row>
    <row r="114">
      <c r="A114" s="3"/>
      <c r="B114" s="9"/>
      <c r="C114" s="9"/>
      <c r="D114" s="9"/>
      <c r="E114" s="9"/>
      <c r="F114" s="9"/>
      <c r="G114" s="6"/>
      <c r="H114" s="6"/>
      <c r="I114" s="9"/>
      <c r="J114" s="9"/>
      <c r="K114" s="9"/>
      <c r="L114" s="9"/>
      <c r="M114" s="9"/>
      <c r="N114" s="9"/>
      <c r="O114" s="9"/>
      <c r="P114" s="9"/>
      <c r="Q114" s="9"/>
    </row>
    <row r="115">
      <c r="A115" s="3"/>
      <c r="B115" s="9"/>
      <c r="C115" s="9"/>
      <c r="D115" s="9"/>
      <c r="E115" s="9"/>
      <c r="F115" s="9"/>
      <c r="G115" s="6"/>
      <c r="H115" s="6"/>
      <c r="I115" s="9"/>
      <c r="J115" s="9"/>
      <c r="K115" s="9"/>
      <c r="L115" s="9"/>
      <c r="M115" s="9"/>
      <c r="N115" s="9"/>
      <c r="O115" s="9"/>
      <c r="P115" s="9"/>
      <c r="Q115" s="9"/>
    </row>
    <row r="116">
      <c r="A116" s="3"/>
      <c r="B116" s="9"/>
      <c r="C116" s="9"/>
      <c r="D116" s="9"/>
      <c r="E116" s="9"/>
      <c r="F116" s="9"/>
      <c r="G116" s="6"/>
      <c r="H116" s="6"/>
      <c r="I116" s="9"/>
      <c r="J116" s="9"/>
      <c r="K116" s="9"/>
      <c r="L116" s="9"/>
      <c r="M116" s="9"/>
      <c r="N116" s="9"/>
      <c r="O116" s="9"/>
      <c r="P116" s="9"/>
      <c r="Q116" s="9"/>
    </row>
    <row r="117">
      <c r="A117" s="3"/>
      <c r="B117" s="9"/>
      <c r="C117" s="9"/>
      <c r="D117" s="9"/>
      <c r="E117" s="9"/>
      <c r="F117" s="9"/>
      <c r="G117" s="6"/>
      <c r="H117" s="6"/>
      <c r="I117" s="9"/>
      <c r="J117" s="9"/>
      <c r="K117" s="9"/>
      <c r="L117" s="9"/>
      <c r="M117" s="9"/>
      <c r="N117" s="9"/>
      <c r="O117" s="9"/>
      <c r="P117" s="9"/>
      <c r="Q117" s="9"/>
    </row>
    <row r="118">
      <c r="A118" s="3"/>
      <c r="B118" s="9"/>
      <c r="C118" s="9"/>
      <c r="D118" s="9"/>
      <c r="E118" s="9"/>
      <c r="F118" s="9"/>
      <c r="G118" s="6"/>
      <c r="H118" s="6"/>
      <c r="I118" s="9"/>
      <c r="J118" s="9"/>
      <c r="K118" s="9"/>
      <c r="L118" s="9"/>
      <c r="M118" s="9"/>
      <c r="N118" s="9"/>
      <c r="O118" s="9"/>
      <c r="P118" s="9"/>
      <c r="Q118" s="9"/>
    </row>
    <row r="119">
      <c r="A119" s="3"/>
      <c r="B119" s="9"/>
      <c r="C119" s="9"/>
      <c r="D119" s="9"/>
      <c r="E119" s="9"/>
      <c r="F119" s="9"/>
      <c r="G119" s="6"/>
      <c r="H119" s="6"/>
      <c r="I119" s="9"/>
      <c r="J119" s="9"/>
      <c r="K119" s="9"/>
      <c r="L119" s="9"/>
      <c r="M119" s="9"/>
      <c r="N119" s="9"/>
      <c r="O119" s="9"/>
      <c r="P119" s="9"/>
      <c r="Q119" s="9"/>
    </row>
    <row r="120">
      <c r="A120" s="3"/>
      <c r="B120" s="9"/>
      <c r="C120" s="9"/>
      <c r="D120" s="9"/>
      <c r="E120" s="9"/>
      <c r="F120" s="9"/>
      <c r="G120" s="6"/>
      <c r="H120" s="6"/>
      <c r="I120" s="9"/>
      <c r="J120" s="9"/>
      <c r="K120" s="9"/>
      <c r="L120" s="9"/>
      <c r="M120" s="9"/>
      <c r="N120" s="9"/>
      <c r="O120" s="9"/>
      <c r="P120" s="9"/>
      <c r="Q120" s="9"/>
    </row>
    <row r="121">
      <c r="A121" s="3"/>
      <c r="B121" s="9"/>
      <c r="C121" s="9"/>
      <c r="D121" s="9"/>
      <c r="E121" s="9"/>
      <c r="F121" s="9"/>
      <c r="G121" s="6"/>
      <c r="H121" s="6"/>
      <c r="I121" s="9"/>
      <c r="J121" s="9"/>
      <c r="K121" s="9"/>
      <c r="L121" s="9"/>
      <c r="M121" s="9"/>
      <c r="N121" s="9"/>
      <c r="O121" s="9"/>
      <c r="P121" s="9"/>
      <c r="Q121" s="9"/>
    </row>
    <row r="122">
      <c r="A122" s="3"/>
      <c r="B122" s="9"/>
      <c r="C122" s="9"/>
      <c r="D122" s="9"/>
      <c r="E122" s="9"/>
      <c r="F122" s="9"/>
      <c r="G122" s="6"/>
      <c r="H122" s="6"/>
      <c r="I122" s="9"/>
      <c r="J122" s="9"/>
      <c r="K122" s="9"/>
      <c r="L122" s="9"/>
      <c r="M122" s="9"/>
      <c r="N122" s="9"/>
      <c r="O122" s="9"/>
      <c r="P122" s="9"/>
      <c r="Q122" s="9"/>
    </row>
    <row r="123">
      <c r="A123" s="3"/>
      <c r="B123" s="9"/>
      <c r="C123" s="9"/>
      <c r="D123" s="9"/>
      <c r="E123" s="9"/>
      <c r="F123" s="9"/>
      <c r="G123" s="6"/>
      <c r="H123" s="6"/>
      <c r="I123" s="9"/>
      <c r="J123" s="9"/>
      <c r="K123" s="9"/>
      <c r="L123" s="9"/>
      <c r="M123" s="9"/>
      <c r="N123" s="9"/>
      <c r="O123" s="9"/>
      <c r="P123" s="9"/>
      <c r="Q123" s="9"/>
    </row>
    <row r="124">
      <c r="A124" s="3"/>
      <c r="B124" s="9"/>
      <c r="C124" s="9"/>
      <c r="D124" s="9"/>
      <c r="E124" s="9"/>
      <c r="F124" s="9"/>
      <c r="G124" s="6"/>
      <c r="H124" s="6"/>
      <c r="I124" s="9"/>
      <c r="J124" s="9"/>
      <c r="K124" s="9"/>
      <c r="L124" s="9"/>
      <c r="M124" s="9"/>
      <c r="N124" s="9"/>
      <c r="O124" s="9"/>
      <c r="P124" s="9"/>
      <c r="Q124" s="9"/>
    </row>
    <row r="125">
      <c r="A125" s="3"/>
      <c r="B125" s="9"/>
      <c r="C125" s="9"/>
      <c r="D125" s="9"/>
      <c r="E125" s="9"/>
      <c r="F125" s="9"/>
      <c r="G125" s="6"/>
      <c r="H125" s="6"/>
      <c r="I125" s="9"/>
      <c r="J125" s="9"/>
      <c r="K125" s="9"/>
      <c r="L125" s="9"/>
      <c r="M125" s="9"/>
      <c r="N125" s="9"/>
      <c r="O125" s="9"/>
      <c r="P125" s="9"/>
      <c r="Q125" s="9"/>
    </row>
    <row r="126">
      <c r="A126" s="3"/>
      <c r="B126" s="9"/>
      <c r="C126" s="9"/>
      <c r="D126" s="9"/>
      <c r="E126" s="9"/>
      <c r="F126" s="9"/>
      <c r="G126" s="6"/>
      <c r="H126" s="6"/>
      <c r="I126" s="9"/>
      <c r="J126" s="9"/>
      <c r="K126" s="9"/>
      <c r="L126" s="9"/>
      <c r="M126" s="9"/>
      <c r="N126" s="9"/>
      <c r="O126" s="9"/>
      <c r="P126" s="9"/>
      <c r="Q126" s="9"/>
    </row>
    <row r="127">
      <c r="A127" s="3"/>
      <c r="B127" s="9"/>
      <c r="C127" s="9"/>
      <c r="D127" s="9"/>
      <c r="E127" s="9"/>
      <c r="F127" s="9"/>
      <c r="G127" s="6"/>
      <c r="H127" s="6"/>
      <c r="I127" s="9"/>
      <c r="J127" s="9"/>
      <c r="K127" s="9"/>
      <c r="L127" s="9"/>
      <c r="M127" s="9"/>
      <c r="N127" s="9"/>
      <c r="O127" s="9"/>
      <c r="P127" s="9"/>
      <c r="Q127" s="9"/>
    </row>
    <row r="128">
      <c r="A128" s="3"/>
      <c r="B128" s="9"/>
      <c r="C128" s="9"/>
      <c r="D128" s="9"/>
      <c r="E128" s="9"/>
      <c r="F128" s="9"/>
      <c r="G128" s="6"/>
      <c r="H128" s="6"/>
      <c r="I128" s="9"/>
      <c r="J128" s="9"/>
      <c r="K128" s="9"/>
      <c r="L128" s="9"/>
      <c r="M128" s="9"/>
      <c r="N128" s="9"/>
      <c r="O128" s="9"/>
      <c r="P128" s="9"/>
      <c r="Q128" s="9"/>
    </row>
    <row r="129">
      <c r="A129" s="3"/>
      <c r="B129" s="9"/>
      <c r="C129" s="9"/>
      <c r="D129" s="9"/>
      <c r="E129" s="9"/>
      <c r="F129" s="9"/>
      <c r="G129" s="6"/>
      <c r="H129" s="6"/>
      <c r="I129" s="9"/>
      <c r="J129" s="9"/>
      <c r="K129" s="9"/>
      <c r="L129" s="9"/>
      <c r="M129" s="9"/>
      <c r="N129" s="9"/>
      <c r="O129" s="9"/>
      <c r="P129" s="9"/>
      <c r="Q129" s="9"/>
    </row>
    <row r="130">
      <c r="A130" s="3"/>
      <c r="B130" s="9"/>
      <c r="C130" s="9"/>
      <c r="D130" s="9"/>
      <c r="E130" s="9"/>
      <c r="F130" s="9"/>
      <c r="G130" s="6"/>
      <c r="H130" s="6"/>
      <c r="I130" s="9"/>
      <c r="J130" s="9"/>
      <c r="K130" s="9"/>
      <c r="L130" s="9"/>
      <c r="M130" s="9"/>
      <c r="N130" s="9"/>
      <c r="O130" s="9"/>
      <c r="P130" s="9"/>
      <c r="Q130" s="9"/>
    </row>
    <row r="131">
      <c r="A131" s="3"/>
      <c r="B131" s="9"/>
      <c r="C131" s="9"/>
      <c r="D131" s="9"/>
      <c r="E131" s="9"/>
      <c r="F131" s="9"/>
      <c r="G131" s="6"/>
      <c r="H131" s="6"/>
      <c r="I131" s="9"/>
      <c r="J131" s="9"/>
      <c r="K131" s="9"/>
      <c r="L131" s="9"/>
      <c r="M131" s="9"/>
      <c r="N131" s="9"/>
      <c r="O131" s="9"/>
      <c r="P131" s="9"/>
      <c r="Q131" s="9"/>
    </row>
    <row r="132">
      <c r="A132" s="3"/>
      <c r="B132" s="9"/>
      <c r="C132" s="9"/>
      <c r="D132" s="9"/>
      <c r="E132" s="9"/>
      <c r="F132" s="9"/>
      <c r="G132" s="6"/>
      <c r="H132" s="6"/>
      <c r="I132" s="9"/>
      <c r="J132" s="9"/>
      <c r="K132" s="9"/>
      <c r="L132" s="9"/>
      <c r="M132" s="9"/>
      <c r="N132" s="9"/>
      <c r="O132" s="9"/>
      <c r="P132" s="9"/>
      <c r="Q132" s="9"/>
    </row>
    <row r="133">
      <c r="A133" s="3"/>
      <c r="B133" s="9"/>
      <c r="C133" s="9"/>
      <c r="D133" s="9"/>
      <c r="E133" s="9"/>
      <c r="F133" s="9"/>
      <c r="G133" s="6"/>
      <c r="H133" s="6"/>
      <c r="I133" s="9"/>
      <c r="J133" s="9"/>
      <c r="K133" s="9"/>
      <c r="L133" s="9"/>
      <c r="M133" s="9"/>
      <c r="N133" s="9"/>
      <c r="O133" s="9"/>
      <c r="P133" s="9"/>
      <c r="Q133" s="9"/>
    </row>
    <row r="134">
      <c r="A134" s="3"/>
      <c r="B134" s="9"/>
      <c r="C134" s="9"/>
      <c r="D134" s="9"/>
      <c r="E134" s="9"/>
      <c r="F134" s="9"/>
      <c r="G134" s="6"/>
      <c r="H134" s="6"/>
      <c r="I134" s="9"/>
      <c r="J134" s="9"/>
      <c r="K134" s="9"/>
      <c r="L134" s="9"/>
      <c r="M134" s="9"/>
      <c r="N134" s="9"/>
      <c r="O134" s="9"/>
      <c r="P134" s="9"/>
      <c r="Q134" s="9"/>
    </row>
    <row r="135">
      <c r="A135" s="3"/>
      <c r="B135" s="9"/>
      <c r="C135" s="9"/>
      <c r="D135" s="9"/>
      <c r="E135" s="9"/>
      <c r="F135" s="9"/>
      <c r="G135" s="6"/>
      <c r="H135" s="6"/>
      <c r="I135" s="9"/>
      <c r="J135" s="9"/>
      <c r="K135" s="9"/>
      <c r="L135" s="9"/>
      <c r="M135" s="9"/>
      <c r="N135" s="9"/>
      <c r="O135" s="9"/>
      <c r="P135" s="9"/>
      <c r="Q135" s="9"/>
    </row>
    <row r="136">
      <c r="A136" s="3"/>
      <c r="B136" s="9"/>
      <c r="C136" s="9"/>
      <c r="D136" s="9"/>
      <c r="E136" s="9"/>
      <c r="F136" s="9"/>
      <c r="G136" s="6"/>
      <c r="H136" s="6"/>
      <c r="I136" s="9"/>
      <c r="J136" s="9"/>
      <c r="K136" s="9"/>
      <c r="L136" s="9"/>
      <c r="M136" s="9"/>
      <c r="N136" s="9"/>
      <c r="O136" s="9"/>
      <c r="P136" s="9"/>
      <c r="Q136" s="9"/>
    </row>
    <row r="137">
      <c r="A137" s="3"/>
      <c r="B137" s="9"/>
      <c r="C137" s="9"/>
      <c r="D137" s="9"/>
      <c r="E137" s="9"/>
      <c r="F137" s="9"/>
      <c r="G137" s="6"/>
      <c r="H137" s="6"/>
      <c r="I137" s="9"/>
      <c r="J137" s="9"/>
      <c r="K137" s="9"/>
      <c r="L137" s="9"/>
      <c r="M137" s="9"/>
      <c r="N137" s="9"/>
      <c r="O137" s="9"/>
      <c r="P137" s="9"/>
      <c r="Q137" s="9"/>
    </row>
    <row r="138">
      <c r="A138" s="3"/>
      <c r="B138" s="9"/>
      <c r="C138" s="9"/>
      <c r="D138" s="9"/>
      <c r="E138" s="9"/>
      <c r="F138" s="9"/>
      <c r="G138" s="6"/>
      <c r="H138" s="6"/>
      <c r="I138" s="9"/>
      <c r="J138" s="9"/>
      <c r="K138" s="9"/>
      <c r="L138" s="9"/>
      <c r="M138" s="9"/>
      <c r="N138" s="9"/>
      <c r="O138" s="9"/>
      <c r="P138" s="9"/>
      <c r="Q138" s="9"/>
    </row>
    <row r="139">
      <c r="A139" s="3"/>
      <c r="B139" s="9"/>
      <c r="C139" s="9"/>
      <c r="D139" s="9"/>
      <c r="E139" s="9"/>
      <c r="F139" s="9"/>
      <c r="G139" s="6"/>
      <c r="H139" s="6"/>
      <c r="I139" s="9"/>
      <c r="J139" s="9"/>
      <c r="K139" s="9"/>
      <c r="L139" s="9"/>
      <c r="M139" s="9"/>
      <c r="N139" s="9"/>
      <c r="O139" s="9"/>
      <c r="P139" s="9"/>
      <c r="Q139" s="9"/>
    </row>
    <row r="140">
      <c r="A140" s="3"/>
      <c r="B140" s="9"/>
      <c r="C140" s="9"/>
      <c r="D140" s="9"/>
      <c r="E140" s="9"/>
      <c r="F140" s="9"/>
      <c r="G140" s="6"/>
      <c r="H140" s="6"/>
      <c r="I140" s="9"/>
      <c r="J140" s="9"/>
      <c r="K140" s="9"/>
      <c r="L140" s="9"/>
      <c r="M140" s="9"/>
      <c r="N140" s="9"/>
      <c r="O140" s="9"/>
      <c r="P140" s="9"/>
      <c r="Q140" s="9"/>
    </row>
    <row r="141">
      <c r="A141" s="3"/>
      <c r="B141" s="9"/>
      <c r="C141" s="9"/>
      <c r="D141" s="9"/>
      <c r="E141" s="9"/>
      <c r="F141" s="9"/>
      <c r="G141" s="6"/>
      <c r="H141" s="6"/>
      <c r="I141" s="9"/>
      <c r="J141" s="9"/>
      <c r="K141" s="9"/>
      <c r="L141" s="9"/>
      <c r="M141" s="9"/>
      <c r="N141" s="9"/>
      <c r="O141" s="9"/>
      <c r="P141" s="9"/>
      <c r="Q141" s="9"/>
    </row>
    <row r="142">
      <c r="A142" s="3"/>
      <c r="B142" s="9"/>
      <c r="C142" s="9"/>
      <c r="D142" s="9"/>
      <c r="E142" s="9"/>
      <c r="F142" s="9"/>
      <c r="G142" s="6"/>
      <c r="H142" s="6"/>
      <c r="I142" s="9"/>
      <c r="J142" s="9"/>
      <c r="K142" s="9"/>
      <c r="L142" s="9"/>
      <c r="M142" s="9"/>
      <c r="N142" s="9"/>
      <c r="O142" s="9"/>
      <c r="P142" s="9"/>
      <c r="Q142" s="9"/>
    </row>
    <row r="143">
      <c r="A143" s="3"/>
      <c r="B143" s="9"/>
      <c r="C143" s="9"/>
      <c r="D143" s="9"/>
      <c r="E143" s="9"/>
      <c r="F143" s="9"/>
      <c r="G143" s="6"/>
      <c r="H143" s="6"/>
      <c r="I143" s="9"/>
      <c r="J143" s="9"/>
      <c r="K143" s="9"/>
      <c r="L143" s="9"/>
      <c r="M143" s="9"/>
      <c r="N143" s="9"/>
      <c r="O143" s="9"/>
      <c r="P143" s="9"/>
      <c r="Q143" s="9"/>
    </row>
    <row r="144">
      <c r="A144" s="3"/>
      <c r="B144" s="9"/>
      <c r="C144" s="9"/>
      <c r="D144" s="9"/>
      <c r="E144" s="9"/>
      <c r="F144" s="9"/>
      <c r="G144" s="6"/>
      <c r="H144" s="6"/>
      <c r="I144" s="9"/>
      <c r="J144" s="9"/>
      <c r="K144" s="9"/>
      <c r="L144" s="9"/>
      <c r="M144" s="9"/>
      <c r="N144" s="9"/>
      <c r="O144" s="9"/>
      <c r="P144" s="9"/>
      <c r="Q144" s="9"/>
    </row>
    <row r="145">
      <c r="A145" s="3"/>
      <c r="B145" s="9"/>
      <c r="C145" s="9"/>
      <c r="D145" s="9"/>
      <c r="E145" s="9"/>
      <c r="F145" s="9"/>
      <c r="G145" s="6"/>
      <c r="H145" s="6"/>
      <c r="I145" s="9"/>
      <c r="J145" s="9"/>
      <c r="K145" s="9"/>
      <c r="L145" s="9"/>
      <c r="M145" s="9"/>
      <c r="N145" s="9"/>
      <c r="O145" s="9"/>
      <c r="P145" s="9"/>
      <c r="Q145" s="9"/>
    </row>
    <row r="146">
      <c r="A146" s="3"/>
      <c r="B146" s="9"/>
      <c r="C146" s="9"/>
      <c r="D146" s="9"/>
      <c r="E146" s="9"/>
      <c r="F146" s="9"/>
      <c r="G146" s="6"/>
      <c r="H146" s="6"/>
      <c r="I146" s="9"/>
      <c r="J146" s="9"/>
      <c r="K146" s="9"/>
      <c r="L146" s="9"/>
      <c r="M146" s="9"/>
      <c r="N146" s="9"/>
      <c r="O146" s="9"/>
      <c r="P146" s="9"/>
      <c r="Q146" s="9"/>
    </row>
    <row r="147">
      <c r="A147" s="3"/>
      <c r="B147" s="9"/>
      <c r="C147" s="9"/>
      <c r="D147" s="9"/>
      <c r="E147" s="9"/>
      <c r="F147" s="9"/>
      <c r="G147" s="6"/>
      <c r="H147" s="6"/>
      <c r="I147" s="9"/>
      <c r="J147" s="9"/>
      <c r="K147" s="9"/>
      <c r="L147" s="9"/>
      <c r="M147" s="9"/>
      <c r="N147" s="9"/>
      <c r="O147" s="9"/>
      <c r="P147" s="9"/>
      <c r="Q147" s="9"/>
    </row>
    <row r="148">
      <c r="A148" s="3"/>
      <c r="B148" s="9"/>
      <c r="C148" s="9"/>
      <c r="D148" s="9"/>
      <c r="E148" s="9"/>
      <c r="F148" s="9"/>
      <c r="G148" s="6"/>
      <c r="H148" s="6"/>
      <c r="I148" s="9"/>
      <c r="J148" s="9"/>
      <c r="K148" s="9"/>
      <c r="L148" s="9"/>
      <c r="M148" s="9"/>
      <c r="N148" s="9"/>
      <c r="O148" s="9"/>
      <c r="P148" s="9"/>
      <c r="Q148" s="9"/>
    </row>
    <row r="149">
      <c r="A149" s="3"/>
      <c r="B149" s="9"/>
      <c r="C149" s="9"/>
      <c r="D149" s="9"/>
      <c r="E149" s="9"/>
      <c r="F149" s="9"/>
      <c r="G149" s="6"/>
      <c r="H149" s="6"/>
      <c r="I149" s="9"/>
      <c r="J149" s="9"/>
      <c r="K149" s="9"/>
      <c r="L149" s="9"/>
      <c r="M149" s="9"/>
      <c r="N149" s="9"/>
      <c r="O149" s="9"/>
      <c r="P149" s="9"/>
      <c r="Q149" s="9"/>
    </row>
    <row r="150">
      <c r="A150" s="3"/>
      <c r="B150" s="9"/>
      <c r="C150" s="9"/>
      <c r="D150" s="9"/>
      <c r="E150" s="9"/>
      <c r="F150" s="9"/>
      <c r="G150" s="6"/>
      <c r="H150" s="6"/>
      <c r="I150" s="9"/>
      <c r="J150" s="9"/>
      <c r="K150" s="9"/>
      <c r="L150" s="9"/>
      <c r="M150" s="9"/>
      <c r="N150" s="9"/>
      <c r="O150" s="9"/>
      <c r="P150" s="9"/>
      <c r="Q150" s="9"/>
    </row>
    <row r="151">
      <c r="A151" s="3"/>
      <c r="B151" s="9"/>
      <c r="C151" s="9"/>
      <c r="D151" s="9"/>
      <c r="E151" s="9"/>
      <c r="F151" s="9"/>
      <c r="G151" s="6"/>
      <c r="H151" s="6"/>
      <c r="I151" s="9"/>
      <c r="J151" s="9"/>
      <c r="K151" s="9"/>
      <c r="L151" s="9"/>
      <c r="M151" s="9"/>
      <c r="N151" s="9"/>
      <c r="O151" s="9"/>
      <c r="P151" s="9"/>
      <c r="Q151" s="9"/>
    </row>
    <row r="152">
      <c r="A152" s="3"/>
      <c r="B152" s="9"/>
      <c r="C152" s="9"/>
      <c r="D152" s="9"/>
      <c r="E152" s="9"/>
      <c r="F152" s="9"/>
      <c r="G152" s="6"/>
      <c r="H152" s="6"/>
      <c r="I152" s="9"/>
      <c r="J152" s="9"/>
      <c r="K152" s="9"/>
      <c r="L152" s="9"/>
      <c r="M152" s="9"/>
      <c r="N152" s="9"/>
      <c r="O152" s="9"/>
      <c r="P152" s="9"/>
      <c r="Q152" s="9"/>
    </row>
    <row r="153">
      <c r="A153" s="3"/>
      <c r="B153" s="9"/>
      <c r="C153" s="9"/>
      <c r="D153" s="9"/>
      <c r="E153" s="9"/>
      <c r="F153" s="9"/>
      <c r="G153" s="6"/>
      <c r="H153" s="6"/>
      <c r="I153" s="9"/>
      <c r="J153" s="9"/>
      <c r="K153" s="9"/>
      <c r="L153" s="9"/>
      <c r="M153" s="9"/>
      <c r="N153" s="9"/>
      <c r="O153" s="9"/>
      <c r="P153" s="9"/>
      <c r="Q153" s="9"/>
    </row>
    <row r="154">
      <c r="A154" s="3"/>
      <c r="B154" s="9"/>
      <c r="C154" s="9"/>
      <c r="D154" s="9"/>
      <c r="E154" s="9"/>
      <c r="F154" s="9"/>
      <c r="G154" s="6"/>
      <c r="H154" s="6"/>
      <c r="I154" s="9"/>
      <c r="J154" s="9"/>
      <c r="K154" s="9"/>
      <c r="L154" s="9"/>
      <c r="M154" s="9"/>
      <c r="N154" s="9"/>
      <c r="O154" s="9"/>
      <c r="P154" s="9"/>
      <c r="Q154" s="9"/>
    </row>
    <row r="155">
      <c r="A155" s="3"/>
      <c r="B155" s="9"/>
      <c r="C155" s="9"/>
      <c r="D155" s="9"/>
      <c r="E155" s="9"/>
      <c r="F155" s="9"/>
      <c r="G155" s="6"/>
      <c r="H155" s="6"/>
      <c r="I155" s="9"/>
      <c r="J155" s="9"/>
      <c r="K155" s="9"/>
      <c r="L155" s="9"/>
      <c r="M155" s="9"/>
      <c r="N155" s="9"/>
      <c r="O155" s="9"/>
      <c r="P155" s="9"/>
      <c r="Q155" s="9"/>
    </row>
    <row r="156">
      <c r="A156" s="3"/>
      <c r="B156" s="9"/>
      <c r="C156" s="9"/>
      <c r="D156" s="9"/>
      <c r="E156" s="9"/>
      <c r="F156" s="9"/>
      <c r="G156" s="6"/>
      <c r="H156" s="6"/>
      <c r="I156" s="9"/>
      <c r="J156" s="9"/>
      <c r="K156" s="9"/>
      <c r="L156" s="9"/>
      <c r="M156" s="9"/>
      <c r="N156" s="9"/>
      <c r="O156" s="9"/>
      <c r="P156" s="9"/>
      <c r="Q156" s="9"/>
    </row>
    <row r="157">
      <c r="A157" s="3"/>
      <c r="B157" s="9"/>
      <c r="C157" s="9"/>
      <c r="D157" s="9"/>
      <c r="E157" s="9"/>
      <c r="F157" s="9"/>
      <c r="G157" s="6"/>
      <c r="H157" s="6"/>
      <c r="I157" s="9"/>
      <c r="J157" s="9"/>
      <c r="K157" s="9"/>
      <c r="L157" s="9"/>
      <c r="M157" s="9"/>
      <c r="N157" s="9"/>
      <c r="O157" s="9"/>
      <c r="P157" s="9"/>
      <c r="Q157" s="9"/>
    </row>
    <row r="158">
      <c r="A158" s="3"/>
      <c r="B158" s="9"/>
      <c r="C158" s="9"/>
      <c r="D158" s="9"/>
      <c r="E158" s="9"/>
      <c r="F158" s="9"/>
      <c r="G158" s="6"/>
      <c r="H158" s="6"/>
      <c r="I158" s="9"/>
      <c r="J158" s="9"/>
      <c r="K158" s="9"/>
      <c r="L158" s="9"/>
      <c r="M158" s="9"/>
      <c r="N158" s="9"/>
      <c r="O158" s="9"/>
      <c r="P158" s="9"/>
      <c r="Q158" s="9"/>
    </row>
    <row r="159">
      <c r="A159" s="3"/>
      <c r="B159" s="9"/>
      <c r="C159" s="9"/>
      <c r="D159" s="9"/>
      <c r="E159" s="9"/>
      <c r="F159" s="9"/>
      <c r="G159" s="6"/>
      <c r="H159" s="6"/>
      <c r="I159" s="9"/>
      <c r="J159" s="9"/>
      <c r="K159" s="9"/>
      <c r="L159" s="9"/>
      <c r="M159" s="9"/>
      <c r="N159" s="9"/>
      <c r="O159" s="9"/>
      <c r="P159" s="9"/>
      <c r="Q159" s="9"/>
    </row>
    <row r="160">
      <c r="A160" s="3"/>
      <c r="B160" s="9"/>
      <c r="C160" s="9"/>
      <c r="D160" s="9"/>
      <c r="E160" s="9"/>
      <c r="F160" s="9"/>
      <c r="G160" s="6"/>
      <c r="H160" s="6"/>
      <c r="I160" s="9"/>
      <c r="J160" s="9"/>
      <c r="K160" s="9"/>
      <c r="L160" s="9"/>
      <c r="M160" s="9"/>
      <c r="N160" s="9"/>
      <c r="O160" s="9"/>
      <c r="P160" s="9"/>
      <c r="Q160" s="9"/>
    </row>
    <row r="161">
      <c r="A161" s="3"/>
      <c r="B161" s="9"/>
      <c r="C161" s="9"/>
      <c r="D161" s="9"/>
      <c r="E161" s="9"/>
      <c r="F161" s="9"/>
      <c r="G161" s="6"/>
      <c r="H161" s="6"/>
      <c r="I161" s="9"/>
      <c r="J161" s="9"/>
      <c r="K161" s="9"/>
      <c r="L161" s="9"/>
      <c r="M161" s="9"/>
      <c r="N161" s="9"/>
      <c r="O161" s="9"/>
      <c r="P161" s="9"/>
      <c r="Q161" s="9"/>
    </row>
    <row r="162">
      <c r="A162" s="3"/>
      <c r="B162" s="9"/>
      <c r="C162" s="9"/>
      <c r="D162" s="9"/>
      <c r="E162" s="9"/>
      <c r="F162" s="9"/>
      <c r="G162" s="6"/>
      <c r="H162" s="6"/>
      <c r="I162" s="9"/>
      <c r="J162" s="9"/>
      <c r="K162" s="9"/>
      <c r="L162" s="9"/>
      <c r="M162" s="9"/>
      <c r="N162" s="9"/>
      <c r="O162" s="9"/>
      <c r="P162" s="9"/>
      <c r="Q162" s="9"/>
    </row>
    <row r="163">
      <c r="A163" s="3"/>
      <c r="B163" s="9"/>
      <c r="C163" s="9"/>
      <c r="D163" s="9"/>
      <c r="E163" s="9"/>
      <c r="F163" s="9"/>
      <c r="G163" s="6"/>
      <c r="H163" s="6"/>
      <c r="I163" s="9"/>
      <c r="J163" s="9"/>
      <c r="K163" s="9"/>
      <c r="L163" s="9"/>
      <c r="M163" s="9"/>
      <c r="N163" s="9"/>
      <c r="O163" s="9"/>
      <c r="P163" s="9"/>
      <c r="Q163" s="9"/>
    </row>
    <row r="164">
      <c r="A164" s="3"/>
      <c r="B164" s="9"/>
      <c r="C164" s="9"/>
      <c r="D164" s="9"/>
      <c r="E164" s="9"/>
      <c r="F164" s="9"/>
      <c r="G164" s="6"/>
      <c r="H164" s="6"/>
      <c r="I164" s="9"/>
      <c r="J164" s="9"/>
      <c r="K164" s="9"/>
      <c r="L164" s="9"/>
      <c r="M164" s="9"/>
      <c r="N164" s="9"/>
      <c r="O164" s="9"/>
      <c r="P164" s="9"/>
      <c r="Q164" s="9"/>
    </row>
    <row r="165">
      <c r="A165" s="3"/>
      <c r="B165" s="9"/>
      <c r="C165" s="9"/>
      <c r="D165" s="9"/>
      <c r="E165" s="9"/>
      <c r="F165" s="9"/>
      <c r="G165" s="6"/>
      <c r="H165" s="6"/>
      <c r="I165" s="9"/>
      <c r="J165" s="9"/>
      <c r="K165" s="9"/>
      <c r="L165" s="9"/>
      <c r="M165" s="9"/>
      <c r="N165" s="9"/>
      <c r="O165" s="9"/>
      <c r="P165" s="9"/>
      <c r="Q165" s="9"/>
    </row>
    <row r="166">
      <c r="A166" s="3"/>
      <c r="B166" s="9"/>
      <c r="C166" s="9"/>
      <c r="D166" s="9"/>
      <c r="E166" s="9"/>
      <c r="F166" s="9"/>
      <c r="G166" s="6"/>
      <c r="H166" s="6"/>
      <c r="I166" s="9"/>
      <c r="J166" s="9"/>
      <c r="K166" s="9"/>
      <c r="L166" s="9"/>
      <c r="M166" s="9"/>
      <c r="N166" s="9"/>
      <c r="O166" s="9"/>
      <c r="P166" s="9"/>
      <c r="Q166" s="9"/>
    </row>
    <row r="167">
      <c r="A167" s="3"/>
      <c r="B167" s="9"/>
      <c r="C167" s="9"/>
      <c r="D167" s="9"/>
      <c r="E167" s="9"/>
      <c r="F167" s="9"/>
      <c r="G167" s="6"/>
      <c r="H167" s="6"/>
      <c r="I167" s="9"/>
      <c r="J167" s="9"/>
      <c r="K167" s="9"/>
      <c r="L167" s="9"/>
      <c r="M167" s="9"/>
      <c r="N167" s="9"/>
      <c r="O167" s="9"/>
      <c r="P167" s="9"/>
      <c r="Q167" s="9"/>
    </row>
    <row r="168">
      <c r="A168" s="3"/>
      <c r="B168" s="9"/>
      <c r="C168" s="9"/>
      <c r="D168" s="9"/>
      <c r="E168" s="9"/>
      <c r="F168" s="9"/>
      <c r="G168" s="6"/>
      <c r="H168" s="6"/>
      <c r="I168" s="9"/>
      <c r="J168" s="9"/>
      <c r="K168" s="9"/>
      <c r="L168" s="9"/>
      <c r="M168" s="9"/>
      <c r="N168" s="9"/>
      <c r="O168" s="9"/>
      <c r="P168" s="9"/>
      <c r="Q168" s="9"/>
    </row>
    <row r="169">
      <c r="A169" s="3"/>
      <c r="B169" s="9"/>
      <c r="C169" s="9"/>
      <c r="D169" s="9"/>
      <c r="E169" s="9"/>
      <c r="F169" s="9"/>
      <c r="G169" s="6"/>
      <c r="H169" s="6"/>
      <c r="I169" s="9"/>
      <c r="J169" s="9"/>
      <c r="K169" s="9"/>
      <c r="L169" s="9"/>
      <c r="M169" s="9"/>
      <c r="N169" s="9"/>
      <c r="O169" s="9"/>
      <c r="P169" s="9"/>
      <c r="Q169" s="9"/>
    </row>
    <row r="170">
      <c r="A170" s="3"/>
      <c r="B170" s="9"/>
      <c r="C170" s="9"/>
      <c r="D170" s="9"/>
      <c r="E170" s="9"/>
      <c r="F170" s="9"/>
      <c r="G170" s="6"/>
      <c r="H170" s="6"/>
      <c r="I170" s="9"/>
      <c r="J170" s="9"/>
      <c r="K170" s="9"/>
      <c r="L170" s="9"/>
      <c r="M170" s="9"/>
      <c r="N170" s="9"/>
      <c r="O170" s="9"/>
      <c r="P170" s="9"/>
      <c r="Q170" s="9"/>
    </row>
    <row r="171">
      <c r="A171" s="3"/>
      <c r="B171" s="9"/>
      <c r="C171" s="9"/>
      <c r="D171" s="9"/>
      <c r="E171" s="9"/>
      <c r="F171" s="9"/>
      <c r="G171" s="6"/>
      <c r="H171" s="6"/>
      <c r="I171" s="9"/>
      <c r="J171" s="9"/>
      <c r="K171" s="9"/>
      <c r="L171" s="9"/>
      <c r="M171" s="9"/>
      <c r="N171" s="9"/>
      <c r="O171" s="9"/>
      <c r="P171" s="9"/>
      <c r="Q171" s="9"/>
    </row>
    <row r="172">
      <c r="A172" s="3"/>
      <c r="B172" s="9"/>
      <c r="C172" s="9"/>
      <c r="D172" s="9"/>
      <c r="E172" s="9"/>
      <c r="F172" s="9"/>
      <c r="G172" s="6"/>
      <c r="H172" s="6"/>
      <c r="I172" s="9"/>
      <c r="J172" s="9"/>
      <c r="K172" s="9"/>
      <c r="L172" s="9"/>
      <c r="M172" s="9"/>
      <c r="N172" s="9"/>
      <c r="O172" s="9"/>
      <c r="P172" s="9"/>
      <c r="Q172" s="9"/>
    </row>
    <row r="173">
      <c r="A173" s="3"/>
      <c r="B173" s="9"/>
      <c r="C173" s="9"/>
      <c r="D173" s="9"/>
      <c r="E173" s="9"/>
      <c r="F173" s="9"/>
      <c r="G173" s="6"/>
      <c r="H173" s="6"/>
      <c r="I173" s="9"/>
      <c r="J173" s="9"/>
      <c r="K173" s="9"/>
      <c r="L173" s="9"/>
      <c r="M173" s="9"/>
      <c r="N173" s="9"/>
      <c r="O173" s="9"/>
      <c r="P173" s="9"/>
      <c r="Q173" s="9"/>
    </row>
    <row r="174">
      <c r="A174" s="3"/>
      <c r="B174" s="9"/>
      <c r="C174" s="9"/>
      <c r="D174" s="9"/>
      <c r="E174" s="9"/>
      <c r="F174" s="9"/>
      <c r="G174" s="6"/>
      <c r="H174" s="6"/>
      <c r="I174" s="9"/>
      <c r="J174" s="9"/>
      <c r="K174" s="9"/>
      <c r="L174" s="9"/>
      <c r="M174" s="9"/>
      <c r="N174" s="9"/>
      <c r="O174" s="9"/>
      <c r="P174" s="9"/>
      <c r="Q174" s="9"/>
    </row>
    <row r="175">
      <c r="A175" s="3"/>
      <c r="B175" s="9"/>
      <c r="C175" s="9"/>
      <c r="D175" s="9"/>
      <c r="E175" s="9"/>
      <c r="F175" s="9"/>
      <c r="G175" s="6"/>
      <c r="H175" s="6"/>
      <c r="I175" s="9"/>
      <c r="J175" s="9"/>
      <c r="K175" s="9"/>
      <c r="L175" s="9"/>
      <c r="M175" s="9"/>
      <c r="N175" s="9"/>
      <c r="O175" s="9"/>
      <c r="P175" s="9"/>
      <c r="Q175" s="9"/>
    </row>
    <row r="176">
      <c r="A176" s="3"/>
      <c r="B176" s="9"/>
      <c r="C176" s="9"/>
      <c r="D176" s="9"/>
      <c r="E176" s="9"/>
      <c r="F176" s="9"/>
      <c r="G176" s="6"/>
      <c r="H176" s="6"/>
      <c r="I176" s="9"/>
      <c r="J176" s="9"/>
      <c r="K176" s="9"/>
      <c r="L176" s="9"/>
      <c r="M176" s="9"/>
      <c r="N176" s="9"/>
      <c r="O176" s="9"/>
      <c r="P176" s="9"/>
      <c r="Q176" s="9"/>
    </row>
    <row r="177">
      <c r="A177" s="3"/>
      <c r="B177" s="9"/>
      <c r="C177" s="9"/>
      <c r="D177" s="9"/>
      <c r="E177" s="9"/>
      <c r="F177" s="9"/>
      <c r="G177" s="6"/>
      <c r="H177" s="6"/>
      <c r="I177" s="9"/>
      <c r="J177" s="9"/>
      <c r="K177" s="9"/>
      <c r="L177" s="9"/>
      <c r="M177" s="9"/>
      <c r="N177" s="9"/>
      <c r="O177" s="9"/>
      <c r="P177" s="9"/>
      <c r="Q177" s="9"/>
    </row>
    <row r="178">
      <c r="A178" s="3"/>
      <c r="B178" s="9"/>
      <c r="C178" s="9"/>
      <c r="D178" s="9"/>
      <c r="E178" s="9"/>
      <c r="F178" s="9"/>
      <c r="G178" s="6"/>
      <c r="H178" s="6"/>
      <c r="I178" s="9"/>
      <c r="J178" s="9"/>
      <c r="K178" s="9"/>
      <c r="L178" s="9"/>
      <c r="M178" s="9"/>
      <c r="N178" s="9"/>
      <c r="O178" s="9"/>
      <c r="P178" s="9"/>
      <c r="Q178" s="9"/>
    </row>
    <row r="179">
      <c r="A179" s="3"/>
      <c r="B179" s="9"/>
      <c r="C179" s="9"/>
      <c r="D179" s="9"/>
      <c r="E179" s="9"/>
      <c r="F179" s="9"/>
      <c r="G179" s="6"/>
      <c r="H179" s="6"/>
      <c r="I179" s="9"/>
      <c r="J179" s="9"/>
      <c r="K179" s="9"/>
      <c r="L179" s="9"/>
      <c r="M179" s="9"/>
      <c r="N179" s="9"/>
      <c r="O179" s="9"/>
      <c r="P179" s="9"/>
      <c r="Q179" s="9"/>
    </row>
    <row r="180">
      <c r="A180" s="3"/>
      <c r="B180" s="9"/>
      <c r="C180" s="9"/>
      <c r="D180" s="9"/>
      <c r="E180" s="9"/>
      <c r="F180" s="9"/>
      <c r="G180" s="6"/>
      <c r="H180" s="6"/>
      <c r="I180" s="9"/>
      <c r="J180" s="9"/>
      <c r="K180" s="9"/>
      <c r="L180" s="9"/>
      <c r="M180" s="9"/>
      <c r="N180" s="9"/>
      <c r="O180" s="9"/>
      <c r="P180" s="9"/>
      <c r="Q180" s="9"/>
    </row>
    <row r="181">
      <c r="A181" s="3"/>
      <c r="B181" s="9"/>
      <c r="C181" s="9"/>
      <c r="D181" s="9"/>
      <c r="E181" s="9"/>
      <c r="F181" s="9"/>
      <c r="G181" s="6"/>
      <c r="H181" s="6"/>
      <c r="I181" s="9"/>
      <c r="J181" s="9"/>
      <c r="K181" s="9"/>
      <c r="L181" s="9"/>
      <c r="M181" s="9"/>
      <c r="N181" s="9"/>
      <c r="O181" s="9"/>
      <c r="P181" s="9"/>
      <c r="Q181" s="9"/>
    </row>
    <row r="182">
      <c r="A182" s="3"/>
      <c r="B182" s="9"/>
      <c r="C182" s="9"/>
      <c r="D182" s="9"/>
      <c r="E182" s="9"/>
      <c r="F182" s="9"/>
      <c r="G182" s="6"/>
      <c r="H182" s="6"/>
      <c r="I182" s="9"/>
      <c r="J182" s="9"/>
      <c r="K182" s="9"/>
      <c r="L182" s="9"/>
      <c r="M182" s="9"/>
      <c r="N182" s="9"/>
      <c r="O182" s="9"/>
      <c r="P182" s="9"/>
      <c r="Q182" s="9"/>
    </row>
    <row r="183">
      <c r="A183" s="3"/>
      <c r="B183" s="9"/>
      <c r="C183" s="9"/>
      <c r="D183" s="9"/>
      <c r="E183" s="9"/>
      <c r="F183" s="9"/>
      <c r="G183" s="6"/>
      <c r="H183" s="6"/>
      <c r="I183" s="9"/>
      <c r="J183" s="9"/>
      <c r="K183" s="9"/>
      <c r="L183" s="9"/>
      <c r="M183" s="9"/>
      <c r="N183" s="9"/>
      <c r="O183" s="9"/>
      <c r="P183" s="9"/>
      <c r="Q183" s="9"/>
    </row>
    <row r="184">
      <c r="A184" s="3"/>
      <c r="B184" s="9"/>
      <c r="C184" s="9"/>
      <c r="D184" s="9"/>
      <c r="E184" s="9"/>
      <c r="F184" s="9"/>
      <c r="G184" s="6"/>
      <c r="H184" s="6"/>
      <c r="I184" s="9"/>
      <c r="J184" s="9"/>
      <c r="K184" s="9"/>
      <c r="L184" s="9"/>
      <c r="M184" s="9"/>
      <c r="N184" s="9"/>
      <c r="O184" s="9"/>
      <c r="P184" s="9"/>
      <c r="Q184" s="9"/>
    </row>
    <row r="185">
      <c r="A185" s="3"/>
      <c r="B185" s="9"/>
      <c r="C185" s="9"/>
      <c r="D185" s="9"/>
      <c r="E185" s="9"/>
      <c r="F185" s="9"/>
      <c r="G185" s="6"/>
      <c r="H185" s="6"/>
      <c r="I185" s="9"/>
      <c r="J185" s="9"/>
      <c r="K185" s="9"/>
      <c r="L185" s="9"/>
      <c r="M185" s="9"/>
      <c r="N185" s="9"/>
      <c r="O185" s="9"/>
      <c r="P185" s="9"/>
      <c r="Q185" s="9"/>
    </row>
    <row r="186">
      <c r="A186" s="3"/>
      <c r="B186" s="9"/>
      <c r="C186" s="9"/>
      <c r="D186" s="9"/>
      <c r="E186" s="9"/>
      <c r="F186" s="9"/>
      <c r="G186" s="6"/>
      <c r="H186" s="6"/>
      <c r="I186" s="9"/>
      <c r="J186" s="9"/>
      <c r="K186" s="9"/>
      <c r="L186" s="9"/>
      <c r="M186" s="9"/>
      <c r="N186" s="9"/>
      <c r="O186" s="9"/>
      <c r="P186" s="9"/>
      <c r="Q186" s="9"/>
    </row>
    <row r="187">
      <c r="A187" s="3"/>
      <c r="B187" s="9"/>
      <c r="C187" s="9"/>
      <c r="D187" s="9"/>
      <c r="E187" s="9"/>
      <c r="F187" s="9"/>
      <c r="G187" s="6"/>
      <c r="H187" s="6"/>
      <c r="I187" s="9"/>
      <c r="J187" s="9"/>
      <c r="K187" s="9"/>
      <c r="L187" s="9"/>
      <c r="M187" s="9"/>
      <c r="N187" s="9"/>
      <c r="O187" s="9"/>
      <c r="P187" s="9"/>
      <c r="Q187" s="9"/>
    </row>
    <row r="188">
      <c r="A188" s="3"/>
      <c r="B188" s="9"/>
      <c r="C188" s="9"/>
      <c r="D188" s="9"/>
      <c r="E188" s="9"/>
      <c r="F188" s="9"/>
      <c r="G188" s="6"/>
      <c r="H188" s="6"/>
      <c r="I188" s="9"/>
      <c r="J188" s="9"/>
      <c r="K188" s="9"/>
      <c r="L188" s="9"/>
      <c r="M188" s="9"/>
      <c r="N188" s="9"/>
      <c r="O188" s="9"/>
      <c r="P188" s="9"/>
      <c r="Q188" s="9"/>
    </row>
    <row r="189">
      <c r="A189" s="3"/>
      <c r="B189" s="9"/>
      <c r="C189" s="9"/>
      <c r="D189" s="9"/>
      <c r="E189" s="9"/>
      <c r="F189" s="9"/>
      <c r="G189" s="6"/>
      <c r="H189" s="6"/>
      <c r="I189" s="9"/>
      <c r="J189" s="9"/>
      <c r="K189" s="9"/>
      <c r="L189" s="9"/>
      <c r="M189" s="9"/>
      <c r="N189" s="9"/>
      <c r="O189" s="9"/>
      <c r="P189" s="9"/>
      <c r="Q189" s="9"/>
    </row>
    <row r="190">
      <c r="A190" s="3"/>
      <c r="B190" s="9"/>
      <c r="C190" s="9"/>
      <c r="D190" s="9"/>
      <c r="E190" s="9"/>
      <c r="F190" s="9"/>
      <c r="G190" s="6"/>
      <c r="H190" s="6"/>
      <c r="I190" s="9"/>
      <c r="J190" s="9"/>
      <c r="K190" s="9"/>
      <c r="L190" s="9"/>
      <c r="M190" s="9"/>
      <c r="N190" s="9"/>
      <c r="O190" s="9"/>
      <c r="P190" s="9"/>
      <c r="Q190" s="9"/>
    </row>
    <row r="191">
      <c r="A191" s="3"/>
      <c r="B191" s="9"/>
      <c r="C191" s="9"/>
      <c r="D191" s="9"/>
      <c r="E191" s="9"/>
      <c r="F191" s="9"/>
      <c r="G191" s="6"/>
      <c r="H191" s="6"/>
      <c r="I191" s="9"/>
      <c r="J191" s="9"/>
      <c r="K191" s="9"/>
      <c r="L191" s="9"/>
      <c r="M191" s="9"/>
      <c r="N191" s="9"/>
      <c r="O191" s="9"/>
      <c r="P191" s="9"/>
      <c r="Q191" s="9"/>
    </row>
    <row r="192">
      <c r="A192" s="3"/>
      <c r="B192" s="9"/>
      <c r="C192" s="9"/>
      <c r="D192" s="9"/>
      <c r="E192" s="9"/>
      <c r="F192" s="9"/>
      <c r="G192" s="6"/>
      <c r="H192" s="6"/>
      <c r="I192" s="9"/>
      <c r="J192" s="9"/>
      <c r="K192" s="9"/>
      <c r="L192" s="9"/>
      <c r="M192" s="9"/>
      <c r="N192" s="9"/>
      <c r="O192" s="9"/>
      <c r="P192" s="9"/>
      <c r="Q192" s="9"/>
    </row>
    <row r="193">
      <c r="A193" s="3"/>
      <c r="B193" s="9"/>
      <c r="C193" s="9"/>
      <c r="D193" s="9"/>
      <c r="E193" s="9"/>
      <c r="F193" s="9"/>
      <c r="G193" s="6"/>
      <c r="H193" s="6"/>
      <c r="I193" s="9"/>
      <c r="J193" s="9"/>
      <c r="K193" s="9"/>
      <c r="L193" s="9"/>
      <c r="M193" s="9"/>
      <c r="N193" s="9"/>
      <c r="O193" s="9"/>
      <c r="P193" s="9"/>
      <c r="Q193" s="9"/>
    </row>
    <row r="194">
      <c r="A194" s="3"/>
      <c r="B194" s="9"/>
      <c r="C194" s="9"/>
      <c r="D194" s="9"/>
      <c r="E194" s="9"/>
      <c r="F194" s="9"/>
      <c r="G194" s="6"/>
      <c r="H194" s="6"/>
      <c r="I194" s="9"/>
      <c r="J194" s="9"/>
      <c r="K194" s="9"/>
      <c r="L194" s="9"/>
      <c r="M194" s="9"/>
      <c r="N194" s="9"/>
      <c r="O194" s="9"/>
      <c r="P194" s="9"/>
      <c r="Q194" s="9"/>
    </row>
    <row r="195">
      <c r="A195" s="3"/>
      <c r="B195" s="9"/>
      <c r="C195" s="9"/>
      <c r="D195" s="9"/>
      <c r="E195" s="9"/>
      <c r="F195" s="9"/>
      <c r="G195" s="6"/>
      <c r="H195" s="6"/>
      <c r="I195" s="9"/>
      <c r="J195" s="9"/>
      <c r="K195" s="9"/>
      <c r="L195" s="9"/>
      <c r="M195" s="9"/>
      <c r="N195" s="9"/>
      <c r="O195" s="9"/>
      <c r="P195" s="9"/>
      <c r="Q195" s="9"/>
    </row>
    <row r="196">
      <c r="A196" s="3"/>
      <c r="B196" s="9"/>
      <c r="C196" s="9"/>
      <c r="D196" s="9"/>
      <c r="E196" s="9"/>
      <c r="F196" s="9"/>
      <c r="G196" s="6"/>
      <c r="H196" s="6"/>
      <c r="I196" s="9"/>
      <c r="J196" s="9"/>
      <c r="K196" s="9"/>
      <c r="L196" s="9"/>
      <c r="M196" s="9"/>
      <c r="N196" s="9"/>
      <c r="O196" s="9"/>
      <c r="P196" s="9"/>
      <c r="Q196" s="9"/>
    </row>
    <row r="197">
      <c r="A197" s="3"/>
      <c r="B197" s="9"/>
      <c r="C197" s="9"/>
      <c r="D197" s="9"/>
      <c r="E197" s="9"/>
      <c r="F197" s="9"/>
      <c r="G197" s="6"/>
      <c r="H197" s="6"/>
      <c r="I197" s="9"/>
      <c r="J197" s="9"/>
      <c r="K197" s="9"/>
      <c r="L197" s="9"/>
      <c r="M197" s="9"/>
      <c r="N197" s="9"/>
      <c r="O197" s="9"/>
      <c r="P197" s="9"/>
      <c r="Q197" s="9"/>
    </row>
    <row r="198">
      <c r="A198" s="3"/>
      <c r="B198" s="9"/>
      <c r="C198" s="9"/>
      <c r="D198" s="9"/>
      <c r="E198" s="9"/>
      <c r="F198" s="9"/>
      <c r="G198" s="6"/>
      <c r="H198" s="6"/>
      <c r="I198" s="9"/>
      <c r="J198" s="9"/>
      <c r="K198" s="9"/>
      <c r="L198" s="9"/>
      <c r="M198" s="9"/>
      <c r="N198" s="9"/>
      <c r="O198" s="9"/>
      <c r="P198" s="9"/>
      <c r="Q198" s="9"/>
    </row>
    <row r="199">
      <c r="A199" s="3"/>
      <c r="B199" s="9"/>
      <c r="C199" s="9"/>
      <c r="D199" s="9"/>
      <c r="E199" s="9"/>
      <c r="F199" s="9"/>
      <c r="G199" s="6"/>
      <c r="H199" s="6"/>
      <c r="I199" s="9"/>
      <c r="J199" s="9"/>
      <c r="K199" s="9"/>
      <c r="L199" s="9"/>
      <c r="M199" s="9"/>
      <c r="N199" s="9"/>
      <c r="O199" s="9"/>
      <c r="P199" s="9"/>
      <c r="Q199" s="9"/>
    </row>
    <row r="200">
      <c r="A200" s="3"/>
      <c r="B200" s="9"/>
      <c r="C200" s="9"/>
      <c r="D200" s="9"/>
      <c r="E200" s="9"/>
      <c r="F200" s="9"/>
      <c r="G200" s="6"/>
      <c r="H200" s="6"/>
      <c r="I200" s="9"/>
      <c r="J200" s="9"/>
      <c r="K200" s="9"/>
      <c r="L200" s="9"/>
      <c r="M200" s="9"/>
      <c r="N200" s="9"/>
      <c r="O200" s="9"/>
      <c r="P200" s="9"/>
      <c r="Q200" s="9"/>
    </row>
    <row r="201">
      <c r="A201" s="3"/>
      <c r="B201" s="9"/>
      <c r="C201" s="9"/>
      <c r="D201" s="9"/>
      <c r="E201" s="9"/>
      <c r="F201" s="9"/>
      <c r="G201" s="6"/>
      <c r="H201" s="6"/>
      <c r="I201" s="9"/>
      <c r="J201" s="9"/>
      <c r="K201" s="9"/>
      <c r="L201" s="9"/>
      <c r="M201" s="9"/>
      <c r="N201" s="9"/>
      <c r="O201" s="9"/>
      <c r="P201" s="9"/>
      <c r="Q201" s="9"/>
    </row>
    <row r="202">
      <c r="A202" s="3"/>
      <c r="B202" s="9"/>
      <c r="C202" s="9"/>
      <c r="D202" s="9"/>
      <c r="E202" s="9"/>
      <c r="F202" s="9"/>
      <c r="G202" s="6"/>
      <c r="H202" s="6"/>
      <c r="I202" s="9"/>
      <c r="J202" s="9"/>
      <c r="K202" s="9"/>
      <c r="L202" s="9"/>
      <c r="M202" s="9"/>
      <c r="N202" s="9"/>
      <c r="O202" s="9"/>
      <c r="P202" s="9"/>
      <c r="Q202" s="9"/>
    </row>
    <row r="203">
      <c r="A203" s="3"/>
      <c r="B203" s="9"/>
      <c r="C203" s="9"/>
      <c r="D203" s="9"/>
      <c r="E203" s="9"/>
      <c r="F203" s="9"/>
      <c r="G203" s="6"/>
      <c r="H203" s="6"/>
      <c r="I203" s="9"/>
      <c r="J203" s="9"/>
      <c r="K203" s="9"/>
      <c r="L203" s="9"/>
      <c r="M203" s="9"/>
      <c r="N203" s="9"/>
      <c r="O203" s="9"/>
      <c r="P203" s="9"/>
      <c r="Q203" s="9"/>
    </row>
    <row r="204">
      <c r="A204" s="3"/>
      <c r="B204" s="9"/>
      <c r="C204" s="9"/>
      <c r="D204" s="9"/>
      <c r="E204" s="9"/>
      <c r="F204" s="9"/>
      <c r="G204" s="6"/>
      <c r="H204" s="6"/>
      <c r="I204" s="9"/>
      <c r="J204" s="9"/>
      <c r="K204" s="9"/>
      <c r="L204" s="9"/>
      <c r="M204" s="9"/>
      <c r="N204" s="9"/>
      <c r="O204" s="9"/>
      <c r="P204" s="9"/>
      <c r="Q204" s="9"/>
    </row>
    <row r="205">
      <c r="A205" s="3"/>
      <c r="B205" s="9"/>
      <c r="C205" s="9"/>
      <c r="D205" s="9"/>
      <c r="E205" s="9"/>
      <c r="F205" s="9"/>
      <c r="G205" s="6"/>
      <c r="H205" s="6"/>
      <c r="I205" s="9"/>
      <c r="J205" s="9"/>
      <c r="K205" s="9"/>
      <c r="L205" s="9"/>
      <c r="M205" s="9"/>
      <c r="N205" s="9"/>
      <c r="O205" s="9"/>
      <c r="P205" s="9"/>
      <c r="Q205" s="9"/>
    </row>
    <row r="206">
      <c r="A206" s="3"/>
      <c r="B206" s="9"/>
      <c r="C206" s="9"/>
      <c r="D206" s="9"/>
      <c r="E206" s="9"/>
      <c r="F206" s="9"/>
      <c r="G206" s="6"/>
      <c r="H206" s="6"/>
      <c r="I206" s="9"/>
      <c r="J206" s="9"/>
      <c r="K206" s="9"/>
      <c r="L206" s="9"/>
      <c r="M206" s="9"/>
      <c r="N206" s="9"/>
      <c r="O206" s="9"/>
      <c r="P206" s="9"/>
      <c r="Q206" s="9"/>
    </row>
    <row r="207">
      <c r="A207" s="3"/>
      <c r="B207" s="9"/>
      <c r="C207" s="9"/>
      <c r="D207" s="9"/>
      <c r="E207" s="9"/>
      <c r="F207" s="9"/>
      <c r="G207" s="6"/>
      <c r="H207" s="6"/>
      <c r="I207" s="9"/>
      <c r="J207" s="9"/>
      <c r="K207" s="9"/>
      <c r="L207" s="9"/>
      <c r="M207" s="9"/>
      <c r="N207" s="9"/>
      <c r="O207" s="9"/>
      <c r="P207" s="9"/>
      <c r="Q207" s="9"/>
    </row>
    <row r="208">
      <c r="A208" s="3"/>
      <c r="B208" s="9"/>
      <c r="C208" s="9"/>
      <c r="D208" s="9"/>
      <c r="E208" s="9"/>
      <c r="F208" s="9"/>
      <c r="G208" s="6"/>
      <c r="H208" s="6"/>
      <c r="I208" s="9"/>
      <c r="J208" s="9"/>
      <c r="K208" s="9"/>
      <c r="L208" s="9"/>
      <c r="M208" s="9"/>
      <c r="N208" s="9"/>
      <c r="O208" s="9"/>
      <c r="P208" s="9"/>
      <c r="Q208" s="9"/>
    </row>
    <row r="209">
      <c r="A209" s="3"/>
      <c r="B209" s="9"/>
      <c r="C209" s="9"/>
      <c r="D209" s="9"/>
      <c r="E209" s="9"/>
      <c r="F209" s="9"/>
      <c r="G209" s="6"/>
      <c r="H209" s="6"/>
      <c r="I209" s="9"/>
      <c r="J209" s="9"/>
      <c r="K209" s="9"/>
      <c r="L209" s="9"/>
      <c r="M209" s="9"/>
      <c r="N209" s="9"/>
      <c r="O209" s="9"/>
      <c r="P209" s="9"/>
      <c r="Q209" s="9"/>
    </row>
    <row r="210">
      <c r="A210" s="3"/>
      <c r="B210" s="9"/>
      <c r="C210" s="9"/>
      <c r="D210" s="9"/>
      <c r="E210" s="9"/>
      <c r="F210" s="9"/>
      <c r="G210" s="6"/>
      <c r="H210" s="6"/>
      <c r="I210" s="9"/>
      <c r="J210" s="9"/>
      <c r="K210" s="9"/>
      <c r="L210" s="9"/>
      <c r="M210" s="9"/>
      <c r="N210" s="9"/>
      <c r="O210" s="9"/>
      <c r="P210" s="9"/>
      <c r="Q210" s="9"/>
    </row>
    <row r="211">
      <c r="A211" s="3"/>
      <c r="B211" s="9"/>
      <c r="C211" s="9"/>
      <c r="D211" s="9"/>
      <c r="E211" s="9"/>
      <c r="F211" s="9"/>
      <c r="G211" s="6"/>
      <c r="H211" s="6"/>
      <c r="I211" s="9"/>
      <c r="J211" s="9"/>
      <c r="K211" s="9"/>
      <c r="L211" s="9"/>
      <c r="M211" s="9"/>
      <c r="N211" s="9"/>
      <c r="O211" s="9"/>
      <c r="P211" s="9"/>
      <c r="Q211" s="9"/>
    </row>
    <row r="212">
      <c r="A212" s="3"/>
      <c r="B212" s="9"/>
      <c r="C212" s="9"/>
      <c r="D212" s="9"/>
      <c r="E212" s="9"/>
      <c r="F212" s="9"/>
      <c r="G212" s="6"/>
      <c r="H212" s="6"/>
      <c r="I212" s="9"/>
      <c r="J212" s="9"/>
      <c r="K212" s="9"/>
      <c r="L212" s="9"/>
      <c r="M212" s="9"/>
      <c r="N212" s="9"/>
      <c r="O212" s="9"/>
      <c r="P212" s="9"/>
      <c r="Q212" s="9"/>
    </row>
    <row r="213">
      <c r="A213" s="3"/>
      <c r="B213" s="9"/>
      <c r="C213" s="9"/>
      <c r="D213" s="9"/>
      <c r="E213" s="9"/>
      <c r="F213" s="9"/>
      <c r="G213" s="6"/>
      <c r="H213" s="6"/>
      <c r="I213" s="9"/>
      <c r="J213" s="9"/>
      <c r="K213" s="9"/>
      <c r="L213" s="9"/>
      <c r="M213" s="9"/>
      <c r="N213" s="9"/>
      <c r="O213" s="9"/>
      <c r="P213" s="9"/>
      <c r="Q213" s="9"/>
    </row>
    <row r="214">
      <c r="A214" s="3"/>
      <c r="B214" s="9"/>
      <c r="C214" s="9"/>
      <c r="D214" s="9"/>
      <c r="E214" s="9"/>
      <c r="F214" s="9"/>
      <c r="G214" s="6"/>
      <c r="H214" s="6"/>
      <c r="I214" s="9"/>
      <c r="J214" s="9"/>
      <c r="K214" s="9"/>
      <c r="L214" s="9"/>
      <c r="M214" s="9"/>
      <c r="N214" s="9"/>
      <c r="O214" s="9"/>
      <c r="P214" s="9"/>
      <c r="Q214" s="9"/>
    </row>
    <row r="215">
      <c r="A215" s="3"/>
      <c r="B215" s="9"/>
      <c r="C215" s="9"/>
      <c r="D215" s="9"/>
      <c r="E215" s="9"/>
      <c r="F215" s="9"/>
      <c r="G215" s="6"/>
      <c r="H215" s="6"/>
      <c r="I215" s="9"/>
      <c r="J215" s="9"/>
      <c r="K215" s="9"/>
      <c r="L215" s="9"/>
      <c r="M215" s="9"/>
      <c r="N215" s="9"/>
      <c r="O215" s="9"/>
      <c r="P215" s="9"/>
      <c r="Q215" s="9"/>
    </row>
    <row r="216">
      <c r="A216" s="3"/>
      <c r="B216" s="9"/>
      <c r="C216" s="9"/>
      <c r="D216" s="9"/>
      <c r="E216" s="9"/>
      <c r="F216" s="9"/>
      <c r="G216" s="6"/>
      <c r="H216" s="6"/>
      <c r="I216" s="9"/>
      <c r="J216" s="9"/>
      <c r="K216" s="9"/>
      <c r="L216" s="9"/>
      <c r="M216" s="9"/>
      <c r="N216" s="9"/>
      <c r="O216" s="9"/>
      <c r="P216" s="9"/>
      <c r="Q216" s="9"/>
    </row>
    <row r="217">
      <c r="A217" s="3"/>
      <c r="B217" s="9"/>
      <c r="C217" s="9"/>
      <c r="D217" s="9"/>
      <c r="E217" s="9"/>
      <c r="F217" s="9"/>
      <c r="G217" s="6"/>
      <c r="H217" s="6"/>
      <c r="I217" s="9"/>
      <c r="J217" s="9"/>
      <c r="K217" s="9"/>
      <c r="L217" s="9"/>
      <c r="M217" s="9"/>
      <c r="N217" s="9"/>
      <c r="O217" s="9"/>
      <c r="P217" s="9"/>
      <c r="Q217" s="9"/>
    </row>
    <row r="218">
      <c r="A218" s="3"/>
      <c r="B218" s="9"/>
      <c r="C218" s="9"/>
      <c r="D218" s="9"/>
      <c r="E218" s="9"/>
      <c r="F218" s="9"/>
      <c r="G218" s="6"/>
      <c r="H218" s="6"/>
      <c r="I218" s="9"/>
      <c r="J218" s="9"/>
      <c r="K218" s="9"/>
      <c r="L218" s="9"/>
      <c r="M218" s="9"/>
      <c r="N218" s="9"/>
      <c r="O218" s="9"/>
      <c r="P218" s="9"/>
      <c r="Q218" s="9"/>
    </row>
    <row r="219">
      <c r="A219" s="3"/>
      <c r="B219" s="9"/>
      <c r="C219" s="9"/>
      <c r="D219" s="9"/>
      <c r="E219" s="9"/>
      <c r="F219" s="9"/>
      <c r="G219" s="6"/>
      <c r="H219" s="6"/>
      <c r="I219" s="9"/>
      <c r="J219" s="9"/>
      <c r="K219" s="9"/>
      <c r="L219" s="9"/>
      <c r="M219" s="9"/>
      <c r="N219" s="9"/>
      <c r="O219" s="9"/>
      <c r="P219" s="9"/>
      <c r="Q219" s="9"/>
    </row>
    <row r="220">
      <c r="A220" s="3"/>
      <c r="B220" s="9"/>
      <c r="C220" s="9"/>
      <c r="D220" s="9"/>
      <c r="E220" s="9"/>
      <c r="F220" s="9"/>
      <c r="G220" s="6"/>
      <c r="H220" s="6"/>
      <c r="I220" s="9"/>
      <c r="J220" s="9"/>
      <c r="K220" s="9"/>
      <c r="L220" s="9"/>
      <c r="M220" s="9"/>
      <c r="N220" s="9"/>
      <c r="O220" s="9"/>
      <c r="P220" s="9"/>
      <c r="Q220" s="9"/>
    </row>
    <row r="221">
      <c r="A221" s="3"/>
      <c r="B221" s="9"/>
      <c r="C221" s="9"/>
      <c r="D221" s="9"/>
      <c r="E221" s="9"/>
      <c r="F221" s="9"/>
      <c r="G221" s="6"/>
      <c r="H221" s="6"/>
      <c r="I221" s="9"/>
      <c r="J221" s="9"/>
      <c r="K221" s="9"/>
      <c r="L221" s="9"/>
      <c r="M221" s="9"/>
      <c r="N221" s="9"/>
      <c r="O221" s="9"/>
      <c r="P221" s="9"/>
      <c r="Q221" s="9"/>
    </row>
    <row r="222">
      <c r="A222" s="3"/>
      <c r="B222" s="9"/>
      <c r="C222" s="9"/>
      <c r="D222" s="9"/>
      <c r="E222" s="9"/>
      <c r="F222" s="9"/>
      <c r="G222" s="6"/>
      <c r="H222" s="6"/>
      <c r="I222" s="9"/>
      <c r="J222" s="9"/>
      <c r="K222" s="9"/>
      <c r="L222" s="9"/>
      <c r="M222" s="9"/>
      <c r="N222" s="9"/>
      <c r="O222" s="9"/>
      <c r="P222" s="9"/>
      <c r="Q222" s="9"/>
    </row>
    <row r="223">
      <c r="A223" s="3"/>
      <c r="B223" s="9"/>
      <c r="C223" s="9"/>
      <c r="D223" s="9"/>
      <c r="E223" s="9"/>
      <c r="F223" s="9"/>
      <c r="G223" s="6"/>
      <c r="H223" s="6"/>
      <c r="I223" s="9"/>
      <c r="J223" s="9"/>
      <c r="K223" s="9"/>
      <c r="L223" s="9"/>
      <c r="M223" s="9"/>
      <c r="N223" s="9"/>
      <c r="O223" s="9"/>
      <c r="P223" s="9"/>
      <c r="Q223" s="9"/>
    </row>
    <row r="224">
      <c r="A224" s="3"/>
      <c r="B224" s="9"/>
      <c r="C224" s="9"/>
      <c r="D224" s="9"/>
      <c r="E224" s="9"/>
      <c r="F224" s="9"/>
      <c r="G224" s="6"/>
      <c r="H224" s="6"/>
      <c r="I224" s="9"/>
      <c r="J224" s="9"/>
      <c r="K224" s="9"/>
      <c r="L224" s="9"/>
      <c r="M224" s="9"/>
      <c r="N224" s="9"/>
      <c r="O224" s="9"/>
      <c r="P224" s="9"/>
      <c r="Q224" s="9"/>
    </row>
    <row r="225">
      <c r="A225" s="3"/>
      <c r="B225" s="9"/>
      <c r="C225" s="9"/>
      <c r="D225" s="9"/>
      <c r="E225" s="9"/>
      <c r="F225" s="9"/>
      <c r="G225" s="6"/>
      <c r="H225" s="6"/>
      <c r="I225" s="9"/>
      <c r="J225" s="9"/>
      <c r="K225" s="9"/>
      <c r="L225" s="9"/>
      <c r="M225" s="9"/>
      <c r="N225" s="9"/>
      <c r="O225" s="9"/>
      <c r="P225" s="9"/>
      <c r="Q225" s="9"/>
    </row>
    <row r="226">
      <c r="A226" s="3"/>
      <c r="B226" s="9"/>
      <c r="C226" s="9"/>
      <c r="D226" s="9"/>
      <c r="E226" s="9"/>
      <c r="F226" s="9"/>
      <c r="G226" s="6"/>
      <c r="H226" s="6"/>
      <c r="I226" s="9"/>
      <c r="J226" s="9"/>
      <c r="K226" s="9"/>
      <c r="L226" s="9"/>
      <c r="M226" s="9"/>
      <c r="N226" s="9"/>
      <c r="O226" s="9"/>
      <c r="P226" s="9"/>
      <c r="Q226" s="9"/>
    </row>
    <row r="227">
      <c r="A227" s="3"/>
      <c r="B227" s="9"/>
      <c r="C227" s="9"/>
      <c r="D227" s="9"/>
      <c r="E227" s="9"/>
      <c r="F227" s="9"/>
      <c r="G227" s="6"/>
      <c r="H227" s="6"/>
      <c r="I227" s="9"/>
      <c r="J227" s="9"/>
      <c r="K227" s="9"/>
      <c r="L227" s="9"/>
      <c r="M227" s="9"/>
      <c r="N227" s="9"/>
      <c r="O227" s="9"/>
      <c r="P227" s="9"/>
      <c r="Q227" s="9"/>
    </row>
    <row r="228">
      <c r="A228" s="3"/>
      <c r="B228" s="9"/>
      <c r="C228" s="9"/>
      <c r="D228" s="9"/>
      <c r="E228" s="9"/>
      <c r="F228" s="9"/>
      <c r="G228" s="6"/>
      <c r="H228" s="6"/>
      <c r="I228" s="9"/>
      <c r="J228" s="9"/>
      <c r="K228" s="9"/>
      <c r="L228" s="9"/>
      <c r="M228" s="9"/>
      <c r="N228" s="9"/>
      <c r="O228" s="9"/>
      <c r="P228" s="9"/>
      <c r="Q228" s="9"/>
    </row>
    <row r="229">
      <c r="A229" s="3"/>
      <c r="B229" s="9"/>
      <c r="C229" s="9"/>
      <c r="D229" s="9"/>
      <c r="E229" s="9"/>
      <c r="F229" s="9"/>
      <c r="G229" s="6"/>
      <c r="H229" s="6"/>
      <c r="I229" s="9"/>
      <c r="J229" s="9"/>
      <c r="K229" s="9"/>
      <c r="L229" s="9"/>
      <c r="M229" s="9"/>
      <c r="N229" s="9"/>
      <c r="O229" s="9"/>
      <c r="P229" s="9"/>
      <c r="Q229" s="9"/>
    </row>
    <row r="230">
      <c r="A230" s="3"/>
      <c r="B230" s="9"/>
      <c r="C230" s="9"/>
      <c r="D230" s="9"/>
      <c r="E230" s="9"/>
      <c r="F230" s="9"/>
      <c r="G230" s="6"/>
      <c r="H230" s="6"/>
      <c r="I230" s="9"/>
      <c r="J230" s="9"/>
      <c r="K230" s="9"/>
      <c r="L230" s="9"/>
      <c r="M230" s="9"/>
      <c r="N230" s="9"/>
      <c r="O230" s="9"/>
      <c r="P230" s="9"/>
      <c r="Q230" s="9"/>
    </row>
    <row r="231">
      <c r="A231" s="3"/>
      <c r="B231" s="9"/>
      <c r="C231" s="9"/>
      <c r="D231" s="9"/>
      <c r="E231" s="9"/>
      <c r="F231" s="9"/>
      <c r="G231" s="6"/>
      <c r="H231" s="6"/>
      <c r="I231" s="9"/>
      <c r="J231" s="9"/>
      <c r="K231" s="9"/>
      <c r="L231" s="9"/>
      <c r="M231" s="9"/>
      <c r="N231" s="9"/>
      <c r="O231" s="9"/>
      <c r="P231" s="9"/>
      <c r="Q231" s="9"/>
    </row>
    <row r="232">
      <c r="A232" s="3"/>
      <c r="B232" s="9"/>
      <c r="C232" s="9"/>
      <c r="D232" s="9"/>
      <c r="E232" s="9"/>
      <c r="F232" s="9"/>
      <c r="G232" s="6"/>
      <c r="H232" s="6"/>
      <c r="I232" s="9"/>
      <c r="J232" s="9"/>
      <c r="K232" s="9"/>
      <c r="L232" s="9"/>
      <c r="M232" s="9"/>
      <c r="N232" s="9"/>
      <c r="O232" s="9"/>
      <c r="P232" s="9"/>
      <c r="Q232" s="9"/>
    </row>
    <row r="233">
      <c r="A233" s="3"/>
      <c r="B233" s="9"/>
      <c r="C233" s="9"/>
      <c r="D233" s="9"/>
      <c r="E233" s="9"/>
      <c r="F233" s="9"/>
      <c r="G233" s="6"/>
      <c r="H233" s="6"/>
      <c r="I233" s="9"/>
      <c r="J233" s="9"/>
      <c r="K233" s="9"/>
      <c r="L233" s="9"/>
      <c r="M233" s="9"/>
      <c r="N233" s="9"/>
      <c r="O233" s="9"/>
      <c r="P233" s="9"/>
      <c r="Q233" s="9"/>
    </row>
    <row r="234">
      <c r="A234" s="3"/>
      <c r="B234" s="9"/>
      <c r="C234" s="9"/>
      <c r="D234" s="9"/>
      <c r="E234" s="9"/>
      <c r="F234" s="9"/>
      <c r="G234" s="6"/>
      <c r="H234" s="6"/>
      <c r="I234" s="9"/>
      <c r="J234" s="9"/>
      <c r="K234" s="9"/>
      <c r="L234" s="9"/>
      <c r="M234" s="9"/>
      <c r="N234" s="9"/>
      <c r="O234" s="9"/>
      <c r="P234" s="9"/>
      <c r="Q234" s="9"/>
    </row>
    <row r="235">
      <c r="A235" s="3"/>
      <c r="B235" s="9"/>
      <c r="C235" s="9"/>
      <c r="D235" s="9"/>
      <c r="E235" s="9"/>
      <c r="F235" s="9"/>
      <c r="G235" s="6"/>
      <c r="H235" s="6"/>
      <c r="I235" s="9"/>
      <c r="J235" s="9"/>
      <c r="K235" s="9"/>
      <c r="L235" s="9"/>
      <c r="M235" s="9"/>
      <c r="N235" s="9"/>
      <c r="O235" s="9"/>
      <c r="P235" s="9"/>
      <c r="Q235" s="9"/>
    </row>
    <row r="236">
      <c r="A236" s="3"/>
      <c r="B236" s="9"/>
      <c r="C236" s="9"/>
      <c r="D236" s="9"/>
      <c r="E236" s="9"/>
      <c r="F236" s="9"/>
      <c r="G236" s="6"/>
      <c r="H236" s="6"/>
      <c r="I236" s="9"/>
      <c r="J236" s="9"/>
      <c r="K236" s="9"/>
      <c r="L236" s="9"/>
      <c r="M236" s="9"/>
      <c r="N236" s="9"/>
      <c r="O236" s="9"/>
      <c r="P236" s="9"/>
      <c r="Q236" s="9"/>
    </row>
    <row r="237">
      <c r="A237" s="3"/>
      <c r="B237" s="9"/>
      <c r="C237" s="9"/>
      <c r="D237" s="9"/>
      <c r="E237" s="9"/>
      <c r="F237" s="9"/>
      <c r="G237" s="6"/>
      <c r="H237" s="6"/>
      <c r="I237" s="9"/>
      <c r="J237" s="9"/>
      <c r="K237" s="9"/>
      <c r="L237" s="9"/>
      <c r="M237" s="9"/>
      <c r="N237" s="9"/>
      <c r="O237" s="9"/>
      <c r="P237" s="9"/>
      <c r="Q237" s="9"/>
    </row>
    <row r="238">
      <c r="A238" s="3"/>
      <c r="B238" s="9"/>
      <c r="C238" s="9"/>
      <c r="D238" s="9"/>
      <c r="E238" s="9"/>
      <c r="F238" s="9"/>
      <c r="G238" s="6"/>
      <c r="H238" s="6"/>
      <c r="I238" s="9"/>
      <c r="J238" s="9"/>
      <c r="K238" s="9"/>
      <c r="L238" s="9"/>
      <c r="M238" s="9"/>
      <c r="N238" s="9"/>
      <c r="O238" s="9"/>
      <c r="P238" s="9"/>
      <c r="Q238" s="9"/>
    </row>
    <row r="239">
      <c r="A239" s="3"/>
      <c r="B239" s="9"/>
      <c r="C239" s="9"/>
      <c r="D239" s="9"/>
      <c r="E239" s="9"/>
      <c r="F239" s="9"/>
      <c r="G239" s="6"/>
      <c r="H239" s="6"/>
      <c r="I239" s="9"/>
      <c r="J239" s="9"/>
      <c r="K239" s="9"/>
      <c r="L239" s="9"/>
      <c r="M239" s="9"/>
      <c r="N239" s="9"/>
      <c r="O239" s="9"/>
      <c r="P239" s="9"/>
      <c r="Q239" s="9"/>
    </row>
    <row r="240">
      <c r="A240" s="3"/>
      <c r="B240" s="9"/>
      <c r="C240" s="9"/>
      <c r="D240" s="9"/>
      <c r="E240" s="9"/>
      <c r="F240" s="9"/>
      <c r="G240" s="6"/>
      <c r="H240" s="6"/>
      <c r="I240" s="9"/>
      <c r="J240" s="9"/>
      <c r="K240" s="9"/>
      <c r="L240" s="9"/>
      <c r="M240" s="9"/>
      <c r="N240" s="9"/>
      <c r="O240" s="9"/>
      <c r="P240" s="9"/>
      <c r="Q240" s="9"/>
    </row>
    <row r="241">
      <c r="A241" s="3"/>
      <c r="B241" s="9"/>
      <c r="C241" s="9"/>
      <c r="D241" s="9"/>
      <c r="E241" s="9"/>
      <c r="F241" s="9"/>
      <c r="G241" s="6"/>
      <c r="H241" s="6"/>
      <c r="I241" s="9"/>
      <c r="J241" s="9"/>
      <c r="K241" s="9"/>
      <c r="L241" s="9"/>
      <c r="M241" s="9"/>
      <c r="N241" s="9"/>
      <c r="O241" s="9"/>
      <c r="P241" s="9"/>
      <c r="Q241" s="9"/>
    </row>
    <row r="242">
      <c r="A242" s="3"/>
      <c r="B242" s="9"/>
      <c r="C242" s="9"/>
      <c r="D242" s="9"/>
      <c r="E242" s="9"/>
      <c r="F242" s="9"/>
      <c r="G242" s="6"/>
      <c r="H242" s="6"/>
      <c r="I242" s="9"/>
      <c r="J242" s="9"/>
      <c r="K242" s="9"/>
      <c r="L242" s="9"/>
      <c r="M242" s="9"/>
      <c r="N242" s="9"/>
      <c r="O242" s="9"/>
      <c r="P242" s="9"/>
      <c r="Q242" s="9"/>
    </row>
    <row r="243">
      <c r="A243" s="3"/>
      <c r="B243" s="9"/>
      <c r="C243" s="9"/>
      <c r="D243" s="9"/>
      <c r="E243" s="9"/>
      <c r="F243" s="9"/>
      <c r="G243" s="6"/>
      <c r="H243" s="6"/>
      <c r="I243" s="9"/>
      <c r="J243" s="9"/>
      <c r="K243" s="9"/>
      <c r="L243" s="9"/>
      <c r="M243" s="9"/>
      <c r="N243" s="9"/>
      <c r="O243" s="9"/>
      <c r="P243" s="9"/>
      <c r="Q243" s="9"/>
    </row>
    <row r="244">
      <c r="A244" s="3"/>
      <c r="B244" s="9"/>
      <c r="C244" s="9"/>
      <c r="D244" s="9"/>
      <c r="E244" s="9"/>
      <c r="F244" s="9"/>
      <c r="G244" s="6"/>
      <c r="H244" s="6"/>
      <c r="I244" s="9"/>
      <c r="J244" s="9"/>
      <c r="K244" s="9"/>
      <c r="L244" s="9"/>
      <c r="M244" s="9"/>
      <c r="N244" s="9"/>
      <c r="O244" s="9"/>
      <c r="P244" s="9"/>
      <c r="Q244" s="9"/>
    </row>
    <row r="245">
      <c r="A245" s="3"/>
      <c r="B245" s="9"/>
      <c r="C245" s="9"/>
      <c r="D245" s="9"/>
      <c r="E245" s="9"/>
      <c r="F245" s="9"/>
      <c r="G245" s="6"/>
      <c r="H245" s="6"/>
      <c r="I245" s="9"/>
      <c r="J245" s="9"/>
      <c r="K245" s="9"/>
      <c r="L245" s="9"/>
      <c r="M245" s="9"/>
      <c r="N245" s="9"/>
      <c r="O245" s="9"/>
      <c r="P245" s="9"/>
      <c r="Q245" s="9"/>
    </row>
    <row r="246">
      <c r="A246" s="3"/>
      <c r="B246" s="9"/>
      <c r="C246" s="9"/>
      <c r="D246" s="9"/>
      <c r="E246" s="9"/>
      <c r="F246" s="9"/>
      <c r="G246" s="6"/>
      <c r="H246" s="6"/>
      <c r="I246" s="9"/>
      <c r="J246" s="9"/>
      <c r="K246" s="9"/>
      <c r="L246" s="9"/>
      <c r="M246" s="9"/>
      <c r="N246" s="9"/>
      <c r="O246" s="9"/>
      <c r="P246" s="9"/>
      <c r="Q246" s="9"/>
    </row>
    <row r="247">
      <c r="A247" s="3"/>
      <c r="B247" s="9"/>
      <c r="C247" s="9"/>
      <c r="D247" s="9"/>
      <c r="E247" s="9"/>
      <c r="F247" s="9"/>
      <c r="G247" s="6"/>
      <c r="H247" s="6"/>
      <c r="I247" s="9"/>
      <c r="J247" s="9"/>
      <c r="K247" s="9"/>
      <c r="L247" s="9"/>
      <c r="M247" s="9"/>
      <c r="N247" s="9"/>
      <c r="O247" s="9"/>
      <c r="P247" s="9"/>
      <c r="Q247" s="9"/>
    </row>
    <row r="248">
      <c r="A248" s="3"/>
      <c r="B248" s="9"/>
      <c r="C248" s="9"/>
      <c r="D248" s="9"/>
      <c r="E248" s="9"/>
      <c r="F248" s="9"/>
      <c r="G248" s="6"/>
      <c r="H248" s="6"/>
      <c r="I248" s="9"/>
      <c r="J248" s="9"/>
      <c r="K248" s="9"/>
      <c r="L248" s="9"/>
      <c r="M248" s="9"/>
      <c r="N248" s="9"/>
      <c r="O248" s="9"/>
      <c r="P248" s="9"/>
      <c r="Q248" s="9"/>
    </row>
    <row r="249">
      <c r="A249" s="3"/>
      <c r="B249" s="9"/>
      <c r="C249" s="9"/>
      <c r="D249" s="9"/>
      <c r="E249" s="9"/>
      <c r="F249" s="9"/>
      <c r="G249" s="6"/>
      <c r="H249" s="6"/>
      <c r="I249" s="9"/>
      <c r="J249" s="9"/>
      <c r="K249" s="9"/>
      <c r="L249" s="9"/>
      <c r="M249" s="9"/>
      <c r="N249" s="9"/>
      <c r="O249" s="9"/>
      <c r="P249" s="9"/>
      <c r="Q249" s="9"/>
    </row>
    <row r="250">
      <c r="A250" s="3"/>
      <c r="B250" s="9"/>
      <c r="C250" s="9"/>
      <c r="D250" s="9"/>
      <c r="E250" s="9"/>
      <c r="F250" s="9"/>
      <c r="G250" s="6"/>
      <c r="H250" s="6"/>
      <c r="I250" s="9"/>
      <c r="J250" s="9"/>
      <c r="K250" s="9"/>
      <c r="L250" s="9"/>
      <c r="M250" s="9"/>
      <c r="N250" s="9"/>
      <c r="O250" s="9"/>
      <c r="P250" s="9"/>
      <c r="Q250" s="9"/>
    </row>
    <row r="251">
      <c r="A251" s="3"/>
      <c r="B251" s="9"/>
      <c r="C251" s="9"/>
      <c r="D251" s="9"/>
      <c r="E251" s="9"/>
      <c r="F251" s="9"/>
      <c r="G251" s="6"/>
      <c r="H251" s="6"/>
      <c r="I251" s="9"/>
      <c r="J251" s="9"/>
      <c r="K251" s="9"/>
      <c r="L251" s="9"/>
      <c r="M251" s="9"/>
      <c r="N251" s="9"/>
      <c r="O251" s="9"/>
      <c r="P251" s="9"/>
      <c r="Q251" s="9"/>
    </row>
    <row r="252">
      <c r="A252" s="3"/>
      <c r="B252" s="9"/>
      <c r="C252" s="9"/>
      <c r="D252" s="9"/>
      <c r="E252" s="9"/>
      <c r="F252" s="9"/>
      <c r="G252" s="6"/>
      <c r="H252" s="6"/>
      <c r="I252" s="9"/>
      <c r="J252" s="9"/>
      <c r="K252" s="9"/>
      <c r="L252" s="9"/>
      <c r="M252" s="9"/>
      <c r="N252" s="9"/>
      <c r="O252" s="9"/>
      <c r="P252" s="9"/>
      <c r="Q252" s="9"/>
    </row>
    <row r="253">
      <c r="A253" s="3"/>
      <c r="B253" s="9"/>
      <c r="C253" s="9"/>
      <c r="D253" s="9"/>
      <c r="E253" s="9"/>
      <c r="F253" s="9"/>
      <c r="G253" s="6"/>
      <c r="H253" s="6"/>
      <c r="I253" s="9"/>
      <c r="J253" s="9"/>
      <c r="K253" s="9"/>
      <c r="L253" s="9"/>
      <c r="M253" s="9"/>
      <c r="N253" s="9"/>
      <c r="O253" s="9"/>
      <c r="P253" s="9"/>
      <c r="Q253" s="9"/>
    </row>
    <row r="254">
      <c r="A254" s="3"/>
      <c r="B254" s="9"/>
      <c r="C254" s="9"/>
      <c r="D254" s="9"/>
      <c r="E254" s="9"/>
      <c r="F254" s="9"/>
      <c r="G254" s="6"/>
      <c r="H254" s="6"/>
      <c r="I254" s="9"/>
      <c r="J254" s="9"/>
      <c r="K254" s="9"/>
      <c r="L254" s="9"/>
      <c r="M254" s="9"/>
      <c r="N254" s="9"/>
      <c r="O254" s="9"/>
      <c r="P254" s="9"/>
      <c r="Q254" s="9"/>
    </row>
    <row r="255">
      <c r="A255" s="3"/>
      <c r="B255" s="9"/>
      <c r="C255" s="9"/>
      <c r="D255" s="9"/>
      <c r="E255" s="9"/>
      <c r="F255" s="9"/>
      <c r="G255" s="6"/>
      <c r="H255" s="6"/>
      <c r="I255" s="9"/>
      <c r="J255" s="9"/>
      <c r="K255" s="9"/>
      <c r="L255" s="9"/>
      <c r="M255" s="9"/>
      <c r="N255" s="9"/>
      <c r="O255" s="9"/>
      <c r="P255" s="9"/>
      <c r="Q255" s="9"/>
    </row>
    <row r="256">
      <c r="A256" s="3"/>
      <c r="B256" s="9"/>
      <c r="C256" s="9"/>
      <c r="D256" s="9"/>
      <c r="E256" s="9"/>
      <c r="F256" s="9"/>
      <c r="G256" s="6"/>
      <c r="H256" s="6"/>
      <c r="I256" s="9"/>
      <c r="J256" s="9"/>
      <c r="K256" s="9"/>
      <c r="L256" s="9"/>
      <c r="M256" s="9"/>
      <c r="N256" s="9"/>
      <c r="O256" s="9"/>
      <c r="P256" s="9"/>
      <c r="Q256" s="9"/>
    </row>
    <row r="257">
      <c r="A257" s="3"/>
      <c r="B257" s="9"/>
      <c r="C257" s="9"/>
      <c r="D257" s="9"/>
      <c r="E257" s="9"/>
      <c r="F257" s="9"/>
      <c r="G257" s="6"/>
      <c r="H257" s="6"/>
      <c r="I257" s="9"/>
      <c r="J257" s="9"/>
      <c r="K257" s="9"/>
      <c r="L257" s="9"/>
      <c r="M257" s="9"/>
      <c r="N257" s="9"/>
      <c r="O257" s="9"/>
      <c r="P257" s="9"/>
      <c r="Q257" s="9"/>
    </row>
    <row r="258">
      <c r="A258" s="3"/>
      <c r="B258" s="9"/>
      <c r="C258" s="9"/>
      <c r="D258" s="9"/>
      <c r="E258" s="9"/>
      <c r="F258" s="9"/>
      <c r="G258" s="6"/>
      <c r="H258" s="6"/>
      <c r="I258" s="9"/>
      <c r="J258" s="9"/>
      <c r="K258" s="9"/>
      <c r="L258" s="9"/>
      <c r="M258" s="9"/>
      <c r="N258" s="9"/>
      <c r="O258" s="9"/>
      <c r="P258" s="9"/>
      <c r="Q258" s="9"/>
    </row>
    <row r="259">
      <c r="A259" s="3"/>
      <c r="B259" s="9"/>
      <c r="C259" s="9"/>
      <c r="D259" s="9"/>
      <c r="E259" s="9"/>
      <c r="F259" s="9"/>
      <c r="G259" s="6"/>
      <c r="H259" s="6"/>
      <c r="I259" s="9"/>
      <c r="J259" s="9"/>
      <c r="K259" s="9"/>
      <c r="L259" s="9"/>
      <c r="M259" s="9"/>
      <c r="N259" s="9"/>
      <c r="O259" s="9"/>
      <c r="P259" s="9"/>
      <c r="Q259" s="9"/>
    </row>
    <row r="260">
      <c r="A260" s="3"/>
      <c r="B260" s="9"/>
      <c r="C260" s="9"/>
      <c r="D260" s="9"/>
      <c r="E260" s="9"/>
      <c r="F260" s="9"/>
      <c r="G260" s="6"/>
      <c r="H260" s="6"/>
      <c r="I260" s="9"/>
      <c r="J260" s="9"/>
      <c r="K260" s="9"/>
      <c r="L260" s="9"/>
      <c r="M260" s="9"/>
      <c r="N260" s="9"/>
      <c r="O260" s="9"/>
      <c r="P260" s="9"/>
      <c r="Q260" s="9"/>
    </row>
    <row r="261">
      <c r="A261" s="3"/>
      <c r="B261" s="9"/>
      <c r="C261" s="9"/>
      <c r="D261" s="9"/>
      <c r="E261" s="9"/>
      <c r="F261" s="9"/>
      <c r="G261" s="6"/>
      <c r="H261" s="6"/>
      <c r="I261" s="9"/>
      <c r="J261" s="9"/>
      <c r="K261" s="9"/>
      <c r="L261" s="9"/>
      <c r="M261" s="9"/>
      <c r="N261" s="9"/>
      <c r="O261" s="9"/>
      <c r="P261" s="9"/>
      <c r="Q261" s="9"/>
    </row>
    <row r="262">
      <c r="A262" s="3"/>
      <c r="B262" s="9"/>
      <c r="C262" s="9"/>
      <c r="D262" s="9"/>
      <c r="E262" s="9"/>
      <c r="F262" s="9"/>
      <c r="G262" s="6"/>
      <c r="H262" s="6"/>
      <c r="I262" s="9"/>
      <c r="J262" s="9"/>
      <c r="K262" s="9"/>
      <c r="L262" s="9"/>
      <c r="M262" s="9"/>
      <c r="N262" s="9"/>
      <c r="O262" s="9"/>
      <c r="P262" s="9"/>
      <c r="Q262" s="9"/>
    </row>
    <row r="263">
      <c r="A263" s="3"/>
      <c r="B263" s="9"/>
      <c r="C263" s="9"/>
      <c r="D263" s="9"/>
      <c r="E263" s="9"/>
      <c r="F263" s="9"/>
      <c r="G263" s="6"/>
      <c r="H263" s="6"/>
      <c r="I263" s="9"/>
      <c r="J263" s="9"/>
      <c r="K263" s="9"/>
      <c r="L263" s="9"/>
      <c r="M263" s="9"/>
      <c r="N263" s="9"/>
      <c r="O263" s="9"/>
      <c r="P263" s="9"/>
      <c r="Q263" s="9"/>
    </row>
    <row r="264">
      <c r="A264" s="3"/>
      <c r="B264" s="9"/>
      <c r="C264" s="9"/>
      <c r="D264" s="9"/>
      <c r="E264" s="9"/>
      <c r="F264" s="9"/>
      <c r="G264" s="6"/>
      <c r="H264" s="6"/>
      <c r="I264" s="9"/>
      <c r="J264" s="9"/>
      <c r="K264" s="9"/>
      <c r="L264" s="9"/>
      <c r="M264" s="9"/>
      <c r="N264" s="9"/>
      <c r="O264" s="9"/>
      <c r="P264" s="9"/>
      <c r="Q264" s="9"/>
    </row>
    <row r="265">
      <c r="A265" s="3"/>
      <c r="B265" s="9"/>
      <c r="C265" s="9"/>
      <c r="D265" s="9"/>
      <c r="E265" s="9"/>
      <c r="F265" s="9"/>
      <c r="G265" s="6"/>
      <c r="H265" s="6"/>
      <c r="I265" s="9"/>
      <c r="J265" s="9"/>
      <c r="K265" s="9"/>
      <c r="L265" s="9"/>
      <c r="M265" s="9"/>
      <c r="N265" s="9"/>
      <c r="O265" s="9"/>
      <c r="P265" s="9"/>
      <c r="Q265" s="9"/>
    </row>
    <row r="266">
      <c r="A266" s="3"/>
      <c r="B266" s="9"/>
      <c r="C266" s="9"/>
      <c r="D266" s="9"/>
      <c r="E266" s="9"/>
      <c r="F266" s="9"/>
      <c r="G266" s="6"/>
      <c r="H266" s="6"/>
      <c r="I266" s="9"/>
      <c r="J266" s="9"/>
      <c r="K266" s="9"/>
      <c r="L266" s="9"/>
      <c r="M266" s="9"/>
      <c r="N266" s="9"/>
      <c r="O266" s="9"/>
      <c r="P266" s="9"/>
      <c r="Q266" s="9"/>
    </row>
    <row r="267">
      <c r="A267" s="3"/>
      <c r="B267" s="9"/>
      <c r="C267" s="9"/>
      <c r="D267" s="9"/>
      <c r="E267" s="9"/>
      <c r="F267" s="9"/>
      <c r="G267" s="6"/>
      <c r="H267" s="6"/>
      <c r="I267" s="9"/>
      <c r="J267" s="9"/>
      <c r="K267" s="9"/>
      <c r="L267" s="9"/>
      <c r="M267" s="9"/>
      <c r="N267" s="9"/>
      <c r="O267" s="9"/>
      <c r="P267" s="9"/>
      <c r="Q267" s="9"/>
    </row>
    <row r="268">
      <c r="A268" s="3"/>
      <c r="B268" s="9"/>
      <c r="C268" s="9"/>
      <c r="D268" s="9"/>
      <c r="E268" s="9"/>
      <c r="F268" s="9"/>
      <c r="G268" s="6"/>
      <c r="H268" s="6"/>
      <c r="I268" s="9"/>
      <c r="J268" s="9"/>
      <c r="K268" s="9"/>
      <c r="L268" s="9"/>
      <c r="M268" s="9"/>
      <c r="N268" s="9"/>
      <c r="O268" s="9"/>
      <c r="P268" s="9"/>
      <c r="Q268" s="9"/>
    </row>
    <row r="269">
      <c r="A269" s="3"/>
      <c r="B269" s="9"/>
      <c r="C269" s="9"/>
      <c r="D269" s="9"/>
      <c r="E269" s="9"/>
      <c r="F269" s="9"/>
      <c r="G269" s="6"/>
      <c r="H269" s="6"/>
      <c r="I269" s="9"/>
      <c r="J269" s="9"/>
      <c r="K269" s="9"/>
      <c r="L269" s="9"/>
      <c r="M269" s="9"/>
      <c r="N269" s="9"/>
      <c r="O269" s="9"/>
      <c r="P269" s="9"/>
      <c r="Q269" s="9"/>
    </row>
    <row r="270">
      <c r="A270" s="3"/>
      <c r="B270" s="9"/>
      <c r="C270" s="9"/>
      <c r="D270" s="9"/>
      <c r="E270" s="9"/>
      <c r="F270" s="9"/>
      <c r="G270" s="6"/>
      <c r="H270" s="6"/>
      <c r="I270" s="9"/>
      <c r="J270" s="9"/>
      <c r="K270" s="9"/>
      <c r="L270" s="9"/>
      <c r="M270" s="9"/>
      <c r="N270" s="9"/>
      <c r="O270" s="9"/>
      <c r="P270" s="9"/>
      <c r="Q270" s="9"/>
    </row>
    <row r="271">
      <c r="A271" s="3"/>
      <c r="B271" s="9"/>
      <c r="C271" s="9"/>
      <c r="D271" s="9"/>
      <c r="E271" s="9"/>
      <c r="F271" s="9"/>
      <c r="G271" s="6"/>
      <c r="H271" s="6"/>
      <c r="I271" s="9"/>
      <c r="J271" s="9"/>
      <c r="K271" s="9"/>
      <c r="L271" s="9"/>
      <c r="M271" s="9"/>
      <c r="N271" s="9"/>
      <c r="O271" s="9"/>
      <c r="P271" s="9"/>
      <c r="Q271" s="9"/>
    </row>
    <row r="272">
      <c r="A272" s="3"/>
      <c r="B272" s="9"/>
      <c r="C272" s="9"/>
      <c r="D272" s="9"/>
      <c r="E272" s="9"/>
      <c r="F272" s="9"/>
      <c r="G272" s="6"/>
      <c r="H272" s="6"/>
      <c r="I272" s="9"/>
      <c r="J272" s="9"/>
      <c r="K272" s="9"/>
      <c r="L272" s="9"/>
      <c r="M272" s="9"/>
      <c r="N272" s="9"/>
      <c r="O272" s="9"/>
      <c r="P272" s="9"/>
      <c r="Q272" s="9"/>
    </row>
    <row r="273">
      <c r="A273" s="3"/>
      <c r="B273" s="9"/>
      <c r="C273" s="9"/>
      <c r="D273" s="9"/>
      <c r="E273" s="9"/>
      <c r="F273" s="9"/>
      <c r="G273" s="6"/>
      <c r="H273" s="6"/>
      <c r="I273" s="9"/>
      <c r="J273" s="9"/>
      <c r="K273" s="9"/>
      <c r="L273" s="9"/>
      <c r="M273" s="9"/>
      <c r="N273" s="9"/>
      <c r="O273" s="9"/>
      <c r="P273" s="9"/>
      <c r="Q273" s="9"/>
    </row>
    <row r="274">
      <c r="A274" s="3"/>
      <c r="B274" s="9"/>
      <c r="C274" s="9"/>
      <c r="D274" s="9"/>
      <c r="E274" s="9"/>
      <c r="F274" s="9"/>
      <c r="G274" s="6"/>
      <c r="H274" s="6"/>
      <c r="I274" s="9"/>
      <c r="J274" s="9"/>
      <c r="K274" s="9"/>
      <c r="L274" s="9"/>
      <c r="M274" s="9"/>
      <c r="N274" s="9"/>
      <c r="O274" s="9"/>
      <c r="P274" s="9"/>
      <c r="Q274" s="9"/>
    </row>
    <row r="275">
      <c r="A275" s="3"/>
      <c r="B275" s="9"/>
      <c r="C275" s="9"/>
      <c r="D275" s="9"/>
      <c r="E275" s="9"/>
      <c r="F275" s="9"/>
      <c r="G275" s="6"/>
      <c r="H275" s="6"/>
      <c r="I275" s="9"/>
      <c r="J275" s="9"/>
      <c r="K275" s="9"/>
      <c r="L275" s="9"/>
      <c r="M275" s="9"/>
      <c r="N275" s="9"/>
      <c r="O275" s="9"/>
      <c r="P275" s="9"/>
      <c r="Q275" s="9"/>
    </row>
    <row r="276">
      <c r="A276" s="3"/>
      <c r="B276" s="9"/>
      <c r="C276" s="9"/>
      <c r="D276" s="9"/>
      <c r="E276" s="9"/>
      <c r="F276" s="9"/>
      <c r="G276" s="6"/>
      <c r="H276" s="6"/>
      <c r="I276" s="9"/>
      <c r="J276" s="9"/>
      <c r="K276" s="9"/>
      <c r="L276" s="9"/>
      <c r="M276" s="9"/>
      <c r="N276" s="9"/>
      <c r="O276" s="9"/>
      <c r="P276" s="9"/>
      <c r="Q276" s="9"/>
    </row>
    <row r="277">
      <c r="A277" s="3"/>
      <c r="B277" s="9"/>
      <c r="C277" s="9"/>
      <c r="D277" s="9"/>
      <c r="E277" s="9"/>
      <c r="F277" s="9"/>
      <c r="G277" s="6"/>
      <c r="H277" s="6"/>
      <c r="I277" s="9"/>
      <c r="J277" s="9"/>
      <c r="K277" s="9"/>
      <c r="L277" s="9"/>
      <c r="M277" s="9"/>
      <c r="N277" s="9"/>
      <c r="O277" s="9"/>
      <c r="P277" s="9"/>
      <c r="Q277" s="9"/>
    </row>
    <row r="278">
      <c r="A278" s="3"/>
      <c r="B278" s="9"/>
      <c r="C278" s="9"/>
      <c r="D278" s="9"/>
      <c r="E278" s="9"/>
      <c r="F278" s="9"/>
      <c r="G278" s="6"/>
      <c r="H278" s="6"/>
      <c r="I278" s="9"/>
      <c r="J278" s="9"/>
      <c r="K278" s="9"/>
      <c r="L278" s="9"/>
      <c r="M278" s="9"/>
      <c r="N278" s="9"/>
      <c r="O278" s="9"/>
      <c r="P278" s="9"/>
      <c r="Q278" s="9"/>
    </row>
    <row r="279">
      <c r="A279" s="3"/>
      <c r="B279" s="9"/>
      <c r="C279" s="9"/>
      <c r="D279" s="9"/>
      <c r="E279" s="9"/>
      <c r="F279" s="9"/>
      <c r="G279" s="6"/>
      <c r="H279" s="6"/>
      <c r="I279" s="9"/>
      <c r="J279" s="9"/>
      <c r="K279" s="9"/>
      <c r="L279" s="9"/>
      <c r="M279" s="9"/>
      <c r="N279" s="9"/>
      <c r="O279" s="9"/>
      <c r="P279" s="9"/>
      <c r="Q279" s="9"/>
    </row>
    <row r="280">
      <c r="A280" s="3"/>
      <c r="B280" s="9"/>
      <c r="C280" s="9"/>
      <c r="D280" s="9"/>
      <c r="E280" s="9"/>
      <c r="F280" s="9"/>
      <c r="G280" s="6"/>
      <c r="H280" s="6"/>
      <c r="I280" s="9"/>
      <c r="J280" s="9"/>
      <c r="K280" s="9"/>
      <c r="L280" s="9"/>
      <c r="M280" s="9"/>
      <c r="N280" s="9"/>
      <c r="O280" s="9"/>
      <c r="P280" s="9"/>
      <c r="Q280" s="9"/>
    </row>
    <row r="281">
      <c r="A281" s="3"/>
      <c r="B281" s="9"/>
      <c r="C281" s="9"/>
      <c r="D281" s="9"/>
      <c r="E281" s="9"/>
      <c r="F281" s="9"/>
      <c r="G281" s="6"/>
      <c r="H281" s="6"/>
      <c r="I281" s="9"/>
      <c r="J281" s="9"/>
      <c r="K281" s="9"/>
      <c r="L281" s="9"/>
      <c r="M281" s="9"/>
      <c r="N281" s="9"/>
      <c r="O281" s="9"/>
      <c r="P281" s="9"/>
      <c r="Q281" s="9"/>
    </row>
    <row r="282">
      <c r="A282" s="3"/>
      <c r="B282" s="9"/>
      <c r="C282" s="9"/>
      <c r="D282" s="9"/>
      <c r="E282" s="9"/>
      <c r="F282" s="9"/>
      <c r="G282" s="6"/>
      <c r="H282" s="6"/>
      <c r="I282" s="9"/>
      <c r="J282" s="9"/>
      <c r="K282" s="9"/>
      <c r="L282" s="9"/>
      <c r="M282" s="9"/>
      <c r="N282" s="9"/>
      <c r="O282" s="9"/>
      <c r="P282" s="9"/>
      <c r="Q282" s="9"/>
    </row>
    <row r="283">
      <c r="A283" s="3"/>
      <c r="B283" s="9"/>
      <c r="C283" s="9"/>
      <c r="D283" s="9"/>
      <c r="E283" s="9"/>
      <c r="F283" s="9"/>
      <c r="G283" s="6"/>
      <c r="H283" s="6"/>
      <c r="I283" s="9"/>
      <c r="J283" s="9"/>
      <c r="K283" s="9"/>
      <c r="L283" s="9"/>
      <c r="M283" s="9"/>
      <c r="N283" s="9"/>
      <c r="O283" s="9"/>
      <c r="P283" s="9"/>
      <c r="Q283" s="9"/>
    </row>
    <row r="284">
      <c r="A284" s="3"/>
      <c r="B284" s="9"/>
      <c r="C284" s="9"/>
      <c r="D284" s="9"/>
      <c r="E284" s="9"/>
      <c r="F284" s="9"/>
      <c r="G284" s="6"/>
      <c r="H284" s="6"/>
      <c r="I284" s="9"/>
      <c r="J284" s="9"/>
      <c r="K284" s="9"/>
      <c r="L284" s="9"/>
      <c r="M284" s="9"/>
      <c r="N284" s="9"/>
      <c r="O284" s="9"/>
      <c r="P284" s="9"/>
      <c r="Q284" s="9"/>
    </row>
    <row r="285">
      <c r="A285" s="3"/>
      <c r="B285" s="9"/>
      <c r="C285" s="9"/>
      <c r="D285" s="9"/>
      <c r="E285" s="9"/>
      <c r="F285" s="9"/>
      <c r="G285" s="6"/>
      <c r="H285" s="6"/>
      <c r="I285" s="9"/>
      <c r="J285" s="9"/>
      <c r="K285" s="9"/>
      <c r="L285" s="9"/>
      <c r="M285" s="9"/>
      <c r="N285" s="9"/>
      <c r="O285" s="9"/>
      <c r="P285" s="9"/>
      <c r="Q285" s="9"/>
    </row>
    <row r="286">
      <c r="A286" s="3"/>
      <c r="B286" s="9"/>
      <c r="C286" s="9"/>
      <c r="D286" s="9"/>
      <c r="E286" s="9"/>
      <c r="F286" s="9"/>
      <c r="G286" s="6"/>
      <c r="H286" s="6"/>
      <c r="I286" s="9"/>
      <c r="J286" s="9"/>
      <c r="K286" s="9"/>
      <c r="L286" s="9"/>
      <c r="M286" s="9"/>
      <c r="N286" s="9"/>
      <c r="O286" s="9"/>
      <c r="P286" s="9"/>
      <c r="Q286" s="9"/>
    </row>
    <row r="287">
      <c r="A287" s="3"/>
      <c r="B287" s="9"/>
      <c r="C287" s="9"/>
      <c r="D287" s="9"/>
      <c r="E287" s="9"/>
      <c r="F287" s="9"/>
      <c r="G287" s="6"/>
      <c r="H287" s="6"/>
      <c r="I287" s="9"/>
      <c r="J287" s="9"/>
      <c r="K287" s="9"/>
      <c r="L287" s="9"/>
      <c r="M287" s="9"/>
      <c r="N287" s="9"/>
      <c r="O287" s="9"/>
      <c r="P287" s="9"/>
      <c r="Q287" s="9"/>
    </row>
    <row r="288">
      <c r="A288" s="3"/>
      <c r="B288" s="9"/>
      <c r="C288" s="9"/>
      <c r="D288" s="9"/>
      <c r="E288" s="9"/>
      <c r="F288" s="9"/>
      <c r="G288" s="6"/>
      <c r="H288" s="6"/>
      <c r="I288" s="9"/>
      <c r="J288" s="9"/>
      <c r="K288" s="9"/>
      <c r="L288" s="9"/>
      <c r="M288" s="9"/>
      <c r="N288" s="9"/>
      <c r="O288" s="9"/>
      <c r="P288" s="9"/>
      <c r="Q288" s="9"/>
    </row>
    <row r="289">
      <c r="A289" s="3"/>
      <c r="B289" s="9"/>
      <c r="C289" s="9"/>
      <c r="D289" s="9"/>
      <c r="E289" s="9"/>
      <c r="F289" s="9"/>
      <c r="G289" s="6"/>
      <c r="H289" s="6"/>
      <c r="I289" s="9"/>
      <c r="J289" s="9"/>
      <c r="K289" s="9"/>
      <c r="L289" s="9"/>
      <c r="M289" s="9"/>
      <c r="N289" s="9"/>
      <c r="O289" s="9"/>
      <c r="P289" s="9"/>
      <c r="Q289" s="9"/>
    </row>
    <row r="290">
      <c r="A290" s="3"/>
      <c r="B290" s="9"/>
      <c r="C290" s="9"/>
      <c r="D290" s="9"/>
      <c r="E290" s="9"/>
      <c r="F290" s="9"/>
      <c r="G290" s="6"/>
      <c r="H290" s="6"/>
      <c r="I290" s="9"/>
      <c r="J290" s="9"/>
      <c r="K290" s="9"/>
      <c r="L290" s="9"/>
      <c r="M290" s="9"/>
      <c r="N290" s="9"/>
      <c r="O290" s="9"/>
      <c r="P290" s="9"/>
      <c r="Q290" s="9"/>
    </row>
    <row r="291">
      <c r="A291" s="3"/>
      <c r="B291" s="9"/>
      <c r="C291" s="9"/>
      <c r="D291" s="9"/>
      <c r="E291" s="9"/>
      <c r="F291" s="9"/>
      <c r="G291" s="6"/>
      <c r="H291" s="6"/>
      <c r="I291" s="9"/>
      <c r="J291" s="9"/>
      <c r="K291" s="9"/>
      <c r="L291" s="9"/>
      <c r="M291" s="9"/>
      <c r="N291" s="9"/>
      <c r="O291" s="9"/>
      <c r="P291" s="9"/>
      <c r="Q291" s="9"/>
    </row>
    <row r="292">
      <c r="A292" s="3"/>
      <c r="B292" s="9"/>
      <c r="C292" s="9"/>
      <c r="D292" s="9"/>
      <c r="E292" s="9"/>
      <c r="F292" s="9"/>
      <c r="G292" s="6"/>
      <c r="H292" s="6"/>
      <c r="I292" s="9"/>
      <c r="J292" s="9"/>
      <c r="K292" s="9"/>
      <c r="L292" s="9"/>
      <c r="M292" s="9"/>
      <c r="N292" s="9"/>
      <c r="O292" s="9"/>
      <c r="P292" s="9"/>
      <c r="Q292" s="9"/>
    </row>
    <row r="293">
      <c r="A293" s="3"/>
      <c r="B293" s="9"/>
      <c r="C293" s="9"/>
      <c r="D293" s="9"/>
      <c r="E293" s="9"/>
      <c r="F293" s="9"/>
      <c r="G293" s="6"/>
      <c r="H293" s="6"/>
      <c r="I293" s="9"/>
      <c r="J293" s="9"/>
      <c r="K293" s="9"/>
      <c r="L293" s="9"/>
      <c r="M293" s="9"/>
      <c r="N293" s="9"/>
      <c r="O293" s="9"/>
      <c r="P293" s="9"/>
      <c r="Q293" s="9"/>
    </row>
    <row r="294">
      <c r="A294" s="3"/>
      <c r="B294" s="9"/>
      <c r="C294" s="9"/>
      <c r="D294" s="9"/>
      <c r="E294" s="9"/>
      <c r="F294" s="9"/>
      <c r="G294" s="6"/>
      <c r="H294" s="6"/>
      <c r="I294" s="9"/>
      <c r="J294" s="9"/>
      <c r="K294" s="9"/>
      <c r="L294" s="9"/>
      <c r="M294" s="9"/>
      <c r="N294" s="9"/>
      <c r="O294" s="9"/>
      <c r="P294" s="9"/>
      <c r="Q294" s="9"/>
    </row>
    <row r="295">
      <c r="A295" s="3"/>
      <c r="B295" s="9"/>
      <c r="C295" s="9"/>
      <c r="D295" s="9"/>
      <c r="E295" s="9"/>
      <c r="F295" s="9"/>
      <c r="G295" s="6"/>
      <c r="H295" s="6"/>
      <c r="I295" s="9"/>
      <c r="J295" s="9"/>
      <c r="K295" s="9"/>
      <c r="L295" s="9"/>
      <c r="M295" s="9"/>
      <c r="N295" s="9"/>
      <c r="O295" s="9"/>
      <c r="P295" s="9"/>
      <c r="Q295" s="9"/>
    </row>
    <row r="296">
      <c r="A296" s="3"/>
      <c r="B296" s="9"/>
      <c r="C296" s="9"/>
      <c r="D296" s="9"/>
      <c r="E296" s="9"/>
      <c r="F296" s="9"/>
      <c r="G296" s="6"/>
      <c r="H296" s="6"/>
      <c r="I296" s="9"/>
      <c r="J296" s="9"/>
      <c r="K296" s="9"/>
      <c r="L296" s="9"/>
      <c r="M296" s="9"/>
      <c r="N296" s="9"/>
      <c r="O296" s="9"/>
      <c r="P296" s="9"/>
      <c r="Q296" s="9"/>
    </row>
    <row r="297">
      <c r="A297" s="3"/>
      <c r="B297" s="9"/>
      <c r="C297" s="9"/>
      <c r="D297" s="9"/>
      <c r="E297" s="9"/>
      <c r="F297" s="9"/>
      <c r="G297" s="6"/>
      <c r="H297" s="6"/>
      <c r="I297" s="9"/>
      <c r="J297" s="9"/>
      <c r="K297" s="9"/>
      <c r="L297" s="9"/>
      <c r="M297" s="9"/>
      <c r="N297" s="9"/>
      <c r="O297" s="9"/>
      <c r="P297" s="9"/>
      <c r="Q297" s="9"/>
    </row>
    <row r="298">
      <c r="A298" s="3"/>
      <c r="B298" s="9"/>
      <c r="C298" s="9"/>
      <c r="D298" s="9"/>
      <c r="E298" s="9"/>
      <c r="F298" s="9"/>
      <c r="G298" s="6"/>
      <c r="H298" s="6"/>
      <c r="I298" s="9"/>
      <c r="J298" s="9"/>
      <c r="K298" s="9"/>
      <c r="L298" s="9"/>
      <c r="M298" s="9"/>
      <c r="N298" s="9"/>
      <c r="O298" s="9"/>
      <c r="P298" s="9"/>
      <c r="Q298" s="9"/>
    </row>
    <row r="299">
      <c r="A299" s="3"/>
      <c r="B299" s="9"/>
      <c r="C299" s="9"/>
      <c r="D299" s="9"/>
      <c r="E299" s="9"/>
      <c r="F299" s="9"/>
      <c r="G299" s="6"/>
      <c r="H299" s="6"/>
      <c r="I299" s="9"/>
      <c r="J299" s="9"/>
      <c r="K299" s="9"/>
      <c r="L299" s="9"/>
      <c r="M299" s="9"/>
      <c r="N299" s="9"/>
      <c r="O299" s="9"/>
      <c r="P299" s="9"/>
      <c r="Q299" s="9"/>
    </row>
    <row r="300">
      <c r="A300" s="3"/>
      <c r="B300" s="9"/>
      <c r="C300" s="9"/>
      <c r="D300" s="9"/>
      <c r="E300" s="9"/>
      <c r="F300" s="9"/>
      <c r="G300" s="6"/>
      <c r="H300" s="6"/>
      <c r="I300" s="9"/>
      <c r="J300" s="9"/>
      <c r="K300" s="9"/>
      <c r="L300" s="9"/>
      <c r="M300" s="9"/>
      <c r="N300" s="9"/>
      <c r="O300" s="9"/>
      <c r="P300" s="9"/>
      <c r="Q300" s="9"/>
    </row>
    <row r="301">
      <c r="A301" s="3"/>
      <c r="B301" s="9"/>
      <c r="C301" s="9"/>
      <c r="D301" s="9"/>
      <c r="E301" s="9"/>
      <c r="F301" s="9"/>
      <c r="G301" s="6"/>
      <c r="H301" s="6"/>
      <c r="I301" s="9"/>
      <c r="J301" s="9"/>
      <c r="K301" s="9"/>
      <c r="L301" s="9"/>
      <c r="M301" s="9"/>
      <c r="N301" s="9"/>
      <c r="O301" s="9"/>
      <c r="P301" s="9"/>
      <c r="Q301" s="9"/>
    </row>
    <row r="302">
      <c r="A302" s="3"/>
      <c r="B302" s="9"/>
      <c r="C302" s="9"/>
      <c r="D302" s="9"/>
      <c r="E302" s="9"/>
      <c r="F302" s="9"/>
      <c r="G302" s="6"/>
      <c r="H302" s="6"/>
      <c r="I302" s="9"/>
      <c r="J302" s="9"/>
      <c r="K302" s="9"/>
      <c r="L302" s="9"/>
      <c r="M302" s="9"/>
      <c r="N302" s="9"/>
      <c r="O302" s="9"/>
      <c r="P302" s="9"/>
      <c r="Q302" s="9"/>
    </row>
    <row r="303">
      <c r="A303" s="3"/>
      <c r="B303" s="9"/>
      <c r="C303" s="9"/>
      <c r="D303" s="9"/>
      <c r="E303" s="9"/>
      <c r="F303" s="9"/>
      <c r="G303" s="6"/>
      <c r="H303" s="6"/>
      <c r="I303" s="9"/>
      <c r="J303" s="9"/>
      <c r="K303" s="9"/>
      <c r="L303" s="9"/>
      <c r="M303" s="9"/>
      <c r="N303" s="9"/>
      <c r="O303" s="9"/>
      <c r="P303" s="9"/>
      <c r="Q303" s="9"/>
    </row>
    <row r="304">
      <c r="A304" s="3"/>
      <c r="B304" s="9"/>
      <c r="C304" s="9"/>
      <c r="D304" s="9"/>
      <c r="E304" s="9"/>
      <c r="F304" s="9"/>
      <c r="G304" s="6"/>
      <c r="H304" s="6"/>
      <c r="I304" s="9"/>
      <c r="J304" s="9"/>
      <c r="K304" s="9"/>
      <c r="L304" s="9"/>
      <c r="M304" s="9"/>
      <c r="N304" s="9"/>
      <c r="O304" s="9"/>
      <c r="P304" s="9"/>
      <c r="Q304" s="9"/>
    </row>
    <row r="305">
      <c r="A305" s="3"/>
      <c r="B305" s="9"/>
      <c r="C305" s="9"/>
      <c r="D305" s="9"/>
      <c r="E305" s="9"/>
      <c r="F305" s="9"/>
      <c r="G305" s="6"/>
      <c r="H305" s="6"/>
      <c r="I305" s="9"/>
      <c r="J305" s="9"/>
      <c r="K305" s="9"/>
      <c r="L305" s="9"/>
      <c r="M305" s="9"/>
      <c r="N305" s="9"/>
      <c r="O305" s="9"/>
      <c r="P305" s="9"/>
      <c r="Q305" s="9"/>
    </row>
    <row r="306">
      <c r="A306" s="3"/>
      <c r="B306" s="9"/>
      <c r="C306" s="9"/>
      <c r="D306" s="9"/>
      <c r="E306" s="9"/>
      <c r="F306" s="9"/>
      <c r="G306" s="6"/>
      <c r="H306" s="6"/>
      <c r="I306" s="9"/>
      <c r="J306" s="9"/>
      <c r="K306" s="9"/>
      <c r="L306" s="9"/>
      <c r="M306" s="9"/>
      <c r="N306" s="9"/>
      <c r="O306" s="9"/>
      <c r="P306" s="9"/>
      <c r="Q306" s="9"/>
    </row>
    <row r="307">
      <c r="A307" s="3"/>
      <c r="B307" s="9"/>
      <c r="C307" s="9"/>
      <c r="D307" s="9"/>
      <c r="E307" s="9"/>
      <c r="F307" s="9"/>
      <c r="G307" s="6"/>
      <c r="H307" s="6"/>
      <c r="I307" s="9"/>
      <c r="J307" s="9"/>
      <c r="K307" s="9"/>
      <c r="L307" s="9"/>
      <c r="M307" s="9"/>
      <c r="N307" s="9"/>
      <c r="O307" s="9"/>
      <c r="P307" s="9"/>
      <c r="Q307" s="9"/>
    </row>
    <row r="308">
      <c r="A308" s="3"/>
      <c r="B308" s="9"/>
      <c r="C308" s="9"/>
      <c r="D308" s="9"/>
      <c r="E308" s="9"/>
      <c r="F308" s="9"/>
      <c r="G308" s="6"/>
      <c r="H308" s="6"/>
      <c r="I308" s="9"/>
      <c r="J308" s="9"/>
      <c r="K308" s="9"/>
      <c r="L308" s="9"/>
      <c r="M308" s="9"/>
      <c r="N308" s="9"/>
      <c r="O308" s="9"/>
      <c r="P308" s="9"/>
      <c r="Q308" s="9"/>
    </row>
    <row r="309">
      <c r="A309" s="3"/>
      <c r="B309" s="9"/>
      <c r="C309" s="9"/>
      <c r="D309" s="9"/>
      <c r="E309" s="9"/>
      <c r="F309" s="9"/>
      <c r="G309" s="6"/>
      <c r="H309" s="6"/>
      <c r="I309" s="9"/>
      <c r="J309" s="9"/>
      <c r="K309" s="9"/>
      <c r="L309" s="9"/>
      <c r="M309" s="9"/>
      <c r="N309" s="9"/>
      <c r="O309" s="9"/>
      <c r="P309" s="9"/>
      <c r="Q309" s="9"/>
    </row>
    <row r="310">
      <c r="A310" s="3"/>
      <c r="B310" s="9"/>
      <c r="C310" s="9"/>
      <c r="D310" s="9"/>
      <c r="E310" s="9"/>
      <c r="F310" s="9"/>
      <c r="G310" s="6"/>
      <c r="H310" s="6"/>
      <c r="I310" s="9"/>
      <c r="J310" s="9"/>
      <c r="K310" s="9"/>
      <c r="L310" s="9"/>
      <c r="M310" s="9"/>
      <c r="N310" s="9"/>
      <c r="O310" s="9"/>
      <c r="P310" s="9"/>
      <c r="Q310" s="9"/>
    </row>
    <row r="311">
      <c r="A311" s="3"/>
      <c r="B311" s="9"/>
      <c r="C311" s="9"/>
      <c r="D311" s="9"/>
      <c r="E311" s="9"/>
      <c r="F311" s="9"/>
      <c r="G311" s="6"/>
      <c r="H311" s="6"/>
      <c r="I311" s="9"/>
      <c r="J311" s="9"/>
      <c r="K311" s="9"/>
      <c r="L311" s="9"/>
      <c r="M311" s="9"/>
      <c r="N311" s="9"/>
      <c r="O311" s="9"/>
      <c r="P311" s="9"/>
      <c r="Q311" s="9"/>
    </row>
    <row r="312">
      <c r="A312" s="3"/>
      <c r="B312" s="9"/>
      <c r="C312" s="9"/>
      <c r="D312" s="9"/>
      <c r="E312" s="9"/>
      <c r="F312" s="9"/>
      <c r="G312" s="6"/>
      <c r="H312" s="6"/>
      <c r="I312" s="9"/>
      <c r="J312" s="9"/>
      <c r="K312" s="9"/>
      <c r="L312" s="9"/>
      <c r="M312" s="9"/>
      <c r="N312" s="9"/>
      <c r="O312" s="9"/>
      <c r="P312" s="9"/>
      <c r="Q312" s="9"/>
    </row>
    <row r="313">
      <c r="A313" s="3"/>
      <c r="B313" s="9"/>
      <c r="C313" s="9"/>
      <c r="D313" s="9"/>
      <c r="E313" s="9"/>
      <c r="F313" s="9"/>
      <c r="G313" s="6"/>
      <c r="H313" s="6"/>
      <c r="I313" s="9"/>
      <c r="J313" s="9"/>
      <c r="K313" s="9"/>
      <c r="L313" s="9"/>
      <c r="M313" s="9"/>
      <c r="N313" s="9"/>
      <c r="O313" s="9"/>
      <c r="P313" s="9"/>
      <c r="Q313" s="9"/>
    </row>
    <row r="314">
      <c r="A314" s="3"/>
      <c r="B314" s="9"/>
      <c r="C314" s="9"/>
      <c r="D314" s="9"/>
      <c r="E314" s="9"/>
      <c r="F314" s="9"/>
      <c r="G314" s="6"/>
      <c r="H314" s="6"/>
      <c r="I314" s="9"/>
      <c r="J314" s="9"/>
      <c r="K314" s="9"/>
      <c r="L314" s="9"/>
      <c r="M314" s="9"/>
      <c r="N314" s="9"/>
      <c r="O314" s="9"/>
      <c r="P314" s="9"/>
      <c r="Q314" s="9"/>
    </row>
    <row r="315">
      <c r="A315" s="3"/>
      <c r="B315" s="9"/>
      <c r="C315" s="9"/>
      <c r="D315" s="9"/>
      <c r="E315" s="9"/>
      <c r="F315" s="9"/>
      <c r="G315" s="6"/>
      <c r="H315" s="6"/>
      <c r="I315" s="9"/>
      <c r="J315" s="9"/>
      <c r="K315" s="9"/>
      <c r="L315" s="9"/>
      <c r="M315" s="9"/>
      <c r="N315" s="9"/>
      <c r="O315" s="9"/>
      <c r="P315" s="9"/>
      <c r="Q315" s="9"/>
    </row>
    <row r="316">
      <c r="A316" s="3"/>
      <c r="B316" s="9"/>
      <c r="C316" s="9"/>
      <c r="D316" s="9"/>
      <c r="E316" s="9"/>
      <c r="F316" s="9"/>
      <c r="G316" s="6"/>
      <c r="H316" s="6"/>
      <c r="I316" s="9"/>
      <c r="J316" s="9"/>
      <c r="K316" s="9"/>
      <c r="L316" s="9"/>
      <c r="M316" s="9"/>
      <c r="N316" s="9"/>
      <c r="O316" s="9"/>
      <c r="P316" s="9"/>
      <c r="Q316" s="9"/>
    </row>
    <row r="317">
      <c r="A317" s="3"/>
      <c r="B317" s="9"/>
      <c r="C317" s="9"/>
      <c r="D317" s="9"/>
      <c r="E317" s="9"/>
      <c r="F317" s="9"/>
      <c r="G317" s="6"/>
      <c r="H317" s="6"/>
      <c r="I317" s="9"/>
      <c r="J317" s="9"/>
      <c r="K317" s="9"/>
      <c r="L317" s="9"/>
      <c r="M317" s="9"/>
      <c r="N317" s="9"/>
      <c r="O317" s="9"/>
      <c r="P317" s="9"/>
      <c r="Q317" s="9"/>
    </row>
    <row r="318">
      <c r="A318" s="3"/>
      <c r="B318" s="9"/>
      <c r="C318" s="9"/>
      <c r="D318" s="9"/>
      <c r="E318" s="9"/>
      <c r="F318" s="9"/>
      <c r="G318" s="6"/>
      <c r="H318" s="6"/>
      <c r="I318" s="9"/>
      <c r="J318" s="9"/>
      <c r="K318" s="9"/>
      <c r="L318" s="9"/>
      <c r="M318" s="9"/>
      <c r="N318" s="9"/>
      <c r="O318" s="9"/>
      <c r="P318" s="9"/>
      <c r="Q318" s="9"/>
    </row>
    <row r="319">
      <c r="A319" s="3"/>
      <c r="B319" s="9"/>
      <c r="C319" s="9"/>
      <c r="D319" s="9"/>
      <c r="E319" s="9"/>
      <c r="F319" s="9"/>
      <c r="G319" s="6"/>
      <c r="H319" s="6"/>
      <c r="I319" s="9"/>
      <c r="J319" s="9"/>
      <c r="K319" s="9"/>
      <c r="L319" s="9"/>
      <c r="M319" s="9"/>
      <c r="N319" s="9"/>
      <c r="O319" s="9"/>
      <c r="P319" s="9"/>
      <c r="Q319" s="9"/>
    </row>
    <row r="320">
      <c r="A320" s="3"/>
      <c r="B320" s="9"/>
      <c r="C320" s="9"/>
      <c r="D320" s="9"/>
      <c r="E320" s="9"/>
      <c r="F320" s="9"/>
      <c r="G320" s="6"/>
      <c r="H320" s="6"/>
      <c r="I320" s="9"/>
      <c r="J320" s="9"/>
      <c r="K320" s="9"/>
      <c r="L320" s="9"/>
      <c r="M320" s="9"/>
      <c r="N320" s="9"/>
      <c r="O320" s="9"/>
      <c r="P320" s="9"/>
      <c r="Q320" s="9"/>
    </row>
    <row r="321">
      <c r="A321" s="3"/>
      <c r="B321" s="9"/>
      <c r="C321" s="9"/>
      <c r="D321" s="9"/>
      <c r="E321" s="9"/>
      <c r="F321" s="9"/>
      <c r="G321" s="6"/>
      <c r="H321" s="6"/>
      <c r="I321" s="9"/>
      <c r="J321" s="9"/>
      <c r="K321" s="9"/>
      <c r="L321" s="9"/>
      <c r="M321" s="9"/>
      <c r="N321" s="9"/>
      <c r="O321" s="9"/>
      <c r="P321" s="9"/>
      <c r="Q321" s="9"/>
    </row>
    <row r="322">
      <c r="A322" s="3"/>
      <c r="B322" s="9"/>
      <c r="C322" s="9"/>
      <c r="D322" s="9"/>
      <c r="E322" s="9"/>
      <c r="F322" s="9"/>
      <c r="G322" s="6"/>
      <c r="H322" s="6"/>
      <c r="I322" s="9"/>
      <c r="J322" s="9"/>
      <c r="K322" s="9"/>
      <c r="L322" s="9"/>
      <c r="M322" s="9"/>
      <c r="N322" s="9"/>
      <c r="O322" s="9"/>
      <c r="P322" s="9"/>
      <c r="Q322" s="9"/>
    </row>
    <row r="323">
      <c r="A323" s="3"/>
      <c r="B323" s="9"/>
      <c r="C323" s="9"/>
      <c r="D323" s="9"/>
      <c r="E323" s="9"/>
      <c r="F323" s="9"/>
      <c r="G323" s="6"/>
      <c r="H323" s="6"/>
      <c r="I323" s="9"/>
      <c r="J323" s="9"/>
      <c r="K323" s="9"/>
      <c r="L323" s="9"/>
      <c r="M323" s="9"/>
      <c r="N323" s="9"/>
      <c r="O323" s="9"/>
      <c r="P323" s="9"/>
      <c r="Q323" s="9"/>
    </row>
    <row r="324">
      <c r="A324" s="3"/>
      <c r="B324" s="9"/>
      <c r="C324" s="9"/>
      <c r="D324" s="9"/>
      <c r="E324" s="9"/>
      <c r="F324" s="9"/>
      <c r="G324" s="6"/>
      <c r="H324" s="6"/>
      <c r="I324" s="9"/>
      <c r="J324" s="9"/>
      <c r="K324" s="9"/>
      <c r="L324" s="9"/>
      <c r="M324" s="9"/>
      <c r="N324" s="9"/>
      <c r="O324" s="9"/>
      <c r="P324" s="9"/>
      <c r="Q324" s="9"/>
    </row>
    <row r="325">
      <c r="A325" s="3"/>
      <c r="B325" s="9"/>
      <c r="C325" s="9"/>
      <c r="D325" s="9"/>
      <c r="E325" s="9"/>
      <c r="F325" s="9"/>
      <c r="G325" s="6"/>
      <c r="H325" s="6"/>
      <c r="I325" s="9"/>
      <c r="J325" s="9"/>
      <c r="K325" s="9"/>
      <c r="L325" s="9"/>
      <c r="M325" s="9"/>
      <c r="N325" s="9"/>
      <c r="O325" s="9"/>
      <c r="P325" s="9"/>
      <c r="Q325" s="9"/>
    </row>
    <row r="326">
      <c r="A326" s="3"/>
      <c r="B326" s="9"/>
      <c r="C326" s="9"/>
      <c r="D326" s="9"/>
      <c r="E326" s="9"/>
      <c r="F326" s="9"/>
      <c r="G326" s="6"/>
      <c r="H326" s="6"/>
      <c r="I326" s="9"/>
      <c r="J326" s="9"/>
      <c r="K326" s="9"/>
      <c r="L326" s="9"/>
      <c r="M326" s="9"/>
      <c r="N326" s="9"/>
      <c r="O326" s="9"/>
      <c r="P326" s="9"/>
      <c r="Q326" s="9"/>
    </row>
    <row r="327">
      <c r="A327" s="3"/>
      <c r="B327" s="9"/>
      <c r="C327" s="9"/>
      <c r="D327" s="9"/>
      <c r="E327" s="9"/>
      <c r="F327" s="9"/>
      <c r="G327" s="6"/>
      <c r="H327" s="6"/>
      <c r="I327" s="9"/>
      <c r="J327" s="9"/>
      <c r="K327" s="9"/>
      <c r="L327" s="9"/>
      <c r="M327" s="9"/>
      <c r="N327" s="9"/>
      <c r="O327" s="9"/>
      <c r="P327" s="9"/>
      <c r="Q327" s="9"/>
    </row>
    <row r="328">
      <c r="A328" s="3"/>
      <c r="B328" s="9"/>
      <c r="C328" s="9"/>
      <c r="D328" s="9"/>
      <c r="E328" s="9"/>
      <c r="F328" s="9"/>
      <c r="G328" s="6"/>
      <c r="H328" s="6"/>
      <c r="I328" s="9"/>
      <c r="J328" s="9"/>
      <c r="K328" s="9"/>
      <c r="L328" s="9"/>
      <c r="M328" s="9"/>
      <c r="N328" s="9"/>
      <c r="O328" s="9"/>
      <c r="P328" s="9"/>
      <c r="Q328" s="9"/>
    </row>
    <row r="329">
      <c r="A329" s="3"/>
      <c r="B329" s="9"/>
      <c r="C329" s="9"/>
      <c r="D329" s="9"/>
      <c r="E329" s="9"/>
      <c r="F329" s="9"/>
      <c r="G329" s="6"/>
      <c r="H329" s="6"/>
      <c r="I329" s="9"/>
      <c r="J329" s="9"/>
      <c r="K329" s="9"/>
      <c r="L329" s="9"/>
      <c r="M329" s="9"/>
      <c r="N329" s="9"/>
      <c r="O329" s="9"/>
      <c r="P329" s="9"/>
      <c r="Q329" s="9"/>
    </row>
    <row r="330">
      <c r="A330" s="3"/>
      <c r="B330" s="9"/>
      <c r="C330" s="9"/>
      <c r="D330" s="9"/>
      <c r="E330" s="9"/>
      <c r="F330" s="9"/>
      <c r="G330" s="6"/>
      <c r="H330" s="6"/>
      <c r="I330" s="9"/>
      <c r="J330" s="9"/>
      <c r="K330" s="9"/>
      <c r="L330" s="9"/>
      <c r="M330" s="9"/>
      <c r="N330" s="9"/>
      <c r="O330" s="9"/>
      <c r="P330" s="9"/>
      <c r="Q330" s="9"/>
    </row>
    <row r="331">
      <c r="A331" s="3"/>
      <c r="B331" s="9"/>
      <c r="C331" s="9"/>
      <c r="D331" s="9"/>
      <c r="E331" s="9"/>
      <c r="F331" s="9"/>
      <c r="G331" s="6"/>
      <c r="H331" s="6"/>
      <c r="I331" s="9"/>
      <c r="J331" s="9"/>
      <c r="K331" s="9"/>
      <c r="L331" s="9"/>
      <c r="M331" s="9"/>
      <c r="N331" s="9"/>
      <c r="O331" s="9"/>
      <c r="P331" s="9"/>
      <c r="Q331" s="9"/>
    </row>
    <row r="332">
      <c r="A332" s="3"/>
      <c r="B332" s="9"/>
      <c r="C332" s="9"/>
      <c r="D332" s="9"/>
      <c r="E332" s="9"/>
      <c r="F332" s="9"/>
      <c r="G332" s="6"/>
      <c r="H332" s="6"/>
      <c r="I332" s="9"/>
      <c r="J332" s="9"/>
      <c r="K332" s="9"/>
      <c r="L332" s="9"/>
      <c r="M332" s="9"/>
      <c r="N332" s="9"/>
      <c r="O332" s="9"/>
      <c r="P332" s="9"/>
      <c r="Q332" s="9"/>
    </row>
    <row r="333">
      <c r="A333" s="3"/>
      <c r="B333" s="9"/>
      <c r="C333" s="9"/>
      <c r="D333" s="9"/>
      <c r="E333" s="9"/>
      <c r="F333" s="9"/>
      <c r="G333" s="6"/>
      <c r="H333" s="6"/>
      <c r="I333" s="9"/>
      <c r="J333" s="9"/>
      <c r="K333" s="9"/>
      <c r="L333" s="9"/>
      <c r="M333" s="9"/>
      <c r="N333" s="9"/>
      <c r="O333" s="9"/>
      <c r="P333" s="9"/>
      <c r="Q333" s="9"/>
    </row>
    <row r="334">
      <c r="A334" s="3"/>
      <c r="B334" s="9"/>
      <c r="C334" s="9"/>
      <c r="D334" s="9"/>
      <c r="E334" s="9"/>
      <c r="F334" s="9"/>
      <c r="G334" s="6"/>
      <c r="H334" s="6"/>
      <c r="I334" s="9"/>
      <c r="J334" s="9"/>
      <c r="K334" s="9"/>
      <c r="L334" s="9"/>
      <c r="M334" s="9"/>
      <c r="N334" s="9"/>
      <c r="O334" s="9"/>
      <c r="P334" s="9"/>
      <c r="Q334" s="9"/>
    </row>
    <row r="335">
      <c r="A335" s="3"/>
      <c r="B335" s="9"/>
      <c r="C335" s="9"/>
      <c r="D335" s="9"/>
      <c r="E335" s="9"/>
      <c r="F335" s="9"/>
      <c r="G335" s="6"/>
      <c r="H335" s="6"/>
      <c r="I335" s="9"/>
      <c r="J335" s="9"/>
      <c r="K335" s="9"/>
      <c r="L335" s="9"/>
      <c r="M335" s="9"/>
      <c r="N335" s="9"/>
      <c r="O335" s="9"/>
      <c r="P335" s="9"/>
      <c r="Q335" s="9"/>
    </row>
    <row r="336">
      <c r="A336" s="3"/>
      <c r="B336" s="9"/>
      <c r="C336" s="9"/>
      <c r="D336" s="9"/>
      <c r="E336" s="9"/>
      <c r="F336" s="9"/>
      <c r="G336" s="6"/>
      <c r="H336" s="6"/>
      <c r="I336" s="9"/>
      <c r="J336" s="9"/>
      <c r="K336" s="9"/>
      <c r="L336" s="9"/>
      <c r="M336" s="9"/>
      <c r="N336" s="9"/>
      <c r="O336" s="9"/>
      <c r="P336" s="9"/>
      <c r="Q336" s="9"/>
    </row>
    <row r="337">
      <c r="A337" s="3"/>
      <c r="B337" s="9"/>
      <c r="C337" s="9"/>
      <c r="D337" s="9"/>
      <c r="E337" s="9"/>
      <c r="F337" s="9"/>
      <c r="G337" s="6"/>
      <c r="H337" s="6"/>
      <c r="I337" s="9"/>
      <c r="J337" s="9"/>
      <c r="K337" s="9"/>
      <c r="L337" s="9"/>
      <c r="M337" s="9"/>
      <c r="N337" s="9"/>
      <c r="O337" s="9"/>
      <c r="P337" s="9"/>
      <c r="Q337" s="9"/>
    </row>
    <row r="338">
      <c r="A338" s="3"/>
      <c r="B338" s="9"/>
      <c r="C338" s="9"/>
      <c r="D338" s="9"/>
      <c r="E338" s="9"/>
      <c r="F338" s="9"/>
      <c r="G338" s="6"/>
      <c r="H338" s="6"/>
      <c r="I338" s="9"/>
      <c r="J338" s="9"/>
      <c r="K338" s="9"/>
      <c r="L338" s="9"/>
      <c r="M338" s="9"/>
      <c r="N338" s="9"/>
      <c r="O338" s="9"/>
      <c r="P338" s="9"/>
      <c r="Q338" s="9"/>
    </row>
    <row r="339">
      <c r="A339" s="3"/>
      <c r="B339" s="9"/>
      <c r="C339" s="9"/>
      <c r="D339" s="9"/>
      <c r="E339" s="9"/>
      <c r="F339" s="9"/>
      <c r="G339" s="6"/>
      <c r="H339" s="6"/>
      <c r="I339" s="9"/>
      <c r="J339" s="9"/>
      <c r="K339" s="9"/>
      <c r="L339" s="9"/>
      <c r="M339" s="9"/>
      <c r="N339" s="9"/>
      <c r="O339" s="9"/>
      <c r="P339" s="9"/>
      <c r="Q339" s="9"/>
    </row>
    <row r="340">
      <c r="A340" s="3"/>
      <c r="B340" s="9"/>
      <c r="C340" s="9"/>
      <c r="D340" s="9"/>
      <c r="E340" s="9"/>
      <c r="F340" s="9"/>
      <c r="G340" s="6"/>
      <c r="H340" s="6"/>
      <c r="I340" s="9"/>
      <c r="J340" s="9"/>
      <c r="K340" s="9"/>
      <c r="L340" s="9"/>
      <c r="M340" s="9"/>
      <c r="N340" s="9"/>
      <c r="O340" s="9"/>
      <c r="P340" s="9"/>
      <c r="Q340" s="9"/>
    </row>
    <row r="341">
      <c r="A341" s="3"/>
      <c r="B341" s="9"/>
      <c r="C341" s="9"/>
      <c r="D341" s="9"/>
      <c r="E341" s="9"/>
      <c r="F341" s="9"/>
      <c r="G341" s="6"/>
      <c r="H341" s="6"/>
      <c r="I341" s="9"/>
      <c r="J341" s="9"/>
      <c r="K341" s="9"/>
      <c r="L341" s="9"/>
      <c r="M341" s="9"/>
      <c r="N341" s="9"/>
      <c r="O341" s="9"/>
      <c r="P341" s="9"/>
      <c r="Q341" s="9"/>
    </row>
    <row r="342">
      <c r="A342" s="3"/>
      <c r="B342" s="9"/>
      <c r="C342" s="9"/>
      <c r="D342" s="9"/>
      <c r="E342" s="9"/>
      <c r="F342" s="9"/>
      <c r="G342" s="6"/>
      <c r="H342" s="6"/>
      <c r="I342" s="9"/>
      <c r="J342" s="9"/>
      <c r="K342" s="9"/>
      <c r="L342" s="9"/>
      <c r="M342" s="9"/>
      <c r="N342" s="9"/>
      <c r="O342" s="9"/>
      <c r="P342" s="9"/>
      <c r="Q342" s="9"/>
    </row>
    <row r="343">
      <c r="A343" s="3"/>
      <c r="B343" s="9"/>
      <c r="C343" s="9"/>
      <c r="D343" s="9"/>
      <c r="E343" s="9"/>
      <c r="F343" s="9"/>
      <c r="G343" s="6"/>
      <c r="H343" s="6"/>
      <c r="I343" s="9"/>
      <c r="J343" s="9"/>
      <c r="K343" s="9"/>
      <c r="L343" s="9"/>
      <c r="M343" s="9"/>
      <c r="N343" s="9"/>
      <c r="O343" s="9"/>
      <c r="P343" s="9"/>
      <c r="Q343" s="9"/>
    </row>
    <row r="344">
      <c r="A344" s="3"/>
      <c r="B344" s="9"/>
      <c r="C344" s="9"/>
      <c r="D344" s="9"/>
      <c r="E344" s="9"/>
      <c r="F344" s="9"/>
      <c r="G344" s="6"/>
      <c r="H344" s="6"/>
      <c r="I344" s="9"/>
      <c r="J344" s="9"/>
      <c r="K344" s="9"/>
      <c r="L344" s="9"/>
      <c r="M344" s="9"/>
      <c r="N344" s="9"/>
      <c r="O344" s="9"/>
      <c r="P344" s="9"/>
      <c r="Q344" s="9"/>
    </row>
    <row r="345">
      <c r="A345" s="3"/>
      <c r="B345" s="9"/>
      <c r="C345" s="9"/>
      <c r="D345" s="9"/>
      <c r="E345" s="9"/>
      <c r="F345" s="9"/>
      <c r="G345" s="6"/>
      <c r="H345" s="6"/>
      <c r="I345" s="9"/>
      <c r="J345" s="9"/>
      <c r="K345" s="9"/>
      <c r="L345" s="9"/>
      <c r="M345" s="9"/>
      <c r="N345" s="9"/>
      <c r="O345" s="9"/>
      <c r="P345" s="9"/>
      <c r="Q345" s="9"/>
    </row>
    <row r="346">
      <c r="A346" s="3"/>
      <c r="B346" s="9"/>
      <c r="C346" s="9"/>
      <c r="D346" s="9"/>
      <c r="E346" s="9"/>
      <c r="F346" s="9"/>
      <c r="G346" s="6"/>
      <c r="H346" s="6"/>
      <c r="I346" s="9"/>
      <c r="J346" s="9"/>
      <c r="K346" s="9"/>
      <c r="L346" s="9"/>
      <c r="M346" s="9"/>
      <c r="N346" s="9"/>
      <c r="O346" s="9"/>
      <c r="P346" s="9"/>
      <c r="Q346" s="9"/>
    </row>
    <row r="347">
      <c r="A347" s="3"/>
      <c r="B347" s="9"/>
      <c r="C347" s="9"/>
      <c r="D347" s="9"/>
      <c r="E347" s="9"/>
      <c r="F347" s="9"/>
      <c r="G347" s="6"/>
      <c r="H347" s="6"/>
      <c r="I347" s="9"/>
      <c r="J347" s="9"/>
      <c r="K347" s="9"/>
      <c r="L347" s="9"/>
      <c r="M347" s="9"/>
      <c r="N347" s="9"/>
      <c r="O347" s="9"/>
      <c r="P347" s="9"/>
      <c r="Q347" s="9"/>
    </row>
    <row r="348">
      <c r="A348" s="3"/>
      <c r="B348" s="9"/>
      <c r="C348" s="9"/>
      <c r="D348" s="9"/>
      <c r="E348" s="9"/>
      <c r="F348" s="9"/>
      <c r="G348" s="6"/>
      <c r="H348" s="6"/>
      <c r="I348" s="9"/>
      <c r="J348" s="9"/>
      <c r="K348" s="9"/>
      <c r="L348" s="9"/>
      <c r="M348" s="9"/>
      <c r="N348" s="9"/>
      <c r="O348" s="9"/>
      <c r="P348" s="9"/>
      <c r="Q348" s="9"/>
    </row>
    <row r="349">
      <c r="A349" s="3"/>
      <c r="B349" s="9"/>
      <c r="C349" s="9"/>
      <c r="D349" s="9"/>
      <c r="E349" s="9"/>
      <c r="F349" s="9"/>
      <c r="G349" s="6"/>
      <c r="H349" s="6"/>
      <c r="I349" s="9"/>
      <c r="J349" s="9"/>
      <c r="K349" s="9"/>
      <c r="L349" s="9"/>
      <c r="M349" s="9"/>
      <c r="N349" s="9"/>
      <c r="O349" s="9"/>
      <c r="P349" s="9"/>
      <c r="Q349" s="9"/>
    </row>
    <row r="350">
      <c r="A350" s="3"/>
      <c r="B350" s="9"/>
      <c r="C350" s="9"/>
      <c r="D350" s="9"/>
      <c r="E350" s="9"/>
      <c r="F350" s="9"/>
      <c r="G350" s="6"/>
      <c r="H350" s="6"/>
      <c r="I350" s="9"/>
      <c r="J350" s="9"/>
      <c r="K350" s="9"/>
      <c r="L350" s="9"/>
      <c r="M350" s="9"/>
      <c r="N350" s="9"/>
      <c r="O350" s="9"/>
      <c r="P350" s="9"/>
      <c r="Q350" s="9"/>
    </row>
    <row r="351">
      <c r="A351" s="3"/>
      <c r="B351" s="9"/>
      <c r="C351" s="9"/>
      <c r="D351" s="9"/>
      <c r="E351" s="9"/>
      <c r="F351" s="9"/>
      <c r="G351" s="6"/>
      <c r="H351" s="6"/>
      <c r="I351" s="9"/>
      <c r="J351" s="9"/>
      <c r="K351" s="9"/>
      <c r="L351" s="9"/>
      <c r="M351" s="9"/>
      <c r="N351" s="9"/>
      <c r="O351" s="9"/>
      <c r="P351" s="9"/>
      <c r="Q351" s="9"/>
    </row>
    <row r="352">
      <c r="A352" s="3"/>
      <c r="B352" s="9"/>
      <c r="C352" s="9"/>
      <c r="D352" s="9"/>
      <c r="E352" s="9"/>
      <c r="F352" s="9"/>
      <c r="G352" s="6"/>
      <c r="H352" s="6"/>
      <c r="I352" s="9"/>
      <c r="J352" s="9"/>
      <c r="K352" s="9"/>
      <c r="L352" s="9"/>
      <c r="M352" s="9"/>
      <c r="N352" s="9"/>
      <c r="O352" s="9"/>
      <c r="P352" s="9"/>
      <c r="Q352" s="9"/>
    </row>
    <row r="353">
      <c r="A353" s="3"/>
      <c r="B353" s="9"/>
      <c r="C353" s="9"/>
      <c r="D353" s="9"/>
      <c r="E353" s="9"/>
      <c r="F353" s="9"/>
      <c r="G353" s="6"/>
      <c r="H353" s="6"/>
      <c r="I353" s="9"/>
      <c r="J353" s="9"/>
      <c r="K353" s="9"/>
      <c r="L353" s="9"/>
      <c r="M353" s="9"/>
      <c r="N353" s="9"/>
      <c r="O353" s="9"/>
      <c r="P353" s="9"/>
      <c r="Q353" s="9"/>
    </row>
    <row r="354">
      <c r="A354" s="3"/>
      <c r="B354" s="9"/>
      <c r="C354" s="9"/>
      <c r="D354" s="9"/>
      <c r="E354" s="9"/>
      <c r="F354" s="9"/>
      <c r="G354" s="6"/>
      <c r="H354" s="6"/>
      <c r="I354" s="9"/>
      <c r="J354" s="9"/>
      <c r="K354" s="9"/>
      <c r="L354" s="9"/>
      <c r="M354" s="9"/>
      <c r="N354" s="9"/>
      <c r="O354" s="9"/>
      <c r="P354" s="9"/>
      <c r="Q354" s="9"/>
    </row>
    <row r="355">
      <c r="A355" s="3"/>
      <c r="B355" s="9"/>
      <c r="C355" s="9"/>
      <c r="D355" s="9"/>
      <c r="E355" s="9"/>
      <c r="F355" s="9"/>
      <c r="G355" s="6"/>
      <c r="H355" s="6"/>
      <c r="I355" s="9"/>
      <c r="J355" s="9"/>
      <c r="K355" s="9"/>
      <c r="L355" s="9"/>
      <c r="M355" s="9"/>
      <c r="N355" s="9"/>
      <c r="O355" s="9"/>
      <c r="P355" s="9"/>
      <c r="Q355" s="9"/>
    </row>
    <row r="356">
      <c r="A356" s="3"/>
      <c r="B356" s="9"/>
      <c r="C356" s="9"/>
      <c r="D356" s="9"/>
      <c r="E356" s="9"/>
      <c r="F356" s="9"/>
      <c r="G356" s="6"/>
      <c r="H356" s="6"/>
      <c r="I356" s="9"/>
      <c r="J356" s="9"/>
      <c r="K356" s="9"/>
      <c r="L356" s="9"/>
      <c r="M356" s="9"/>
      <c r="N356" s="9"/>
      <c r="O356" s="9"/>
      <c r="P356" s="9"/>
      <c r="Q356" s="9"/>
    </row>
    <row r="357">
      <c r="A357" s="3"/>
      <c r="B357" s="9"/>
      <c r="C357" s="9"/>
      <c r="D357" s="9"/>
      <c r="E357" s="9"/>
      <c r="F357" s="9"/>
      <c r="G357" s="6"/>
      <c r="H357" s="6"/>
      <c r="I357" s="9"/>
      <c r="J357" s="9"/>
      <c r="K357" s="9"/>
      <c r="L357" s="9"/>
      <c r="M357" s="9"/>
      <c r="N357" s="9"/>
      <c r="O357" s="9"/>
      <c r="P357" s="9"/>
      <c r="Q357" s="9"/>
    </row>
    <row r="358">
      <c r="A358" s="3"/>
      <c r="B358" s="9"/>
      <c r="C358" s="9"/>
      <c r="D358" s="9"/>
      <c r="E358" s="9"/>
      <c r="F358" s="9"/>
      <c r="G358" s="6"/>
      <c r="H358" s="6"/>
      <c r="I358" s="9"/>
      <c r="J358" s="9"/>
      <c r="K358" s="9"/>
      <c r="L358" s="9"/>
      <c r="M358" s="9"/>
      <c r="N358" s="9"/>
      <c r="O358" s="9"/>
      <c r="P358" s="9"/>
      <c r="Q358" s="9"/>
    </row>
    <row r="359">
      <c r="A359" s="3"/>
      <c r="B359" s="9"/>
      <c r="C359" s="9"/>
      <c r="D359" s="9"/>
      <c r="E359" s="9"/>
      <c r="F359" s="9"/>
      <c r="G359" s="6"/>
      <c r="H359" s="6"/>
      <c r="I359" s="9"/>
      <c r="J359" s="9"/>
      <c r="K359" s="9"/>
      <c r="L359" s="9"/>
      <c r="M359" s="9"/>
      <c r="N359" s="9"/>
      <c r="O359" s="9"/>
      <c r="P359" s="9"/>
      <c r="Q359" s="9"/>
    </row>
    <row r="360">
      <c r="A360" s="3"/>
      <c r="B360" s="9"/>
      <c r="C360" s="9"/>
      <c r="D360" s="9"/>
      <c r="E360" s="9"/>
      <c r="F360" s="9"/>
      <c r="G360" s="6"/>
      <c r="H360" s="6"/>
      <c r="I360" s="9"/>
      <c r="J360" s="9"/>
      <c r="K360" s="9"/>
      <c r="L360" s="9"/>
      <c r="M360" s="9"/>
      <c r="N360" s="9"/>
      <c r="O360" s="9"/>
      <c r="P360" s="9"/>
      <c r="Q360" s="9"/>
    </row>
    <row r="361">
      <c r="A361" s="3"/>
      <c r="B361" s="9"/>
      <c r="C361" s="9"/>
      <c r="D361" s="9"/>
      <c r="E361" s="9"/>
      <c r="F361" s="9"/>
      <c r="G361" s="6"/>
      <c r="H361" s="6"/>
      <c r="I361" s="9"/>
      <c r="J361" s="9"/>
      <c r="K361" s="9"/>
      <c r="L361" s="9"/>
      <c r="M361" s="9"/>
      <c r="N361" s="9"/>
      <c r="O361" s="9"/>
      <c r="P361" s="9"/>
      <c r="Q361" s="9"/>
    </row>
    <row r="362">
      <c r="A362" s="3"/>
      <c r="B362" s="9"/>
      <c r="C362" s="9"/>
      <c r="D362" s="9"/>
      <c r="E362" s="9"/>
      <c r="F362" s="9"/>
      <c r="G362" s="6"/>
      <c r="H362" s="6"/>
      <c r="I362" s="9"/>
      <c r="J362" s="9"/>
      <c r="K362" s="9"/>
      <c r="L362" s="9"/>
      <c r="M362" s="9"/>
      <c r="N362" s="9"/>
      <c r="O362" s="9"/>
      <c r="P362" s="9"/>
      <c r="Q362" s="9"/>
    </row>
    <row r="363">
      <c r="A363" s="3"/>
      <c r="B363" s="9"/>
      <c r="C363" s="9"/>
      <c r="D363" s="9"/>
      <c r="E363" s="9"/>
      <c r="F363" s="9"/>
      <c r="G363" s="6"/>
      <c r="H363" s="6"/>
      <c r="I363" s="9"/>
      <c r="J363" s="9"/>
      <c r="K363" s="9"/>
      <c r="L363" s="9"/>
      <c r="M363" s="9"/>
      <c r="N363" s="9"/>
      <c r="O363" s="9"/>
      <c r="P363" s="9"/>
      <c r="Q363" s="9"/>
    </row>
    <row r="364">
      <c r="A364" s="3"/>
      <c r="B364" s="9"/>
      <c r="C364" s="9"/>
      <c r="D364" s="9"/>
      <c r="E364" s="9"/>
      <c r="F364" s="9"/>
      <c r="G364" s="6"/>
      <c r="H364" s="6"/>
      <c r="I364" s="9"/>
      <c r="J364" s="9"/>
      <c r="K364" s="9"/>
      <c r="L364" s="9"/>
      <c r="M364" s="9"/>
      <c r="N364" s="9"/>
      <c r="O364" s="9"/>
      <c r="P364" s="9"/>
      <c r="Q364" s="9"/>
    </row>
    <row r="365">
      <c r="A365" s="3"/>
      <c r="B365" s="9"/>
      <c r="C365" s="9"/>
      <c r="D365" s="9"/>
      <c r="E365" s="9"/>
      <c r="F365" s="9"/>
      <c r="G365" s="6"/>
      <c r="H365" s="6"/>
      <c r="I365" s="9"/>
      <c r="J365" s="9"/>
      <c r="K365" s="9"/>
      <c r="L365" s="9"/>
      <c r="M365" s="9"/>
      <c r="N365" s="9"/>
      <c r="O365" s="9"/>
      <c r="P365" s="9"/>
      <c r="Q365" s="9"/>
    </row>
    <row r="366">
      <c r="A366" s="3"/>
      <c r="B366" s="9"/>
      <c r="C366" s="9"/>
      <c r="D366" s="9"/>
      <c r="E366" s="9"/>
      <c r="F366" s="9"/>
      <c r="G366" s="6"/>
      <c r="H366" s="6"/>
      <c r="I366" s="9"/>
      <c r="J366" s="9"/>
      <c r="K366" s="9"/>
      <c r="L366" s="9"/>
      <c r="M366" s="9"/>
      <c r="N366" s="9"/>
      <c r="O366" s="9"/>
      <c r="P366" s="9"/>
      <c r="Q366" s="9"/>
    </row>
    <row r="367">
      <c r="A367" s="3"/>
      <c r="B367" s="9"/>
      <c r="C367" s="9"/>
      <c r="D367" s="9"/>
      <c r="E367" s="9"/>
      <c r="F367" s="9"/>
      <c r="G367" s="6"/>
      <c r="H367" s="6"/>
      <c r="I367" s="9"/>
      <c r="J367" s="9"/>
      <c r="K367" s="9"/>
      <c r="L367" s="9"/>
      <c r="M367" s="9"/>
      <c r="N367" s="9"/>
      <c r="O367" s="9"/>
      <c r="P367" s="9"/>
      <c r="Q367" s="9"/>
    </row>
    <row r="368">
      <c r="A368" s="3"/>
      <c r="B368" s="9"/>
      <c r="C368" s="9"/>
      <c r="D368" s="9"/>
      <c r="E368" s="9"/>
      <c r="F368" s="9"/>
      <c r="G368" s="6"/>
      <c r="H368" s="6"/>
      <c r="I368" s="9"/>
      <c r="J368" s="9"/>
      <c r="K368" s="9"/>
      <c r="L368" s="9"/>
      <c r="M368" s="9"/>
      <c r="N368" s="9"/>
      <c r="O368" s="9"/>
      <c r="P368" s="9"/>
      <c r="Q368" s="9"/>
    </row>
    <row r="369">
      <c r="A369" s="3"/>
      <c r="B369" s="9"/>
      <c r="C369" s="9"/>
      <c r="D369" s="9"/>
      <c r="E369" s="9"/>
      <c r="F369" s="9"/>
      <c r="G369" s="6"/>
      <c r="H369" s="6"/>
      <c r="I369" s="9"/>
      <c r="J369" s="9"/>
      <c r="K369" s="9"/>
      <c r="L369" s="9"/>
      <c r="M369" s="9"/>
      <c r="N369" s="9"/>
      <c r="O369" s="9"/>
      <c r="P369" s="9"/>
      <c r="Q369" s="9"/>
    </row>
    <row r="370">
      <c r="A370" s="3"/>
      <c r="B370" s="9"/>
      <c r="C370" s="9"/>
      <c r="D370" s="9"/>
      <c r="E370" s="9"/>
      <c r="F370" s="9"/>
      <c r="G370" s="6"/>
      <c r="H370" s="6"/>
      <c r="I370" s="9"/>
      <c r="J370" s="9"/>
      <c r="K370" s="9"/>
      <c r="L370" s="9"/>
      <c r="M370" s="9"/>
      <c r="N370" s="9"/>
      <c r="O370" s="9"/>
      <c r="P370" s="9"/>
      <c r="Q370" s="9"/>
    </row>
    <row r="371">
      <c r="A371" s="3"/>
      <c r="B371" s="9"/>
      <c r="C371" s="9"/>
      <c r="D371" s="9"/>
      <c r="E371" s="9"/>
      <c r="F371" s="9"/>
      <c r="G371" s="6"/>
      <c r="H371" s="6"/>
      <c r="I371" s="9"/>
      <c r="J371" s="9"/>
      <c r="K371" s="9"/>
      <c r="L371" s="9"/>
      <c r="M371" s="9"/>
      <c r="N371" s="9"/>
      <c r="O371" s="9"/>
      <c r="P371" s="9"/>
      <c r="Q371" s="9"/>
    </row>
    <row r="372">
      <c r="A372" s="3"/>
      <c r="B372" s="9"/>
      <c r="C372" s="9"/>
      <c r="D372" s="9"/>
      <c r="E372" s="9"/>
      <c r="F372" s="9"/>
      <c r="G372" s="6"/>
      <c r="H372" s="6"/>
      <c r="I372" s="9"/>
      <c r="J372" s="9"/>
      <c r="K372" s="9"/>
      <c r="L372" s="9"/>
      <c r="M372" s="9"/>
      <c r="N372" s="9"/>
      <c r="O372" s="9"/>
      <c r="P372" s="9"/>
      <c r="Q372" s="9"/>
    </row>
    <row r="373">
      <c r="A373" s="3"/>
      <c r="B373" s="9"/>
      <c r="C373" s="9"/>
      <c r="D373" s="9"/>
      <c r="E373" s="9"/>
      <c r="F373" s="9"/>
      <c r="G373" s="6"/>
      <c r="H373" s="6"/>
      <c r="I373" s="9"/>
      <c r="J373" s="9"/>
      <c r="K373" s="9"/>
      <c r="L373" s="9"/>
      <c r="M373" s="9"/>
      <c r="N373" s="9"/>
      <c r="O373" s="9"/>
      <c r="P373" s="9"/>
      <c r="Q373" s="9"/>
    </row>
    <row r="374">
      <c r="A374" s="3"/>
      <c r="B374" s="9"/>
      <c r="C374" s="9"/>
      <c r="D374" s="9"/>
      <c r="E374" s="9"/>
      <c r="F374" s="9"/>
      <c r="G374" s="6"/>
      <c r="H374" s="6"/>
      <c r="I374" s="9"/>
      <c r="J374" s="9"/>
      <c r="K374" s="9"/>
      <c r="L374" s="9"/>
      <c r="M374" s="9"/>
      <c r="N374" s="9"/>
      <c r="O374" s="9"/>
      <c r="P374" s="9"/>
      <c r="Q374" s="9"/>
    </row>
    <row r="375">
      <c r="A375" s="3"/>
      <c r="B375" s="9"/>
      <c r="C375" s="9"/>
      <c r="D375" s="9"/>
      <c r="E375" s="9"/>
      <c r="F375" s="9"/>
      <c r="G375" s="6"/>
      <c r="H375" s="6"/>
      <c r="I375" s="9"/>
      <c r="J375" s="9"/>
      <c r="K375" s="9"/>
      <c r="L375" s="9"/>
      <c r="M375" s="9"/>
      <c r="N375" s="9"/>
      <c r="O375" s="9"/>
      <c r="P375" s="9"/>
      <c r="Q375" s="9"/>
    </row>
    <row r="376">
      <c r="A376" s="3"/>
      <c r="B376" s="9"/>
      <c r="C376" s="9"/>
      <c r="D376" s="9"/>
      <c r="E376" s="9"/>
      <c r="F376" s="9"/>
      <c r="G376" s="6"/>
      <c r="H376" s="6"/>
      <c r="I376" s="9"/>
      <c r="J376" s="9"/>
      <c r="K376" s="9"/>
      <c r="L376" s="9"/>
      <c r="M376" s="9"/>
      <c r="N376" s="9"/>
      <c r="O376" s="9"/>
      <c r="P376" s="9"/>
      <c r="Q376" s="9"/>
    </row>
    <row r="377">
      <c r="A377" s="3"/>
      <c r="B377" s="9"/>
      <c r="C377" s="9"/>
      <c r="D377" s="9"/>
      <c r="E377" s="9"/>
      <c r="F377" s="9"/>
      <c r="G377" s="6"/>
      <c r="H377" s="6"/>
      <c r="I377" s="9"/>
      <c r="J377" s="9"/>
      <c r="K377" s="9"/>
      <c r="L377" s="9"/>
      <c r="M377" s="9"/>
      <c r="N377" s="9"/>
      <c r="O377" s="9"/>
      <c r="P377" s="9"/>
      <c r="Q377" s="9"/>
    </row>
    <row r="378">
      <c r="A378" s="3"/>
      <c r="B378" s="9"/>
      <c r="C378" s="9"/>
      <c r="D378" s="9"/>
      <c r="E378" s="9"/>
      <c r="F378" s="9"/>
      <c r="G378" s="6"/>
      <c r="H378" s="6"/>
      <c r="I378" s="9"/>
      <c r="J378" s="9"/>
      <c r="K378" s="9"/>
      <c r="L378" s="9"/>
      <c r="M378" s="9"/>
      <c r="N378" s="9"/>
      <c r="O378" s="9"/>
      <c r="P378" s="9"/>
      <c r="Q378" s="9"/>
    </row>
    <row r="379">
      <c r="A379" s="3"/>
      <c r="B379" s="9"/>
      <c r="C379" s="9"/>
      <c r="D379" s="9"/>
      <c r="E379" s="9"/>
      <c r="F379" s="9"/>
      <c r="G379" s="6"/>
      <c r="H379" s="6"/>
      <c r="I379" s="9"/>
      <c r="J379" s="9"/>
      <c r="K379" s="9"/>
      <c r="L379" s="9"/>
      <c r="M379" s="9"/>
      <c r="N379" s="9"/>
      <c r="O379" s="9"/>
      <c r="P379" s="9"/>
      <c r="Q379" s="9"/>
    </row>
    <row r="380">
      <c r="A380" s="3"/>
      <c r="B380" s="9"/>
      <c r="C380" s="9"/>
      <c r="D380" s="9"/>
      <c r="E380" s="9"/>
      <c r="F380" s="9"/>
      <c r="G380" s="6"/>
      <c r="H380" s="6"/>
      <c r="I380" s="9"/>
      <c r="J380" s="9"/>
      <c r="K380" s="9"/>
      <c r="L380" s="9"/>
      <c r="M380" s="9"/>
      <c r="N380" s="9"/>
      <c r="O380" s="9"/>
      <c r="P380" s="9"/>
      <c r="Q380" s="9"/>
    </row>
    <row r="381">
      <c r="A381" s="3"/>
      <c r="B381" s="9"/>
      <c r="C381" s="9"/>
      <c r="D381" s="9"/>
      <c r="E381" s="9"/>
      <c r="F381" s="9"/>
      <c r="G381" s="6"/>
      <c r="H381" s="6"/>
      <c r="I381" s="9"/>
      <c r="J381" s="9"/>
      <c r="K381" s="9"/>
      <c r="L381" s="9"/>
      <c r="M381" s="9"/>
      <c r="N381" s="9"/>
      <c r="O381" s="9"/>
      <c r="P381" s="9"/>
      <c r="Q381" s="9"/>
    </row>
    <row r="382">
      <c r="A382" s="3"/>
      <c r="B382" s="9"/>
      <c r="C382" s="9"/>
      <c r="D382" s="9"/>
      <c r="E382" s="9"/>
      <c r="F382" s="9"/>
      <c r="G382" s="6"/>
      <c r="H382" s="6"/>
      <c r="I382" s="9"/>
      <c r="J382" s="9"/>
      <c r="K382" s="9"/>
      <c r="L382" s="9"/>
      <c r="M382" s="9"/>
      <c r="N382" s="9"/>
      <c r="O382" s="9"/>
      <c r="P382" s="9"/>
      <c r="Q382" s="9"/>
    </row>
    <row r="383">
      <c r="A383" s="3"/>
      <c r="B383" s="9"/>
      <c r="C383" s="9"/>
      <c r="D383" s="9"/>
      <c r="E383" s="9"/>
      <c r="F383" s="9"/>
      <c r="G383" s="6"/>
      <c r="H383" s="6"/>
      <c r="I383" s="9"/>
      <c r="J383" s="9"/>
      <c r="K383" s="9"/>
      <c r="L383" s="9"/>
      <c r="M383" s="9"/>
      <c r="N383" s="9"/>
      <c r="O383" s="9"/>
      <c r="P383" s="9"/>
      <c r="Q383" s="9"/>
    </row>
    <row r="384">
      <c r="A384" s="3"/>
      <c r="B384" s="9"/>
      <c r="C384" s="9"/>
      <c r="D384" s="9"/>
      <c r="E384" s="9"/>
      <c r="F384" s="9"/>
      <c r="G384" s="6"/>
      <c r="H384" s="6"/>
      <c r="I384" s="9"/>
      <c r="J384" s="9"/>
      <c r="K384" s="9"/>
      <c r="L384" s="9"/>
      <c r="M384" s="9"/>
      <c r="N384" s="9"/>
      <c r="O384" s="9"/>
      <c r="P384" s="9"/>
      <c r="Q384" s="9"/>
    </row>
    <row r="385">
      <c r="A385" s="3"/>
      <c r="B385" s="9"/>
      <c r="C385" s="9"/>
      <c r="D385" s="9"/>
      <c r="E385" s="9"/>
      <c r="F385" s="9"/>
      <c r="G385" s="6"/>
      <c r="H385" s="6"/>
      <c r="I385" s="9"/>
      <c r="J385" s="9"/>
      <c r="K385" s="9"/>
      <c r="L385" s="9"/>
      <c r="M385" s="9"/>
      <c r="N385" s="9"/>
      <c r="O385" s="9"/>
      <c r="P385" s="9"/>
      <c r="Q385" s="9"/>
    </row>
    <row r="386">
      <c r="A386" s="3"/>
      <c r="B386" s="9"/>
      <c r="C386" s="9"/>
      <c r="D386" s="9"/>
      <c r="E386" s="9"/>
      <c r="F386" s="9"/>
      <c r="G386" s="6"/>
      <c r="H386" s="6"/>
      <c r="I386" s="9"/>
      <c r="J386" s="9"/>
      <c r="K386" s="9"/>
      <c r="L386" s="9"/>
      <c r="M386" s="9"/>
      <c r="N386" s="9"/>
      <c r="O386" s="9"/>
      <c r="P386" s="9"/>
      <c r="Q386" s="9"/>
    </row>
    <row r="387">
      <c r="A387" s="3"/>
      <c r="B387" s="9"/>
      <c r="C387" s="9"/>
      <c r="D387" s="9"/>
      <c r="E387" s="9"/>
      <c r="F387" s="9"/>
      <c r="G387" s="6"/>
      <c r="H387" s="6"/>
      <c r="I387" s="9"/>
      <c r="J387" s="9"/>
      <c r="K387" s="9"/>
      <c r="L387" s="9"/>
      <c r="M387" s="9"/>
      <c r="N387" s="9"/>
      <c r="O387" s="9"/>
      <c r="P387" s="9"/>
      <c r="Q387" s="9"/>
    </row>
    <row r="388">
      <c r="A388" s="3"/>
      <c r="B388" s="9"/>
      <c r="C388" s="9"/>
      <c r="D388" s="9"/>
      <c r="E388" s="9"/>
      <c r="F388" s="9"/>
      <c r="G388" s="6"/>
      <c r="H388" s="6"/>
      <c r="I388" s="9"/>
      <c r="J388" s="9"/>
      <c r="K388" s="9"/>
      <c r="L388" s="9"/>
      <c r="M388" s="9"/>
      <c r="N388" s="9"/>
      <c r="O388" s="9"/>
      <c r="P388" s="9"/>
      <c r="Q388" s="9"/>
    </row>
    <row r="389">
      <c r="A389" s="3"/>
      <c r="B389" s="9"/>
      <c r="C389" s="9"/>
      <c r="D389" s="9"/>
      <c r="E389" s="9"/>
      <c r="F389" s="9"/>
      <c r="G389" s="6"/>
      <c r="H389" s="6"/>
      <c r="I389" s="9"/>
      <c r="J389" s="9"/>
      <c r="K389" s="9"/>
      <c r="L389" s="9"/>
      <c r="M389" s="9"/>
      <c r="N389" s="9"/>
      <c r="O389" s="9"/>
      <c r="P389" s="9"/>
      <c r="Q389" s="9"/>
    </row>
    <row r="390">
      <c r="A390" s="3"/>
      <c r="B390" s="9"/>
      <c r="C390" s="9"/>
      <c r="D390" s="9"/>
      <c r="E390" s="9"/>
      <c r="F390" s="9"/>
      <c r="G390" s="6"/>
      <c r="H390" s="6"/>
      <c r="I390" s="9"/>
      <c r="J390" s="9"/>
      <c r="K390" s="9"/>
      <c r="L390" s="9"/>
      <c r="M390" s="9"/>
      <c r="N390" s="9"/>
      <c r="O390" s="9"/>
      <c r="P390" s="9"/>
      <c r="Q390" s="9"/>
    </row>
    <row r="391">
      <c r="A391" s="3"/>
      <c r="B391" s="9"/>
      <c r="C391" s="9"/>
      <c r="D391" s="9"/>
      <c r="E391" s="9"/>
      <c r="F391" s="9"/>
      <c r="G391" s="6"/>
      <c r="H391" s="6"/>
      <c r="I391" s="9"/>
      <c r="J391" s="9"/>
      <c r="K391" s="9"/>
      <c r="L391" s="9"/>
      <c r="M391" s="9"/>
      <c r="N391" s="9"/>
      <c r="O391" s="9"/>
      <c r="P391" s="9"/>
      <c r="Q391" s="9"/>
    </row>
    <row r="392">
      <c r="A392" s="3"/>
      <c r="B392" s="9"/>
      <c r="C392" s="9"/>
      <c r="D392" s="9"/>
      <c r="E392" s="9"/>
      <c r="F392" s="9"/>
      <c r="G392" s="6"/>
      <c r="H392" s="6"/>
      <c r="I392" s="9"/>
      <c r="J392" s="9"/>
      <c r="K392" s="9"/>
      <c r="L392" s="9"/>
      <c r="M392" s="9"/>
      <c r="N392" s="9"/>
      <c r="O392" s="9"/>
      <c r="P392" s="9"/>
      <c r="Q392" s="9"/>
    </row>
    <row r="393">
      <c r="A393" s="3"/>
      <c r="B393" s="9"/>
      <c r="C393" s="9"/>
      <c r="D393" s="9"/>
      <c r="E393" s="9"/>
      <c r="F393" s="9"/>
      <c r="G393" s="6"/>
      <c r="H393" s="6"/>
      <c r="I393" s="9"/>
      <c r="J393" s="9"/>
      <c r="K393" s="9"/>
      <c r="L393" s="9"/>
      <c r="M393" s="9"/>
      <c r="N393" s="9"/>
      <c r="O393" s="9"/>
      <c r="P393" s="9"/>
      <c r="Q393" s="9"/>
    </row>
    <row r="394">
      <c r="A394" s="3"/>
      <c r="B394" s="9"/>
      <c r="C394" s="9"/>
      <c r="D394" s="9"/>
      <c r="E394" s="9"/>
      <c r="F394" s="9"/>
      <c r="G394" s="6"/>
      <c r="H394" s="6"/>
      <c r="I394" s="9"/>
      <c r="J394" s="9"/>
      <c r="K394" s="9"/>
      <c r="L394" s="9"/>
      <c r="M394" s="9"/>
      <c r="N394" s="9"/>
      <c r="O394" s="9"/>
      <c r="P394" s="9"/>
      <c r="Q394" s="9"/>
    </row>
    <row r="395">
      <c r="A395" s="3"/>
      <c r="B395" s="9"/>
      <c r="C395" s="9"/>
      <c r="D395" s="9"/>
      <c r="E395" s="9"/>
      <c r="F395" s="9"/>
      <c r="G395" s="6"/>
      <c r="H395" s="6"/>
      <c r="I395" s="9"/>
      <c r="J395" s="9"/>
      <c r="K395" s="9"/>
      <c r="L395" s="9"/>
      <c r="M395" s="9"/>
      <c r="N395" s="9"/>
      <c r="O395" s="9"/>
      <c r="P395" s="9"/>
      <c r="Q395" s="9"/>
    </row>
    <row r="396">
      <c r="A396" s="3"/>
      <c r="B396" s="9"/>
      <c r="C396" s="9"/>
      <c r="D396" s="9"/>
      <c r="E396" s="9"/>
      <c r="F396" s="9"/>
      <c r="G396" s="6"/>
      <c r="H396" s="6"/>
      <c r="I396" s="9"/>
      <c r="J396" s="9"/>
      <c r="K396" s="9"/>
      <c r="L396" s="9"/>
      <c r="M396" s="9"/>
      <c r="N396" s="9"/>
      <c r="O396" s="9"/>
      <c r="P396" s="9"/>
      <c r="Q396" s="9"/>
    </row>
    <row r="397">
      <c r="A397" s="3"/>
      <c r="B397" s="9"/>
      <c r="C397" s="9"/>
      <c r="D397" s="9"/>
      <c r="E397" s="9"/>
      <c r="F397" s="9"/>
      <c r="G397" s="6"/>
      <c r="H397" s="6"/>
      <c r="I397" s="9"/>
      <c r="J397" s="9"/>
      <c r="K397" s="9"/>
      <c r="L397" s="9"/>
      <c r="M397" s="9"/>
      <c r="N397" s="9"/>
      <c r="O397" s="9"/>
      <c r="P397" s="9"/>
      <c r="Q397" s="9"/>
    </row>
    <row r="398">
      <c r="A398" s="3"/>
      <c r="B398" s="9"/>
      <c r="C398" s="9"/>
      <c r="D398" s="9"/>
      <c r="E398" s="9"/>
      <c r="F398" s="9"/>
      <c r="G398" s="6"/>
      <c r="H398" s="6"/>
      <c r="I398" s="9"/>
      <c r="J398" s="9"/>
      <c r="K398" s="9"/>
      <c r="L398" s="9"/>
      <c r="M398" s="9"/>
      <c r="N398" s="9"/>
      <c r="O398" s="9"/>
      <c r="P398" s="9"/>
      <c r="Q398" s="9"/>
    </row>
    <row r="399">
      <c r="A399" s="3"/>
      <c r="B399" s="9"/>
      <c r="C399" s="9"/>
      <c r="D399" s="9"/>
      <c r="E399" s="9"/>
      <c r="F399" s="9"/>
      <c r="G399" s="6"/>
      <c r="H399" s="6"/>
      <c r="I399" s="9"/>
      <c r="J399" s="9"/>
      <c r="K399" s="9"/>
      <c r="L399" s="9"/>
      <c r="M399" s="9"/>
      <c r="N399" s="9"/>
      <c r="O399" s="9"/>
      <c r="P399" s="9"/>
      <c r="Q399" s="9"/>
    </row>
    <row r="400">
      <c r="A400" s="3"/>
      <c r="B400" s="9"/>
      <c r="C400" s="9"/>
      <c r="D400" s="9"/>
      <c r="E400" s="9"/>
      <c r="F400" s="9"/>
      <c r="G400" s="6"/>
      <c r="H400" s="6"/>
      <c r="I400" s="9"/>
      <c r="J400" s="9"/>
      <c r="K400" s="9"/>
      <c r="L400" s="9"/>
      <c r="M400" s="9"/>
      <c r="N400" s="9"/>
      <c r="O400" s="9"/>
      <c r="P400" s="9"/>
      <c r="Q400" s="9"/>
    </row>
  </sheetData>
</worksheet>
</file>

<file path=xl/worksheets/sheet6.xml><?xml version="1.0" encoding="utf-8"?>
<worksheet xmlns:xr="http://schemas.microsoft.com/office/spreadsheetml/2014/revision" xmlns:xr3="http://schemas.microsoft.com/office/spreadsheetml/2016/revision3" xmlns:xr2="http://schemas.microsoft.com/office/spreadsheetml/2015/revision2" xmlns:xr6="http://schemas.microsoft.com/office/spreadsheetml/2016/revision6" xmlns:xr10="http://schemas.microsoft.com/office/spreadsheetml/2016/revision10" xmlns:x14="http://schemas.microsoft.com/office/spreadsheetml/2009/9/main" xmlns:x14ac="http://schemas.microsoft.com/office/spreadsheetml/2009/9/ac" xmlns:x15="http://schemas.microsoft.com/office/spreadsheetml/2010/11/main" xmlns:mc="http://schemas.openxmlformats.org/markup-compatibility/2006" xmlns:mx="http://schemas.microsoft.com/office/mac/excel/2008/main" xmlns:mv="urn:schemas-microsoft-com:mac:vml" xmlns:r="http://schemas.openxmlformats.org/officeDocument/2006/relationships" xmlns="http://schemas.openxmlformats.org/spreadsheetml/2006/main" xr:uid="{00000000-0001-0000-0000-000000000000}" mc:Ignorable="x14ac xr xr2 xr3 xr6 xr10 x15">
  <sheetPr>
    <outlinePr summaryBelow="false" summaryRight="false"/>
  </sheetPr>
  <dimension ref="A1"/>
  <sheetViews>
    <sheetView showGridLines="true" workbookViewId="0"/>
  </sheetViews>
  <sheetFormatPr defaultColWidth="14" defaultRowHeight="19"/>
  <cols>
    <col collapsed="false" customWidth="true" hidden="false" max="1" min="1" style="0" width="25"/>
    <col collapsed="false" customWidth="true" hidden="false" max="2" min="2" style="0" width="26"/>
    <col collapsed="false" customWidth="true" hidden="false" max="3" min="3" style="0" width="31"/>
    <col collapsed="false" customWidth="true" hidden="false" max="4" min="4" style="0" width="28"/>
  </cols>
  <sheetData>
    <row r="1">
      <c r="A1" s="3" t="str">
        <v>店铺ID</v>
      </c>
      <c r="B1" s="3" t="str">
        <v>店铺名称</v>
      </c>
      <c r="C1" s="3" t="str">
        <v>店铺描述</v>
      </c>
      <c r="D1" s="3" t="str">
        <v>商家ID</v>
      </c>
      <c r="E1" s="3" t="str">
        <v>店铺状态</v>
      </c>
    </row>
    <row r="2">
      <c r="A2" s="3">
        <v>1</v>
      </c>
      <c r="B2" s="9" t="str">
        <v>淮南市康辉旅行社有限公司</v>
      </c>
      <c r="C2" s="9" t="str">
        <v>淮南市康辉旅行社有限公司</v>
      </c>
      <c r="D2" s="3">
        <v>1</v>
      </c>
      <c r="E2" s="9">
        <f>CHOOSE(RANDBETWEEN(1,6),"营业","装修中","关闭","营业","营业","营业")</f>
      </c>
    </row>
    <row r="3">
      <c r="A3" s="3">
        <v>2</v>
      </c>
      <c r="B3" s="9" t="str">
        <v>淮南市春秋旅行社</v>
      </c>
      <c r="C3" s="9" t="str">
        <v>淮南市春秋旅行社</v>
      </c>
      <c r="D3" s="3">
        <v>2</v>
      </c>
      <c r="E3" s="9">
        <f>CHOOSE(RANDBETWEEN(1,6),"营业","装修中","关闭","营业","营业","营业")</f>
      </c>
    </row>
    <row r="4">
      <c r="A4" s="3">
        <v>3</v>
      </c>
      <c r="B4" s="9" t="str">
        <v>淮南市飞扬旅行社</v>
      </c>
      <c r="C4" s="9" t="str">
        <v>淮南市飞扬旅行社</v>
      </c>
      <c r="D4" s="3">
        <v>3</v>
      </c>
      <c r="E4" s="9">
        <f>CHOOSE(RANDBETWEEN(1,6),"营业","装修中","关闭","营业","营业","营业")</f>
      </c>
    </row>
    <row r="5">
      <c r="A5" s="3">
        <v>4</v>
      </c>
      <c r="B5" s="9" t="str">
        <v>淮南市蓝天旅行社</v>
      </c>
      <c r="C5" s="9" t="str">
        <v>淮南市蓝天旅行社</v>
      </c>
      <c r="D5" s="3">
        <v>4</v>
      </c>
      <c r="E5" s="9">
        <f>CHOOSE(RANDBETWEEN(1,6),"营业","装修中","关闭","营业","营业","营业")</f>
      </c>
    </row>
    <row r="6">
      <c r="A6" s="3">
        <v>5</v>
      </c>
      <c r="B6" s="9" t="str">
        <v>淮南市新世纪旅行社</v>
      </c>
      <c r="C6" s="9" t="str">
        <v>淮南市新世纪旅行社</v>
      </c>
      <c r="D6" s="3">
        <v>5</v>
      </c>
      <c r="E6" s="9">
        <f>CHOOSE(RANDBETWEEN(1,6),"营业","装修中","关闭","营业","营业","营业")</f>
      </c>
    </row>
    <row r="7">
      <c r="A7" s="3">
        <v>6</v>
      </c>
      <c r="B7" s="9" t="str">
        <v>淮南市常华旅行社</v>
      </c>
      <c r="C7" s="9" t="str">
        <v>淮南市常华旅行社</v>
      </c>
      <c r="D7" s="3">
        <v>6</v>
      </c>
      <c r="E7" s="9">
        <f>CHOOSE(RANDBETWEEN(1,6),"营业","装修中","关闭","营业","营业","营业")</f>
      </c>
    </row>
    <row r="8">
      <c r="A8" s="3">
        <v>7</v>
      </c>
      <c r="B8" s="9" t="str">
        <v>淮南市运输总公司交通假日旅行社</v>
      </c>
      <c r="C8" s="9" t="str">
        <v>淮南市运输总公司交通假日旅行社</v>
      </c>
      <c r="D8" s="3">
        <v>7</v>
      </c>
      <c r="E8" s="9">
        <f>CHOOSE(RANDBETWEEN(1,6),"营业","装修中","关闭","营业","营业","营业")</f>
      </c>
    </row>
    <row r="9">
      <c r="A9" s="3">
        <v>8</v>
      </c>
      <c r="B9" s="9" t="str">
        <v>淮南环宇旅行社</v>
      </c>
      <c r="C9" s="9" t="str">
        <v>淮南环宇旅行社</v>
      </c>
      <c r="D9" s="3">
        <v>8</v>
      </c>
      <c r="E9" s="9">
        <f>CHOOSE(RANDBETWEEN(1,6),"营业","装修中","关闭","营业","营业","营业")</f>
      </c>
    </row>
    <row r="10">
      <c r="A10" s="3">
        <v>9</v>
      </c>
      <c r="B10" s="9" t="str">
        <v>淮南市黄金假日旅行社</v>
      </c>
      <c r="C10" s="9" t="str">
        <v>淮南市黄金假日旅行社</v>
      </c>
      <c r="D10" s="3">
        <v>9</v>
      </c>
      <c r="E10" s="9">
        <f>CHOOSE(RANDBETWEEN(1,6),"营业","装修中","关闭","营业","营业","营业")</f>
      </c>
    </row>
    <row r="11">
      <c r="A11" s="3">
        <v>10</v>
      </c>
      <c r="B11" s="9" t="str">
        <v>淮南太阳石旅行社</v>
      </c>
      <c r="C11" s="9" t="str">
        <v>淮南太阳石旅行社</v>
      </c>
      <c r="D11" s="3">
        <v>10</v>
      </c>
      <c r="E11" s="9">
        <f>CHOOSE(RANDBETWEEN(1,6),"营业","装修中","关闭","营业","营业","营业")</f>
      </c>
    </row>
    <row r="12">
      <c r="A12" s="3">
        <v>11</v>
      </c>
      <c r="B12" s="9" t="str">
        <v>笨牛哥淮南牛肉汤店</v>
      </c>
      <c r="C12" s="9" t="str">
        <v>笨牛哥淮南牛肉汤店</v>
      </c>
      <c r="D12" s="3">
        <v>11</v>
      </c>
      <c r="E12" s="9">
        <f>CHOOSE(RANDBETWEEN(1,6),"营业","装修中","关闭","营业","营业","营业")</f>
      </c>
    </row>
    <row r="13">
      <c r="A13" s="3">
        <v>12</v>
      </c>
      <c r="B13" s="9" t="str">
        <v>闻鸡淮花-淮南麻黄鸡汤馆</v>
      </c>
      <c r="C13" s="9" t="str">
        <v>闻鸡淮花-淮南麻黄鸡汤馆</v>
      </c>
      <c r="D13" s="3">
        <v>12</v>
      </c>
      <c r="E13" s="9">
        <f>CHOOSE(RANDBETWEEN(1,6),"营业","装修中","关闭","营业","营业","营业")</f>
      </c>
    </row>
    <row r="14">
      <c r="A14" s="3">
        <v>13</v>
      </c>
      <c r="B14" s="9" t="str">
        <v>八公山豆腐坊</v>
      </c>
      <c r="C14" s="9" t="str">
        <v>八公山豆腐坊</v>
      </c>
      <c r="D14" s="3">
        <v>13</v>
      </c>
      <c r="E14" s="9">
        <f>CHOOSE(RANDBETWEEN(1,6),"营业","装修中","关闭","营业","营业","营业")</f>
      </c>
    </row>
    <row r="15">
      <c r="A15" s="3">
        <v>14</v>
      </c>
      <c r="B15" s="9" t="str">
        <v>潘集酥瓜美食店</v>
      </c>
      <c r="C15" s="9" t="str">
        <v>潘集酥瓜美食店</v>
      </c>
      <c r="D15" s="3">
        <v>14</v>
      </c>
      <c r="E15" s="9">
        <f>CHOOSE(RANDBETWEEN(1,6),"营业","装修中","关闭","营业","营业","营业")</f>
      </c>
    </row>
    <row r="16">
      <c r="A16" s="3">
        <v>15</v>
      </c>
      <c r="B16" s="9" t="str">
        <v>淮南特色小吃一条街</v>
      </c>
      <c r="C16" s="9" t="str">
        <v>淮南特色小吃一条街</v>
      </c>
      <c r="D16" s="3">
        <v>15</v>
      </c>
      <c r="E16" s="9">
        <f>CHOOSE(RANDBETWEEN(1,6),"营业","装修中","关闭","营业","营业","营业")</f>
      </c>
    </row>
    <row r="17">
      <c r="A17" s="3">
        <v>16</v>
      </c>
      <c r="B17" s="9" t="str">
        <v>八公山腐皮王专卖店</v>
      </c>
      <c r="C17" s="9" t="str">
        <v>八公山腐皮王专卖店</v>
      </c>
      <c r="D17" s="3">
        <v>16</v>
      </c>
      <c r="E17" s="9">
        <f>CHOOSE(RANDBETWEEN(1,6),"营业","装修中","关闭","营业","营业","营业")</f>
      </c>
    </row>
    <row r="18">
      <c r="A18" s="3">
        <v>17</v>
      </c>
      <c r="B18" s="9" t="str">
        <v>寿州窑工艺品店</v>
      </c>
      <c r="C18" s="9" t="str">
        <v>寿州窑工艺品店</v>
      </c>
      <c r="D18" s="3">
        <v>17</v>
      </c>
      <c r="E18" s="9">
        <f>CHOOSE(RANDBETWEEN(1,6),"营业","装修中","关闭","营业","营业","营业")</f>
      </c>
    </row>
    <row r="19">
      <c r="A19" s="3">
        <v>18</v>
      </c>
      <c r="B19" s="9" t="str">
        <v>淮南剪纸艺术馆</v>
      </c>
      <c r="C19" s="9" t="str">
        <v>淮南剪纸艺术馆</v>
      </c>
      <c r="D19" s="3">
        <v>18</v>
      </c>
      <c r="E19" s="9">
        <f>CHOOSE(RANDBETWEEN(1,6),"营业","装修中","关闭","营业","营业","营业")</f>
      </c>
    </row>
    <row r="20">
      <c r="A20" s="3">
        <v>19</v>
      </c>
      <c r="B20" s="9" t="str">
        <v>淮南特产超市</v>
      </c>
      <c r="C20" s="9" t="str">
        <v>淮南特产超市</v>
      </c>
      <c r="D20" s="3">
        <v>19</v>
      </c>
      <c r="E20" s="9">
        <f>CHOOSE(RANDBETWEEN(1,6),"营业","装修中","关闭","营业","营业","营业")</f>
      </c>
    </row>
    <row r="21">
      <c r="A21" s="3">
        <v>20</v>
      </c>
      <c r="B21" s="9" t="str">
        <v>淮南黄晶梨果园直销点</v>
      </c>
      <c r="C21" s="9" t="str">
        <v>淮南黄晶梨果园直销点</v>
      </c>
      <c r="D21" s="3">
        <v>20</v>
      </c>
      <c r="E21" s="9">
        <f>CHOOSE(RANDBETWEEN(1,6),"营业","装修中","关闭","营业","营业","营业")</f>
      </c>
    </row>
    <row r="22">
      <c r="A22" s="3">
        <v>21</v>
      </c>
      <c r="B22" s="9" t="str">
        <v>淮南大酒店</v>
      </c>
      <c r="C22" s="9" t="str">
        <v>淮南大酒店</v>
      </c>
      <c r="D22" s="3">
        <v>21</v>
      </c>
      <c r="E22" s="9">
        <f>CHOOSE(RANDBETWEEN(1,6),"营业","装修中","关闭","营业","营业","营业")</f>
      </c>
    </row>
    <row r="23">
      <c r="A23" s="3">
        <v>22</v>
      </c>
      <c r="B23" s="9" t="str">
        <v>田家庵区假日酒店</v>
      </c>
      <c r="C23" s="9" t="str">
        <v>田家庵区假日酒店</v>
      </c>
      <c r="D23" s="3">
        <v>22</v>
      </c>
      <c r="E23" s="9">
        <f>CHOOSE(RANDBETWEEN(1,6),"营业","装修中","关闭","营业","营业","营业")</f>
      </c>
    </row>
    <row r="24">
      <c r="A24" s="3">
        <v>23</v>
      </c>
      <c r="B24" s="9" t="str">
        <v>大通区山水宾馆</v>
      </c>
      <c r="C24" s="9" t="str">
        <v>大通区山水宾馆</v>
      </c>
      <c r="D24" s="3">
        <v>23</v>
      </c>
      <c r="E24" s="9">
        <f>CHOOSE(RANDBETWEEN(1,6),"营业","装修中","关闭","营业","营业","营业")</f>
      </c>
    </row>
    <row r="25">
      <c r="A25" s="3">
        <v>24</v>
      </c>
      <c r="B25" s="9" t="str">
        <v>淮南国际饭店</v>
      </c>
      <c r="C25" s="9" t="str">
        <v>淮南国际饭店</v>
      </c>
      <c r="D25" s="3">
        <v>24</v>
      </c>
      <c r="E25" s="9">
        <f>CHOOSE(RANDBETWEEN(1,6),"营业","装修中","关闭","营业","营业","营业")</f>
      </c>
    </row>
    <row r="26">
      <c r="A26" s="3">
        <v>25</v>
      </c>
      <c r="B26" s="9" t="str">
        <v>淮南汉庭连锁酒店</v>
      </c>
      <c r="C26" s="9" t="str">
        <v>淮南汉庭连锁酒店</v>
      </c>
      <c r="D26" s="3">
        <v>25</v>
      </c>
      <c r="E26" s="9">
        <f>CHOOSE(RANDBETWEEN(1,6),"营业","装修中","关闭","营业","营业","营业")</f>
      </c>
    </row>
    <row r="27">
      <c r="A27" s="3">
        <v>26</v>
      </c>
      <c r="B27" s="9" t="str">
        <v>淮南市欢乐假期旅游有限公司</v>
      </c>
      <c r="C27" s="9" t="str">
        <v>淮南市欢乐假期旅游有限公司</v>
      </c>
      <c r="D27" s="3">
        <v>26</v>
      </c>
      <c r="E27" s="9">
        <f>CHOOSE(RANDBETWEEN(1,6),"营业","装修中","关闭","营业","营业","营业")</f>
      </c>
    </row>
    <row r="28">
      <c r="A28" s="3">
        <v>27</v>
      </c>
      <c r="B28" s="9" t="str">
        <v>淮南金色青旅旅游有限公司</v>
      </c>
      <c r="C28" s="9" t="str">
        <v>淮南金色青旅旅游有限公司</v>
      </c>
      <c r="D28" s="3">
        <v>27</v>
      </c>
      <c r="E28" s="9">
        <f>CHOOSE(RANDBETWEEN(1,6),"营业","装修中","关闭","营业","营业","营业")</f>
      </c>
    </row>
    <row r="29">
      <c r="A29" s="3">
        <v>28</v>
      </c>
      <c r="B29" s="9" t="str">
        <v>淮南水上世界</v>
      </c>
      <c r="C29" s="9" t="str">
        <v>淮南水上世界</v>
      </c>
      <c r="D29" s="3">
        <v>28</v>
      </c>
      <c r="E29" s="9">
        <f>CHOOSE(RANDBETWEEN(1,6),"营业","装修中","关闭","营业","营业","营业")</f>
      </c>
    </row>
    <row r="30">
      <c r="A30" s="3">
        <v>29</v>
      </c>
      <c r="B30" s="9" t="str">
        <v>淮南游乐园</v>
      </c>
      <c r="C30" s="9" t="str">
        <v>淮南游乐园</v>
      </c>
      <c r="D30" s="3">
        <v>29</v>
      </c>
      <c r="E30" s="9">
        <f>CHOOSE(RANDBETWEEN(1,6),"营业","装修中","关闭","营业","营业","营业")</f>
      </c>
    </row>
    <row r="31">
      <c r="A31" s="3">
        <v>30</v>
      </c>
      <c r="B31" s="9" t="str">
        <v>淮南市电影院</v>
      </c>
      <c r="C31" s="9" t="str">
        <v>淮南市电影院</v>
      </c>
      <c r="D31" s="3">
        <v>30</v>
      </c>
      <c r="E31" s="9">
        <f>CHOOSE(RANDBETWEEN(1,6),"营业","装修中","关闭","营业","营业","营业")</f>
      </c>
    </row>
    <row r="32">
      <c r="A32" s="3">
        <v>31</v>
      </c>
      <c r="B32" s="9" t="str">
        <v>淮南博物馆</v>
      </c>
      <c r="C32" s="9" t="str">
        <v>淮南博物馆</v>
      </c>
      <c r="D32" s="3">
        <v>31</v>
      </c>
      <c r="E32" s="9">
        <f>CHOOSE(RANDBETWEEN(1,6),"营业","装修中","关闭","营业","营业","营业")</f>
      </c>
    </row>
    <row r="33">
      <c r="A33" s="3">
        <v>32</v>
      </c>
      <c r="B33" s="9" t="str">
        <v>淮南文化体验馆</v>
      </c>
      <c r="C33" s="9" t="str">
        <v>淮南文化体验馆</v>
      </c>
      <c r="D33" s="3">
        <v>32</v>
      </c>
      <c r="E33" s="9">
        <f>CHOOSE(RANDBETWEEN(1,6),"营业","装修中","关闭","营业","营业","营业")</f>
      </c>
    </row>
    <row r="34">
      <c r="A34" s="3">
        <v>33</v>
      </c>
      <c r="B34" s="9" t="str">
        <v>寿县古城文化旅游公司</v>
      </c>
      <c r="C34" s="9" t="str">
        <v>寿县古城文化旅游公司</v>
      </c>
      <c r="D34" s="3">
        <v>33</v>
      </c>
      <c r="E34" s="9">
        <f>CHOOSE(RANDBETWEEN(1,6),"营业","装修中","关闭","营业","营业","营业")</f>
      </c>
    </row>
    <row r="35">
      <c r="A35" s="3">
        <v>34</v>
      </c>
      <c r="B35" s="9" t="str">
        <v>淮南非遗传承馆</v>
      </c>
      <c r="C35" s="9" t="str">
        <v>淮南非遗传承馆</v>
      </c>
      <c r="D35" s="3">
        <v>34</v>
      </c>
      <c r="E35" s="9">
        <f>CHOOSE(RANDBETWEEN(1,6),"营业","装修中","关闭","营业","营业","营业")</f>
      </c>
    </row>
    <row r="36">
      <c r="A36" s="3">
        <v>35</v>
      </c>
      <c r="B36" s="9" t="str">
        <v>淮南民间艺术团</v>
      </c>
      <c r="C36" s="9" t="str">
        <v>淮南民间艺术团</v>
      </c>
      <c r="D36" s="3">
        <v>35</v>
      </c>
      <c r="E36" s="9">
        <f>CHOOSE(RANDBETWEEN(1,6),"营业","装修中","关闭","营业","营业","营业")</f>
      </c>
    </row>
    <row r="37">
      <c r="A37" s="3">
        <v>36</v>
      </c>
      <c r="B37" s="9" t="str">
        <v>淮南万达广场</v>
      </c>
      <c r="C37" s="9" t="str">
        <v>淮南万达广场</v>
      </c>
      <c r="D37" s="3">
        <v>36</v>
      </c>
      <c r="E37" s="9">
        <f>CHOOSE(RANDBETWEEN(1,6),"营业","装修中","关闭","营业","营业","营业")</f>
      </c>
    </row>
    <row r="38">
      <c r="A38" s="3">
        <v>37</v>
      </c>
      <c r="B38" s="9" t="str">
        <v>淮南新百百货</v>
      </c>
      <c r="C38" s="9" t="str">
        <v>淮南新百百货</v>
      </c>
      <c r="D38" s="3">
        <v>37</v>
      </c>
      <c r="E38" s="9">
        <f>CHOOSE(RANDBETWEEN(1,6),"营业","装修中","关闭","营业","营业","营业")</f>
      </c>
    </row>
    <row r="39">
      <c r="A39" s="3">
        <v>38</v>
      </c>
      <c r="B39" s="9" t="str">
        <v>田家庵区购物中心</v>
      </c>
      <c r="C39" s="9" t="str">
        <v>田家庵区购物中心</v>
      </c>
      <c r="D39" s="3">
        <v>38</v>
      </c>
      <c r="E39" s="9">
        <f>CHOOSE(RANDBETWEEN(1,6),"营业","装修中","关闭","营业","营业","营业")</f>
      </c>
    </row>
    <row r="40">
      <c r="A40" s="3">
        <v>39</v>
      </c>
      <c r="B40" s="9" t="str">
        <v>淮南世纪联华超市</v>
      </c>
      <c r="C40" s="9" t="str">
        <v>淮南世纪联华超市</v>
      </c>
      <c r="D40" s="3">
        <v>39</v>
      </c>
      <c r="E40" s="9">
        <f>CHOOSE(RANDBETWEEN(1,6),"营业","装修中","关闭","营业","营业","营业")</f>
      </c>
    </row>
    <row r="41">
      <c r="A41" s="3">
        <v>40</v>
      </c>
      <c r="B41" s="9" t="str">
        <v>淮南大润发超市</v>
      </c>
      <c r="C41" s="9" t="str">
        <v>淮南大润发超市</v>
      </c>
      <c r="D41" s="3">
        <v>40</v>
      </c>
      <c r="E41" s="9">
        <f>CHOOSE(RANDBETWEEN(1,6),"营业","装修中","关闭","营业","营业","营业")</f>
      </c>
    </row>
  </sheetData>
</worksheet>
</file>

<file path=xl/worksheets/sheet7.xml><?xml version="1.0" encoding="utf-8"?>
<worksheet xmlns:xr="http://schemas.microsoft.com/office/spreadsheetml/2014/revision" xmlns:xr3="http://schemas.microsoft.com/office/spreadsheetml/2016/revision3" xmlns:xr2="http://schemas.microsoft.com/office/spreadsheetml/2015/revision2" xmlns:xr6="http://schemas.microsoft.com/office/spreadsheetml/2016/revision6" xmlns:xr10="http://schemas.microsoft.com/office/spreadsheetml/2016/revision10" xmlns:x14="http://schemas.microsoft.com/office/spreadsheetml/2009/9/main" xmlns:x14ac="http://schemas.microsoft.com/office/spreadsheetml/2009/9/ac" xmlns:x15="http://schemas.microsoft.com/office/spreadsheetml/2010/11/main" xmlns:mc="http://schemas.openxmlformats.org/markup-compatibility/2006" xmlns:mx="http://schemas.microsoft.com/office/mac/excel/2008/main" xmlns:mv="urn:schemas-microsoft-com:mac:vml" xmlns:r="http://schemas.openxmlformats.org/officeDocument/2006/relationships" xmlns="http://schemas.openxmlformats.org/spreadsheetml/2006/main" xr:uid="{00000000-0001-0000-0000-000000000000}" mc:Ignorable="x14ac xr xr2 xr3 xr6 xr10 x15">
  <sheetPr>
    <outlinePr summaryBelow="false" summaryRight="false"/>
  </sheetPr>
  <dimension ref="A1"/>
  <sheetViews>
    <sheetView showGridLines="true" workbookViewId="0"/>
  </sheetViews>
  <sheetFormatPr defaultColWidth="14" defaultRowHeight="19"/>
  <cols>
    <col collapsed="false" customWidth="true" hidden="false" max="4" min="4" style="0" width="22"/>
    <col collapsed="false" customWidth="true" hidden="false" max="5" min="5" style="0" width="25"/>
    <col collapsed="false" customWidth="true" hidden="false" max="6" min="6" style="0" width="20"/>
    <col collapsed="false" customWidth="true" hidden="false" max="8" min="8" style="0" width="23"/>
    <col collapsed="false" customWidth="true" hidden="false" max="9" min="9" style="0" width="17"/>
  </cols>
  <sheetData>
    <row r="1">
      <c r="A1" s="3" t="str">
        <v>产品ID</v>
      </c>
      <c r="B1" s="3" t="str">
        <v>商家ID</v>
      </c>
      <c r="C1" s="3" t="str">
        <v>店铺ID</v>
      </c>
      <c r="D1" s="3" t="str">
        <v>产品名称</v>
      </c>
      <c r="E1" s="3" t="str">
        <v>产品封面</v>
      </c>
      <c r="F1" s="3" t="str">
        <v>产品描述</v>
      </c>
      <c r="G1" s="3" t="str">
        <v>上下架状态</v>
      </c>
      <c r="H1" s="3" t="str">
        <v>产品分类</v>
      </c>
      <c r="I1" s="3" t="str">
        <v>产品子分类</v>
      </c>
      <c r="J1" s="9"/>
      <c r="K1" s="9"/>
      <c r="L1" s="9"/>
      <c r="M1" s="9"/>
      <c r="N1" s="9"/>
      <c r="O1" s="9"/>
      <c r="P1" s="9"/>
      <c r="Q1" s="9"/>
      <c r="R1" s="9"/>
      <c r="S1" s="9"/>
      <c r="T1" s="9"/>
    </row>
    <row r="2">
      <c r="A2" s="3">
        <f>RANDBETWEEN(10000,99999)</f>
      </c>
      <c r="B2" s="3">
        <f>RANDBETWEEN(10000,99999)</f>
      </c>
      <c r="C2" s="3">
        <f>RANDBETWEEN(10000,99999)</f>
      </c>
      <c r="D2" t="str">
        <v>笨牛哥淮南牛肉汤</v>
      </c>
      <c r="E2" t="str">
        <v>笨牛哥淮南牛肉汤</v>
      </c>
      <c r="F2" t="str">
        <v>笨牛哥淮南牛肉汤</v>
      </c>
      <c r="G2" s="9">
        <f>CHOOSE(RANDBETWEEN(1,4),"上架","下架", "上架","上架",)</f>
      </c>
      <c r="H2" s="3" t="str">
        <v>旅游食品类</v>
      </c>
      <c r="I2" s="9" t="str">
        <v>淮南牛肉汤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>
      <c r="A3" s="3">
        <f>RANDBETWEEN(10000,99999)</f>
      </c>
      <c r="B3" s="3">
        <f>RANDBETWEEN(10000,99999)</f>
      </c>
      <c r="C3" s="3">
        <f>RANDBETWEEN(10000,99999)</f>
      </c>
      <c r="D3" t="str">
        <v>闻鸡淮花-淮南麻黄鸡汤</v>
      </c>
      <c r="E3" t="str">
        <v>闻鸡淮花-淮南麻黄鸡汤</v>
      </c>
      <c r="F3" t="str">
        <v>闻鸡淮花-淮南麻黄鸡汤</v>
      </c>
      <c r="G3" s="9">
        <f>CHOOSE(RANDBETWEEN(1,4),"上架","下架", "上架","上架",)</f>
      </c>
      <c r="H3" s="3" t="str">
        <v>旅游食品类</v>
      </c>
      <c r="I3" s="9" t="str">
        <v>淮南牛肉汤</v>
      </c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>
      <c r="A4" s="3">
        <f>RANDBETWEEN(10000,99999)</f>
      </c>
      <c r="B4" s="3">
        <f>RANDBETWEEN(10000,99999)</f>
      </c>
      <c r="C4" s="3">
        <f>RANDBETWEEN(10000,99999)</f>
      </c>
      <c r="D4" t="str">
        <v>缘久速冻淮南牛肉汤</v>
      </c>
      <c r="E4" t="str">
        <v>缘久速冻淮南牛肉汤</v>
      </c>
      <c r="F4" t="str">
        <v>缘久速冻淮南牛肉汤</v>
      </c>
      <c r="G4" s="9">
        <f>CHOOSE(RANDBETWEEN(1,4),"上架","下架", "上架","上架",)</f>
      </c>
      <c r="H4" s="3" t="str">
        <v>旅游食品类</v>
      </c>
      <c r="I4" s="9" t="str">
        <v>淮南牛肉汤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>
      <c r="A5" s="3">
        <f>RANDBETWEEN(10000,99999)</f>
      </c>
      <c r="B5" s="3">
        <f>RANDBETWEEN(10000,99999)</f>
      </c>
      <c r="C5" s="3">
        <f>RANDBETWEEN(10000,99999)</f>
      </c>
      <c r="D5" t="str">
        <v>八公山豆腐</v>
      </c>
      <c r="E5" t="str">
        <v>八公山豆腐</v>
      </c>
      <c r="F5" t="str">
        <v>八公山豆腐</v>
      </c>
      <c r="G5" s="9">
        <f>CHOOSE(RANDBETWEEN(1,4),"上架","下架", "上架","上架",)</f>
      </c>
      <c r="H5" s="3" t="str">
        <v>旅游食品类</v>
      </c>
      <c r="I5" s="3" t="str">
        <v>八公山豆腐及制品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</row>
    <row r="6">
      <c r="A6" s="3">
        <f>RANDBETWEEN(10000,99999)</f>
      </c>
      <c r="B6" s="3">
        <f>RANDBETWEEN(10000,99999)</f>
      </c>
      <c r="C6" s="3">
        <f>RANDBETWEEN(10000,99999)</f>
      </c>
      <c r="D6" t="str">
        <v>八公山腐皮王</v>
      </c>
      <c r="E6" t="str">
        <v>八公山腐皮王</v>
      </c>
      <c r="F6" t="str">
        <v>八公山腐皮王</v>
      </c>
      <c r="G6" s="9">
        <f>CHOOSE(RANDBETWEEN(1,4),"上架","下架", "上架","上架",)</f>
      </c>
      <c r="H6" s="3" t="str">
        <v>旅游食品类</v>
      </c>
      <c r="I6" s="3" t="str">
        <v>八公山豆腐及制品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>
      <c r="A7" s="3">
        <f>RANDBETWEEN(10000,99999)</f>
      </c>
      <c r="B7" s="3">
        <f>RANDBETWEEN(10000,99999)</f>
      </c>
      <c r="C7" s="3">
        <f>RANDBETWEEN(10000,99999)</f>
      </c>
      <c r="D7" t="str">
        <v>八公山家乡味道礼盒</v>
      </c>
      <c r="E7" t="str">
        <v>八公山家乡味道礼盒</v>
      </c>
      <c r="F7" t="str">
        <v>八公山家乡味道礼盒</v>
      </c>
      <c r="G7" s="9">
        <f>CHOOSE(RANDBETWEEN(1,4),"上架","下架", "上架","上架",)</f>
      </c>
      <c r="H7" s="3" t="str">
        <v>旅游食品类</v>
      </c>
      <c r="I7" s="3" t="str">
        <v>八公山豆腐及制品</v>
      </c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>
      <c r="A8" s="3">
        <f>RANDBETWEEN(10000,99999)</f>
      </c>
      <c r="B8" s="3">
        <f>RANDBETWEEN(10000,99999)</f>
      </c>
      <c r="C8" s="3">
        <f>RANDBETWEEN(10000,99999)</f>
      </c>
      <c r="D8" t="str">
        <v>潘集酥瓜</v>
      </c>
      <c r="E8" t="str">
        <v>潘集酥瓜</v>
      </c>
      <c r="F8" t="str">
        <v>潘集酥瓜</v>
      </c>
      <c r="G8" s="9">
        <f>CHOOSE(RANDBETWEEN(1,4),"上架","下架", "上架","上架",)</f>
      </c>
      <c r="H8" s="3" t="str">
        <v>旅游食品类</v>
      </c>
      <c r="I8" s="9" t="str">
        <v>酥瓜制品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</row>
    <row r="9">
      <c r="A9" s="3">
        <f>RANDBETWEEN(10000,99999)</f>
      </c>
      <c r="B9" s="3">
        <f>RANDBETWEEN(10000,99999)</f>
      </c>
      <c r="C9" s="3">
        <f>RANDBETWEEN(10000,99999)</f>
      </c>
      <c r="D9" t="str">
        <v>酥瓜干</v>
      </c>
      <c r="E9" t="str">
        <v>酥瓜干</v>
      </c>
      <c r="F9" t="str">
        <v>酥瓜干</v>
      </c>
      <c r="G9" s="9">
        <f>CHOOSE(RANDBETWEEN(1,4),"上架","下架", "上架","上架",)</f>
      </c>
      <c r="H9" s="3" t="str">
        <v>旅游食品类</v>
      </c>
      <c r="I9" s="9" t="str">
        <v>酥瓜制品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</row>
    <row r="10">
      <c r="A10" s="3">
        <f>RANDBETWEEN(10000,99999)</f>
      </c>
      <c r="B10" s="3">
        <f>RANDBETWEEN(10000,99999)</f>
      </c>
      <c r="C10" s="3">
        <f>RANDBETWEEN(10000,99999)</f>
      </c>
      <c r="D10" t="str">
        <v>酥瓜蜜饯</v>
      </c>
      <c r="E10" t="str">
        <v>酥瓜蜜饯</v>
      </c>
      <c r="F10" t="str">
        <v>酥瓜蜜饯</v>
      </c>
      <c r="G10" s="9">
        <f>CHOOSE(RANDBETWEEN(1,4),"上架","下架", "上架","上架",)</f>
      </c>
      <c r="H10" s="3" t="str">
        <v>旅游食品类</v>
      </c>
      <c r="I10" s="9" t="str">
        <v>酥瓜制品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</row>
    <row r="11">
      <c r="A11" s="3">
        <f>RANDBETWEEN(10000,99999)</f>
      </c>
      <c r="B11" s="3">
        <f>RANDBETWEEN(10000,99999)</f>
      </c>
      <c r="C11" s="3">
        <f>RANDBETWEEN(10000,99999)</f>
      </c>
      <c r="D11" t="str">
        <v>春申府大救驾</v>
      </c>
      <c r="E11" t="str">
        <v>春申府大救驾</v>
      </c>
      <c r="F11" t="str">
        <v>春申府大救驾</v>
      </c>
      <c r="G11" s="9">
        <f>CHOOSE(RANDBETWEEN(1,4),"上架","下架", "上架","上架",)</f>
      </c>
      <c r="H11" s="3" t="str">
        <v>旅游食品类</v>
      </c>
      <c r="I11" s="9" t="str">
        <v>传统小吃</v>
      </c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</row>
    <row r="12">
      <c r="A12" s="3">
        <f>RANDBETWEEN(10000,99999)</f>
      </c>
      <c r="B12" s="3">
        <f>RANDBETWEEN(10000,99999)</f>
      </c>
      <c r="C12" s="3">
        <f>RANDBETWEEN(10000,99999)</f>
      </c>
      <c r="D12" t="str">
        <v>春申府绿豆圆子</v>
      </c>
      <c r="E12" t="str">
        <v>春申府绿豆圆子</v>
      </c>
      <c r="F12" t="str">
        <v>春申府绿豆圆子</v>
      </c>
      <c r="G12" s="9">
        <f>CHOOSE(RANDBETWEEN(1,4),"上架","下架", "上架","上架",)</f>
      </c>
      <c r="H12" s="3" t="str">
        <v>旅游食品类</v>
      </c>
      <c r="I12" s="9" t="str">
        <v>传统小吃</v>
      </c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</row>
    <row r="13">
      <c r="A13" s="3">
        <f>RANDBETWEEN(10000,99999)</f>
      </c>
      <c r="B13" s="3">
        <f>RANDBETWEEN(10000,99999)</f>
      </c>
      <c r="C13" s="3">
        <f>RANDBETWEEN(10000,99999)</f>
      </c>
      <c r="D13" t="str">
        <v>洛河豆饼</v>
      </c>
      <c r="E13" t="str">
        <v>洛河豆饼</v>
      </c>
      <c r="F13" t="str">
        <v>洛河豆饼</v>
      </c>
      <c r="G13" s="9">
        <f>CHOOSE(RANDBETWEEN(1,4),"上架","下架", "上架","上架",)</f>
      </c>
      <c r="H13" s="9" t="str">
        <v>旅游食品类</v>
      </c>
      <c r="I13" s="9" t="str">
        <v>传统小吃</v>
      </c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</row>
    <row r="14">
      <c r="A14" s="3">
        <f>RANDBETWEEN(10000,99999)</f>
      </c>
      <c r="B14" s="3">
        <f>RANDBETWEEN(10000,99999)</f>
      </c>
      <c r="C14" s="3">
        <f>RANDBETWEEN(10000,99999)</f>
      </c>
      <c r="D14" t="str">
        <v>寿州窑仿古瓷</v>
      </c>
      <c r="E14" t="str">
        <v>寿州窑仿古瓷</v>
      </c>
      <c r="F14" t="str">
        <v>寿州窑仿古瓷</v>
      </c>
      <c r="G14" s="9">
        <f>CHOOSE(RANDBETWEEN(1,4),"上架","下架", "上架","上架",)</f>
      </c>
      <c r="H14" s="9" t="str">
        <v>旅游工艺品及纪念品类</v>
      </c>
      <c r="I14" s="9" t="str">
        <v>陶瓷制品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</row>
    <row r="15">
      <c r="A15" s="3">
        <f>RANDBETWEEN(10000,99999)</f>
      </c>
      <c r="B15" s="3">
        <f>RANDBETWEEN(10000,99999)</f>
      </c>
      <c r="C15" s="3">
        <f>RANDBETWEEN(10000,99999)</f>
      </c>
      <c r="D15" t="str">
        <v>寿州窑紫金工艺品</v>
      </c>
      <c r="E15" t="str">
        <v>寿州窑紫金工艺品</v>
      </c>
      <c r="F15" t="str">
        <v>寿州窑紫金工艺品</v>
      </c>
      <c r="G15" s="9">
        <f>CHOOSE(RANDBETWEEN(1,4),"上架","下架", "上架","上架",)</f>
      </c>
      <c r="H15" s="9" t="str">
        <v>旅游工艺品及纪念品类</v>
      </c>
      <c r="I15" s="9" t="str">
        <v>陶瓷制品</v>
      </c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</row>
    <row r="16">
      <c r="A16" s="3">
        <f>RANDBETWEEN(10000,99999)</f>
      </c>
      <c r="B16" s="3">
        <f>RANDBETWEEN(10000,99999)</f>
      </c>
      <c r="C16" s="3">
        <f>RANDBETWEEN(10000,99999)</f>
      </c>
      <c r="D16" t="str">
        <v>寿州窑六洲棋</v>
      </c>
      <c r="E16" t="str">
        <v>寿州窑六洲棋</v>
      </c>
      <c r="F16" t="str">
        <v>寿州窑六洲棋</v>
      </c>
      <c r="G16" s="9">
        <f>CHOOSE(RANDBETWEEN(1,4),"上架","下架", "上架","上架",)</f>
      </c>
      <c r="H16" s="9" t="str">
        <v>旅游工艺品及纪念品类</v>
      </c>
      <c r="I16" s="3" t="str">
        <v>陶瓷制品</v>
      </c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</row>
    <row r="17">
      <c r="A17" s="3">
        <f>RANDBETWEEN(10000,99999)</f>
      </c>
      <c r="B17" s="3">
        <f>RANDBETWEEN(10000,99999)</f>
      </c>
      <c r="C17" s="3">
        <f>RANDBETWEEN(10000,99999)</f>
      </c>
      <c r="D17" t="str">
        <v>剪纸手工艺品</v>
      </c>
      <c r="E17" t="str">
        <v>剪纸手工艺品</v>
      </c>
      <c r="F17" t="str">
        <v>剪纸手工艺品</v>
      </c>
      <c r="G17" s="9">
        <f>CHOOSE(RANDBETWEEN(1,4),"上架","下架", "上架","上架",)</f>
      </c>
      <c r="H17" s="9" t="str">
        <v>旅游工艺品及纪念品类</v>
      </c>
      <c r="I17" s="9" t="str">
        <v>剪纸艺术品</v>
      </c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</row>
    <row r="18">
      <c r="A18" s="3">
        <f>RANDBETWEEN(10000,99999)</f>
      </c>
      <c r="B18" s="3">
        <f>RANDBETWEEN(10000,99999)</f>
      </c>
      <c r="C18" s="3">
        <f>RANDBETWEEN(10000,99999)</f>
      </c>
      <c r="D18" t="str">
        <v>剪纸名画</v>
      </c>
      <c r="E18" t="str">
        <v>剪纸名画</v>
      </c>
      <c r="F18" t="str">
        <v>剪纸名画</v>
      </c>
      <c r="G18" s="9">
        <f>CHOOSE(RANDBETWEEN(1,4),"上架","下架", "上架","上架",)</f>
      </c>
      <c r="H18" s="9" t="str">
        <v>旅游工艺品及纪念品类</v>
      </c>
      <c r="I18" s="9" t="str">
        <v>剪纸艺术品</v>
      </c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</row>
    <row r="19">
      <c r="A19" s="3">
        <f>RANDBETWEEN(10000,99999)</f>
      </c>
      <c r="B19" s="3">
        <f>RANDBETWEEN(10000,99999)</f>
      </c>
      <c r="C19" s="3">
        <f>RANDBETWEEN(10000,99999)</f>
      </c>
      <c r="D19" t="str">
        <v>《二十四节气》剪纸册</v>
      </c>
      <c r="E19" t="str">
        <v>《二十四节气》剪纸册</v>
      </c>
      <c r="F19" t="str">
        <v>《二十四节气》剪纸册</v>
      </c>
      <c r="G19" s="9">
        <f>CHOOSE(RANDBETWEEN(1,4),"上架","下架", "上架","上架",)</f>
      </c>
      <c r="H19" s="9" t="str">
        <v>旅游工艺品及纪念品类</v>
      </c>
      <c r="I19" s="9" t="str">
        <v>剪纸艺术品</v>
      </c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</row>
    <row r="20">
      <c r="A20" s="3">
        <f>RANDBETWEEN(10000,99999)</f>
      </c>
      <c r="B20" s="3">
        <f>RANDBETWEEN(10000,99999)</f>
      </c>
      <c r="C20" s="3">
        <f>RANDBETWEEN(10000,99999)</f>
      </c>
      <c r="D20" t="str">
        <v>淮南子文房四宝礼盒</v>
      </c>
      <c r="E20" t="str">
        <v>淮南子文房四宝礼盒</v>
      </c>
      <c r="F20" t="str">
        <v>淮南子文房四宝礼盒</v>
      </c>
      <c r="G20" s="9">
        <f>CHOOSE(RANDBETWEEN(1,4),"上架","下架", "上架","上架",)</f>
      </c>
      <c r="H20" s="9" t="str">
        <v>旅游工艺品及纪念品类</v>
      </c>
      <c r="I20" s="9" t="str">
        <v>特色文创产品</v>
      </c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</row>
    <row r="21">
      <c r="A21" s="3">
        <f>RANDBETWEEN(10000,99999)</f>
      </c>
      <c r="B21" s="3">
        <f>RANDBETWEEN(10000,99999)</f>
      </c>
      <c r="C21" s="3">
        <f>RANDBETWEEN(10000,99999)</f>
      </c>
      <c r="D21" t="str">
        <v>淮南烙画</v>
      </c>
      <c r="E21" t="str">
        <v>淮南烙画</v>
      </c>
      <c r="F21" t="str">
        <v>淮南烙画</v>
      </c>
      <c r="G21" s="9">
        <f>CHOOSE(RANDBETWEEN(1,4),"上架","下架", "上架","上架",)</f>
      </c>
      <c r="H21" s="9" t="str">
        <v>旅游工艺品及纪念品类</v>
      </c>
      <c r="I21" s="9" t="str">
        <v>特色文创产品</v>
      </c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</row>
    <row r="22">
      <c r="A22" s="3">
        <f>RANDBETWEEN(10000,99999)</f>
      </c>
      <c r="B22" s="3">
        <f>RANDBETWEEN(10000,99999)</f>
      </c>
      <c r="C22" s="3">
        <f>RANDBETWEEN(10000,99999)</f>
      </c>
      <c r="D22" t="str">
        <v>淮南子书卷砚</v>
      </c>
      <c r="E22" t="str">
        <v>淮南子书卷砚</v>
      </c>
      <c r="F22" t="str">
        <v>淮南子书卷砚</v>
      </c>
      <c r="G22" s="9">
        <f>CHOOSE(RANDBETWEEN(1,4),"上架","下架", "上架","上架",)</f>
      </c>
      <c r="H22" s="9" t="str">
        <v>旅游工艺品及纪念品类</v>
      </c>
      <c r="I22" s="9" t="str">
        <v>特色文创产品</v>
      </c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</row>
    <row r="23">
      <c r="A23" s="3">
        <f>RANDBETWEEN(10000,99999)</f>
      </c>
      <c r="B23" s="3">
        <f>RANDBETWEEN(10000,99999)</f>
      </c>
      <c r="C23" s="3">
        <f>RANDBETWEEN(10000,99999)</f>
      </c>
      <c r="D23" t="str">
        <v>志达旅行包</v>
      </c>
      <c r="E23" t="str">
        <v>志达旅行包</v>
      </c>
      <c r="F23" t="str">
        <v>志达旅行包</v>
      </c>
      <c r="G23" s="9">
        <f>CHOOSE(RANDBETWEEN(1,4),"上架","下架", "上架","上架",)</f>
      </c>
      <c r="H23" s="9" t="str">
        <v>旅游箱包及服饰类</v>
      </c>
      <c r="I23" s="9" t="str">
        <v>旅行箱包</v>
      </c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</row>
    <row r="24">
      <c r="A24" s="3">
        <f>RANDBETWEEN(10000,99999)</f>
      </c>
      <c r="B24" s="3">
        <f>RANDBETWEEN(10000,99999)</f>
      </c>
      <c r="C24" s="3">
        <f>RANDBETWEEN(10000,99999)</f>
      </c>
      <c r="D24" t="str">
        <v>志达腰包</v>
      </c>
      <c r="E24" t="str">
        <v>志达腰包</v>
      </c>
      <c r="F24" t="str">
        <v>志达腰包</v>
      </c>
      <c r="G24" s="9">
        <f>CHOOSE(RANDBETWEEN(1,4),"上架","下架", "上架","上架",)</f>
      </c>
      <c r="H24" s="9" t="str">
        <v>旅游箱包及服饰类</v>
      </c>
      <c r="I24" s="9" t="str">
        <v>旅行箱包</v>
      </c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</row>
    <row r="25">
      <c r="A25" s="3">
        <f>RANDBETWEEN(10000,99999)</f>
      </c>
      <c r="B25" s="3">
        <f>RANDBETWEEN(10000,99999)</f>
      </c>
      <c r="C25" s="3">
        <f>RANDBETWEEN(10000,99999)</f>
      </c>
      <c r="D25" t="str">
        <v>旅行箱包套装</v>
      </c>
      <c r="E25" t="str">
        <v>旅行箱包套装</v>
      </c>
      <c r="F25" t="str">
        <v>旅行箱包套装</v>
      </c>
      <c r="G25" s="9">
        <f>CHOOSE(RANDBETWEEN(1,4),"上架","下架", "上架","上架",)</f>
      </c>
      <c r="H25" s="9" t="str">
        <v>旅游箱包及服饰类</v>
      </c>
      <c r="I25" s="9" t="str">
        <v>旅行箱包</v>
      </c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</row>
    <row r="26">
      <c r="A26" s="3">
        <f>RANDBETWEEN(10000,99999)</f>
      </c>
      <c r="B26" s="3">
        <f>RANDBETWEEN(10000,99999)</f>
      </c>
      <c r="C26" s="3">
        <f>RANDBETWEEN(10000,99999)</f>
      </c>
      <c r="D26" t="str">
        <v>淮南特色汉服</v>
      </c>
      <c r="E26" t="str">
        <v>淮南特色汉服</v>
      </c>
      <c r="F26" t="str">
        <v>淮南特色汉服</v>
      </c>
      <c r="G26" s="9">
        <f>CHOOSE(RANDBETWEEN(1,4),"上架","下架", "上架","上架",)</f>
      </c>
      <c r="H26" s="9" t="str">
        <v>旅游箱包及服饰类</v>
      </c>
      <c r="I26" s="9" t="str">
        <v>特色服饰</v>
      </c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</row>
    <row r="27">
      <c r="A27" s="3">
        <f>RANDBETWEEN(10000,99999)</f>
      </c>
      <c r="B27" s="3">
        <f>RANDBETWEEN(10000,99999)</f>
      </c>
      <c r="C27" s="3">
        <f>RANDBETWEEN(10000,99999)</f>
      </c>
      <c r="D27" t="str">
        <v>淮南特色刺绣围巾</v>
      </c>
      <c r="E27" t="str">
        <v>淮南特色刺绣围巾</v>
      </c>
      <c r="F27" t="str">
        <v>淮南特色刺绣围巾</v>
      </c>
      <c r="G27" s="9">
        <f>CHOOSE(RANDBETWEEN(1,4),"上架","下架", "上架","上架",)</f>
      </c>
      <c r="H27" s="9" t="str">
        <v>旅游箱包及服饰类</v>
      </c>
      <c r="I27" s="9" t="str">
        <v>特色服饰</v>
      </c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</row>
    <row r="28">
      <c r="A28" s="3">
        <f>RANDBETWEEN(10000,99999)</f>
      </c>
      <c r="B28" s="3">
        <f>RANDBETWEEN(10000,99999)</f>
      </c>
      <c r="C28" s="3">
        <f>RANDBETWEEN(10000,99999)</f>
      </c>
      <c r="D28" t="str">
        <v>淮南文化T恤</v>
      </c>
      <c r="E28" t="str">
        <v>淮南文化T恤</v>
      </c>
      <c r="F28" t="str">
        <v>淮南文化T恤</v>
      </c>
      <c r="G28" s="9">
        <f>CHOOSE(RANDBETWEEN(1,4),"上架","下架", "上架","上架",)</f>
      </c>
      <c r="H28" s="9" t="str">
        <v>旅游箱包及服饰类</v>
      </c>
      <c r="I28" s="9" t="str">
        <v>特色服饰</v>
      </c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</row>
    <row r="29">
      <c r="A29" s="3">
        <f>RANDBETWEEN(10000,99999)</f>
      </c>
      <c r="B29" s="3">
        <f>RANDBETWEEN(10000,99999)</f>
      </c>
      <c r="C29" s="3">
        <f>RANDBETWEEN(10000,99999)</f>
      </c>
      <c r="D29" t="str">
        <v>悦荷春牌荷叶茶</v>
      </c>
      <c r="E29" t="str">
        <v>悦荷春牌荷叶茶</v>
      </c>
      <c r="F29" t="str">
        <v>悦荷春牌荷叶茶</v>
      </c>
      <c r="G29" s="9">
        <f>CHOOSE(RANDBETWEEN(1,4),"上架","下架", "上架","上架",)</f>
      </c>
      <c r="H29" s="9" t="str">
        <v>其他旅游商品</v>
      </c>
      <c r="I29" s="9" t="str">
        <v>特色饮品</v>
      </c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</row>
    <row r="30">
      <c r="A30" s="3">
        <f>RANDBETWEEN(10000,99999)</f>
      </c>
      <c r="B30" s="3">
        <f>RANDBETWEEN(10000,99999)</f>
      </c>
      <c r="C30" s="3">
        <f>RANDBETWEEN(10000,99999)</f>
      </c>
      <c r="D30" t="str">
        <v>焦岗湖西瓜酱</v>
      </c>
      <c r="E30" t="str">
        <v>焦岗湖西瓜酱</v>
      </c>
      <c r="F30" t="str">
        <v>焦岗湖西瓜酱</v>
      </c>
      <c r="G30" s="9">
        <f>CHOOSE(RANDBETWEEN(1,4),"上架","下架", "上架","上架",)</f>
      </c>
      <c r="H30" s="9" t="str">
        <v>其他旅游商品</v>
      </c>
      <c r="I30" s="9" t="str">
        <v>特色饮品</v>
      </c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</row>
    <row r="31">
      <c r="A31" s="3">
        <f>RANDBETWEEN(10000,99999)</f>
      </c>
      <c r="B31" s="3">
        <f>RANDBETWEEN(10000,99999)</f>
      </c>
      <c r="C31" s="3">
        <f>RANDBETWEEN(10000,99999)</f>
      </c>
      <c r="D31" t="str">
        <v>淮南特色蜂蜜</v>
      </c>
      <c r="E31" t="str">
        <v>淮南特色蜂蜜</v>
      </c>
      <c r="F31" t="str">
        <v>淮南特色蜂蜜</v>
      </c>
      <c r="G31" s="9">
        <f>CHOOSE(RANDBETWEEN(1,4),"上架","下架", "上架","上架",)</f>
      </c>
      <c r="H31" s="9" t="str">
        <v>其他旅游商品</v>
      </c>
      <c r="I31" s="9" t="str">
        <v>特色饮品</v>
      </c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</row>
    <row r="32">
      <c r="A32" s="3">
        <f>RANDBETWEEN(10000,99999)</f>
      </c>
      <c r="B32" s="3">
        <f>RANDBETWEEN(10000,99999)</f>
      </c>
      <c r="C32" s="3">
        <f>RANDBETWEEN(10000,99999)</f>
      </c>
      <c r="D32" t="str">
        <v>淮南黄晶梨</v>
      </c>
      <c r="E32" t="str">
        <v>淮南黄晶梨</v>
      </c>
      <c r="F32" t="str">
        <v>淮南黄晶梨</v>
      </c>
      <c r="G32" s="9">
        <f>CHOOSE(RANDBETWEEN(1,4),"上架","下架", "上架","上架",)</f>
      </c>
      <c r="H32" s="9" t="str">
        <v>其他旅游商品</v>
      </c>
      <c r="I32" s="9" t="str">
        <v>农副产品</v>
      </c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</row>
    <row r="33">
      <c r="A33" s="3">
        <f>RANDBETWEEN(10000,99999)</f>
      </c>
      <c r="B33" s="3">
        <f>RANDBETWEEN(10000,99999)</f>
      </c>
      <c r="C33" s="3">
        <f>RANDBETWEEN(10000,99999)</f>
      </c>
      <c r="D33" t="str">
        <v>淮南特色干果礼盒</v>
      </c>
      <c r="E33" t="str">
        <v>淮南特色干果礼盒</v>
      </c>
      <c r="F33" t="str">
        <v>淮南特色干果礼盒</v>
      </c>
      <c r="G33" s="9">
        <f>CHOOSE(RANDBETWEEN(1,4),"上架","下架", "上架","上架",)</f>
      </c>
      <c r="H33" s="9" t="str">
        <v>其他旅游商品</v>
      </c>
      <c r="I33" s="9" t="str">
        <v>农副产品</v>
      </c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</row>
    <row r="34">
      <c r="A34" s="3">
        <f>RANDBETWEEN(10000,99999)</f>
      </c>
      <c r="B34" s="3">
        <f>RANDBETWEEN(10000,99999)</f>
      </c>
      <c r="C34" s="3">
        <f>RANDBETWEEN(10000,99999)</f>
      </c>
      <c r="D34" t="str">
        <v>淮南特色杂粮礼盒</v>
      </c>
      <c r="E34" t="str">
        <v>淮南特色杂粮礼盒</v>
      </c>
      <c r="F34" t="str">
        <v>淮南特色杂粮礼盒</v>
      </c>
      <c r="G34" s="9">
        <f>CHOOSE(RANDBETWEEN(1,4),"上架","下架", "上架","上架",)</f>
      </c>
      <c r="H34" s="9" t="str">
        <v>其他旅游商品</v>
      </c>
      <c r="I34" s="9" t="str">
        <v>农副产品</v>
      </c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</row>
    <row r="35">
      <c r="A35" s="3">
        <f>RANDBETWEEN(10000,99999)</f>
      </c>
      <c r="B35" s="3">
        <f>RANDBETWEEN(10000,99999)</f>
      </c>
      <c r="C35" s="3">
        <f>RANDBETWEEN(10000,99999)</f>
      </c>
      <c r="D35" t="str">
        <v>淮南特色中药材</v>
      </c>
      <c r="E35" t="str">
        <v>淮南特色中药材</v>
      </c>
      <c r="F35" t="str">
        <v>淮南特色中药材</v>
      </c>
      <c r="G35" s="9">
        <f>CHOOSE(RANDBETWEEN(1,4),"上架","下架", "上架","上架",)</f>
      </c>
      <c r="H35" s="9" t="str">
        <v>其他旅游商品</v>
      </c>
      <c r="I35" s="9" t="str">
        <v>健康保健品</v>
      </c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</row>
    <row r="36">
      <c r="A36" s="3">
        <f>RANDBETWEEN(10000,99999)</f>
      </c>
      <c r="B36" s="3">
        <f>RANDBETWEEN(10000,99999)</f>
      </c>
      <c r="C36" s="3">
        <f>RANDBETWEEN(10000,99999)</f>
      </c>
      <c r="D36" t="str">
        <v>淮南特色养生茶</v>
      </c>
      <c r="E36" t="str">
        <v>淮南特色养生茶</v>
      </c>
      <c r="F36" t="str">
        <v>淮南特色养生茶</v>
      </c>
      <c r="G36" s="9">
        <f>CHOOSE(RANDBETWEEN(1,4),"上架","下架", "上架","上架",)</f>
      </c>
      <c r="H36" s="9" t="str">
        <v>其他旅游商品</v>
      </c>
      <c r="I36" s="9" t="str">
        <v>健康保健品</v>
      </c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</row>
    <row r="37">
      <c r="A37" s="3">
        <f>RANDBETWEEN(10000,99999)</f>
      </c>
      <c r="B37" s="3">
        <f>RANDBETWEEN(10000,99999)</f>
      </c>
      <c r="C37" s="3">
        <f>RANDBETWEEN(10000,99999)</f>
      </c>
      <c r="D37" t="str">
        <v>淮南特色蜂胶产品</v>
      </c>
      <c r="E37" t="str">
        <v>淮南特色蜂胶产品</v>
      </c>
      <c r="F37" t="str">
        <v>淮南特色蜂胶产品</v>
      </c>
      <c r="G37" s="9">
        <f>CHOOSE(RANDBETWEEN(1,4),"上架","下架", "上架","上架",)</f>
      </c>
      <c r="H37" s="9" t="str">
        <v>其他旅游商品</v>
      </c>
      <c r="I37" s="9" t="str">
        <v>健康保健品</v>
      </c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</row>
    <row r="38">
      <c r="A38" s="3"/>
      <c r="B38" s="3">
        <f>RANDBETWEEN(10000,99999)</f>
      </c>
      <c r="C38" s="3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</row>
    <row r="39">
      <c r="A39" s="3"/>
      <c r="B39" s="3"/>
      <c r="C39" s="3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</row>
    <row r="40">
      <c r="A40" s="3"/>
      <c r="B40" s="3"/>
      <c r="C40" s="3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</row>
    <row r="41">
      <c r="A41" s="3"/>
      <c r="B41" s="3"/>
      <c r="C41" s="3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</row>
    <row r="42">
      <c r="A42" s="3"/>
      <c r="B42" s="3"/>
      <c r="C42" s="3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</row>
    <row r="43">
      <c r="A43" s="3"/>
      <c r="B43" s="3"/>
      <c r="C43" s="3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</row>
    <row r="44">
      <c r="A44" s="3"/>
      <c r="B44" s="3"/>
      <c r="C44" s="3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</row>
    <row r="45">
      <c r="A45" s="3"/>
      <c r="B45" s="3"/>
      <c r="C45" s="3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</row>
    <row r="46">
      <c r="A46" s="3"/>
      <c r="B46" s="3"/>
      <c r="C46" s="3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</row>
    <row r="47">
      <c r="A47" s="3"/>
      <c r="B47" s="3"/>
      <c r="C47" s="3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</row>
    <row r="48">
      <c r="A48" s="3"/>
      <c r="B48" s="3"/>
      <c r="C48" s="3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</row>
    <row r="49">
      <c r="A49" s="3"/>
      <c r="B49" s="3"/>
      <c r="C49" s="3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</row>
    <row r="50">
      <c r="A50" s="3"/>
      <c r="B50" s="3"/>
      <c r="C50" s="3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</row>
    <row r="51">
      <c r="A51" s="3"/>
      <c r="B51" s="3"/>
      <c r="C51" s="3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</row>
    <row r="52">
      <c r="A52" s="3"/>
      <c r="B52" s="3"/>
      <c r="C52" s="3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</row>
    <row r="53">
      <c r="A53" s="3"/>
      <c r="B53" s="3"/>
      <c r="C53" s="3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</row>
    <row r="54">
      <c r="A54" s="3"/>
      <c r="B54" s="3"/>
      <c r="C54" s="3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</row>
    <row r="55">
      <c r="A55" s="3"/>
      <c r="B55" s="3"/>
      <c r="C55" s="3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</row>
    <row r="56">
      <c r="A56" s="3"/>
      <c r="B56" s="3"/>
      <c r="C56" s="3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</row>
    <row r="57">
      <c r="A57" s="3"/>
      <c r="B57" s="3"/>
      <c r="C57" s="3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</row>
    <row r="58">
      <c r="A58" s="3"/>
      <c r="B58" s="3"/>
      <c r="C58" s="3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</row>
    <row r="59">
      <c r="A59" s="3"/>
      <c r="B59" s="3"/>
      <c r="C59" s="3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</row>
    <row r="60">
      <c r="A60" s="3"/>
      <c r="B60" s="3"/>
      <c r="C60" s="3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</row>
    <row r="61">
      <c r="A61" s="3"/>
      <c r="B61" s="3"/>
      <c r="C61" s="3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</row>
    <row r="62">
      <c r="A62" s="3"/>
      <c r="B62" s="3"/>
      <c r="C62" s="3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</row>
    <row r="63">
      <c r="A63" s="3"/>
      <c r="B63" s="3"/>
      <c r="C63" s="3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</row>
    <row r="64">
      <c r="A64" s="3"/>
      <c r="B64" s="3"/>
      <c r="C64" s="3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</row>
    <row r="65">
      <c r="A65" s="3"/>
      <c r="B65" s="3"/>
      <c r="C65" s="3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</row>
    <row r="66">
      <c r="A66" s="3"/>
      <c r="B66" s="3"/>
      <c r="C66" s="3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</row>
    <row r="67">
      <c r="A67" s="3"/>
      <c r="B67" s="3"/>
      <c r="C67" s="3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</row>
    <row r="68">
      <c r="A68" s="3"/>
      <c r="B68" s="3"/>
      <c r="C68" s="3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</row>
    <row r="69">
      <c r="A69" s="3"/>
      <c r="B69" s="3"/>
      <c r="C69" s="3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</row>
    <row r="70">
      <c r="A70" s="3"/>
      <c r="B70" s="3"/>
      <c r="C70" s="3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</row>
    <row r="71">
      <c r="A71" s="3"/>
      <c r="B71" s="3"/>
      <c r="C71" s="3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</row>
    <row r="72">
      <c r="A72" s="3"/>
      <c r="B72" s="3"/>
      <c r="C72" s="3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</row>
    <row r="73">
      <c r="A73" s="3"/>
      <c r="B73" s="3"/>
      <c r="C73" s="3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</row>
    <row r="74">
      <c r="A74" s="3"/>
      <c r="B74" s="3"/>
      <c r="C74" s="3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</row>
    <row r="75">
      <c r="A75" s="3"/>
      <c r="B75" s="3"/>
      <c r="C75" s="3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</row>
    <row r="76">
      <c r="A76" s="3"/>
      <c r="B76" s="3"/>
      <c r="C76" s="3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</row>
    <row r="77">
      <c r="A77" s="3"/>
      <c r="B77" s="3"/>
      <c r="C77" s="3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</row>
    <row r="78">
      <c r="A78" s="3"/>
      <c r="B78" s="3"/>
      <c r="C78" s="3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</row>
    <row r="79">
      <c r="A79" s="3"/>
      <c r="B79" s="3"/>
      <c r="C79" s="3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</row>
    <row r="80">
      <c r="A80" s="3"/>
      <c r="B80" s="3"/>
      <c r="C80" s="3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</row>
    <row r="81">
      <c r="A81" s="3"/>
      <c r="B81" s="3"/>
      <c r="C81" s="3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</row>
    <row r="82">
      <c r="A82" s="3"/>
      <c r="B82" s="3"/>
      <c r="C82" s="3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</row>
    <row r="83">
      <c r="A83" s="3"/>
      <c r="B83" s="3"/>
      <c r="C83" s="3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</row>
    <row r="84">
      <c r="A84" s="3"/>
      <c r="B84" s="3"/>
      <c r="C84" s="3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</row>
    <row r="85">
      <c r="A85" s="3"/>
      <c r="B85" s="3"/>
      <c r="C85" s="3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</row>
    <row r="86">
      <c r="A86" s="3"/>
      <c r="B86" s="3"/>
      <c r="C86" s="3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</row>
    <row r="87">
      <c r="A87" s="3"/>
      <c r="B87" s="3"/>
      <c r="C87" s="3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</row>
    <row r="88">
      <c r="A88" s="3"/>
      <c r="B88" s="3"/>
      <c r="C88" s="3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</row>
    <row r="89">
      <c r="A89" s="3"/>
      <c r="B89" s="3"/>
      <c r="C89" s="3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</row>
    <row r="90">
      <c r="A90" s="3"/>
      <c r="B90" s="3"/>
      <c r="C90" s="3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</row>
    <row r="91">
      <c r="A91" s="3"/>
      <c r="B91" s="3"/>
      <c r="C91" s="3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</row>
    <row r="92">
      <c r="A92" s="3"/>
      <c r="B92" s="3"/>
      <c r="C92" s="3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</row>
    <row r="93">
      <c r="A93" s="3"/>
      <c r="B93" s="3"/>
      <c r="C93" s="3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</row>
    <row r="94">
      <c r="A94" s="3"/>
      <c r="B94" s="3"/>
      <c r="C94" s="3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</row>
    <row r="95">
      <c r="A95" s="3"/>
      <c r="B95" s="3"/>
      <c r="C95" s="3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</row>
    <row r="96">
      <c r="A96" s="3"/>
      <c r="B96" s="3"/>
      <c r="C96" s="3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</row>
    <row r="97">
      <c r="A97" s="3"/>
      <c r="B97" s="3"/>
      <c r="C97" s="3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</row>
    <row r="98">
      <c r="A98" s="3"/>
      <c r="B98" s="3"/>
      <c r="C98" s="3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</row>
    <row r="99">
      <c r="A99" s="3"/>
      <c r="B99" s="3"/>
      <c r="C99" s="3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</row>
    <row r="100">
      <c r="A100" s="3"/>
      <c r="B100" s="3"/>
      <c r="C100" s="3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</row>
    <row r="101">
      <c r="A101" s="3"/>
      <c r="B101" s="3"/>
      <c r="C101" s="3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</row>
    <row r="102">
      <c r="A102" s="3"/>
      <c r="B102" s="3"/>
      <c r="C102" s="3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</row>
    <row r="103">
      <c r="A103" s="3"/>
      <c r="B103" s="3"/>
      <c r="C103" s="3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</row>
    <row r="104">
      <c r="A104" s="3"/>
      <c r="B104" s="3"/>
      <c r="C104" s="3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</row>
    <row r="105">
      <c r="A105" s="3"/>
      <c r="B105" s="3"/>
      <c r="C105" s="3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</row>
    <row r="106">
      <c r="A106" s="3"/>
      <c r="B106" s="3"/>
      <c r="C106" s="3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</row>
    <row r="107">
      <c r="A107" s="3"/>
      <c r="B107" s="3"/>
      <c r="C107" s="3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</row>
    <row r="108">
      <c r="A108" s="3"/>
      <c r="B108" s="3"/>
      <c r="C108" s="3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</row>
    <row r="109">
      <c r="A109" s="3"/>
      <c r="B109" s="3"/>
      <c r="C109" s="3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</row>
    <row r="110">
      <c r="A110" s="3"/>
      <c r="B110" s="3"/>
      <c r="C110" s="3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</row>
    <row r="111">
      <c r="A111" s="3"/>
      <c r="B111" s="3"/>
      <c r="C111" s="3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</row>
    <row r="112">
      <c r="A112" s="3"/>
      <c r="B112" s="3"/>
      <c r="C112" s="3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</row>
    <row r="113">
      <c r="A113" s="3"/>
      <c r="B113" s="3"/>
      <c r="C113" s="3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</row>
    <row r="114">
      <c r="A114" s="3"/>
      <c r="B114" s="3"/>
      <c r="C114" s="3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</row>
    <row r="115">
      <c r="A115" s="3"/>
      <c r="B115" s="3"/>
      <c r="C115" s="3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</row>
    <row r="116">
      <c r="A116" s="3"/>
      <c r="B116" s="3"/>
      <c r="C116" s="3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</row>
    <row r="117">
      <c r="A117" s="3"/>
      <c r="B117" s="3"/>
      <c r="C117" s="3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</row>
    <row r="118">
      <c r="A118" s="3"/>
      <c r="B118" s="3"/>
      <c r="C118" s="3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</row>
    <row r="119">
      <c r="A119" s="3"/>
      <c r="B119" s="3"/>
      <c r="C119" s="3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</row>
    <row r="120">
      <c r="A120" s="3"/>
      <c r="B120" s="3"/>
      <c r="C120" s="3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</row>
    <row r="121">
      <c r="A121" s="3"/>
      <c r="B121" s="3"/>
      <c r="C121" s="3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</row>
    <row r="122">
      <c r="A122" s="3"/>
      <c r="B122" s="3"/>
      <c r="C122" s="3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</row>
    <row r="123">
      <c r="A123" s="3"/>
      <c r="B123" s="3"/>
      <c r="C123" s="3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</row>
    <row r="124">
      <c r="A124" s="3"/>
      <c r="B124" s="3"/>
      <c r="C124" s="3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</row>
    <row r="125">
      <c r="A125" s="3"/>
      <c r="B125" s="3"/>
      <c r="C125" s="3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</row>
    <row r="126">
      <c r="A126" s="3"/>
      <c r="B126" s="3"/>
      <c r="C126" s="3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</row>
    <row r="127">
      <c r="A127" s="3"/>
      <c r="B127" s="3"/>
      <c r="C127" s="3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</row>
    <row r="128">
      <c r="A128" s="3"/>
      <c r="B128" s="3"/>
      <c r="C128" s="3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</row>
    <row r="129">
      <c r="A129" s="3"/>
      <c r="B129" s="3"/>
      <c r="C129" s="3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</row>
    <row r="130">
      <c r="A130" s="3"/>
      <c r="B130" s="3"/>
      <c r="C130" s="3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</row>
    <row r="131">
      <c r="A131" s="3"/>
      <c r="B131" s="3"/>
      <c r="C131" s="3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</row>
    <row r="132">
      <c r="A132" s="3"/>
      <c r="B132" s="3"/>
      <c r="C132" s="3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</row>
    <row r="133">
      <c r="A133" s="3"/>
      <c r="B133" s="3"/>
      <c r="C133" s="3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</row>
    <row r="134">
      <c r="A134" s="3"/>
      <c r="B134" s="3"/>
      <c r="C134" s="3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</row>
    <row r="135">
      <c r="A135" s="3"/>
      <c r="B135" s="3"/>
      <c r="C135" s="3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</row>
    <row r="136">
      <c r="A136" s="3"/>
      <c r="B136" s="3"/>
      <c r="C136" s="3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</row>
    <row r="137">
      <c r="A137" s="3"/>
      <c r="B137" s="3"/>
      <c r="C137" s="3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</row>
    <row r="138">
      <c r="A138" s="3"/>
      <c r="B138" s="3"/>
      <c r="C138" s="3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</row>
    <row r="139">
      <c r="A139" s="3"/>
      <c r="B139" s="3"/>
      <c r="C139" s="3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</row>
    <row r="140">
      <c r="A140" s="3"/>
      <c r="B140" s="3"/>
      <c r="C140" s="3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</row>
    <row r="141">
      <c r="A141" s="3"/>
      <c r="B141" s="3"/>
      <c r="C141" s="3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</row>
    <row r="142">
      <c r="A142" s="3"/>
      <c r="B142" s="3"/>
      <c r="C142" s="3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</row>
    <row r="143">
      <c r="A143" s="3"/>
      <c r="B143" s="3"/>
      <c r="C143" s="3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</row>
    <row r="144">
      <c r="A144" s="3"/>
      <c r="B144" s="3"/>
      <c r="C144" s="3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</row>
    <row r="145">
      <c r="A145" s="3"/>
      <c r="B145" s="3"/>
      <c r="C145" s="3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</row>
    <row r="146">
      <c r="A146" s="3"/>
      <c r="B146" s="3"/>
      <c r="C146" s="3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</row>
    <row r="147">
      <c r="A147" s="3"/>
      <c r="B147" s="3"/>
      <c r="C147" s="3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</row>
    <row r="148">
      <c r="A148" s="3"/>
      <c r="B148" s="3"/>
      <c r="C148" s="3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</row>
    <row r="149">
      <c r="A149" s="3"/>
      <c r="B149" s="3"/>
      <c r="C149" s="3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</row>
    <row r="150">
      <c r="A150" s="3"/>
      <c r="B150" s="3"/>
      <c r="C150" s="3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</row>
    <row r="151">
      <c r="A151" s="3"/>
      <c r="B151" s="3"/>
      <c r="C151" s="3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</row>
    <row r="152">
      <c r="A152" s="3"/>
      <c r="B152" s="3"/>
      <c r="C152" s="3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</row>
    <row r="153">
      <c r="A153" s="3"/>
      <c r="B153" s="3"/>
      <c r="C153" s="3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</row>
    <row r="154">
      <c r="A154" s="3"/>
      <c r="B154" s="3"/>
      <c r="C154" s="3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</row>
    <row r="155">
      <c r="A155" s="3"/>
      <c r="B155" s="3"/>
      <c r="C155" s="3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</row>
    <row r="156">
      <c r="A156" s="3"/>
      <c r="B156" s="3"/>
      <c r="C156" s="3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</row>
    <row r="157">
      <c r="A157" s="3"/>
      <c r="B157" s="3"/>
      <c r="C157" s="3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</row>
    <row r="158">
      <c r="A158" s="3"/>
      <c r="B158" s="3"/>
      <c r="C158" s="3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</row>
    <row r="159">
      <c r="A159" s="3"/>
      <c r="B159" s="3"/>
      <c r="C159" s="3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</row>
    <row r="160">
      <c r="A160" s="3"/>
      <c r="B160" s="3"/>
      <c r="C160" s="3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</row>
    <row r="161">
      <c r="A161" s="3"/>
      <c r="B161" s="3"/>
      <c r="C161" s="3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</row>
    <row r="162">
      <c r="A162" s="3"/>
      <c r="B162" s="3"/>
      <c r="C162" s="3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</row>
    <row r="163">
      <c r="A163" s="3"/>
      <c r="B163" s="3"/>
      <c r="C163" s="3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</row>
    <row r="164">
      <c r="A164" s="3"/>
      <c r="B164" s="3"/>
      <c r="C164" s="3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</row>
    <row r="165">
      <c r="A165" s="3"/>
      <c r="B165" s="3"/>
      <c r="C165" s="3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</row>
    <row r="166">
      <c r="A166" s="3"/>
      <c r="B166" s="3"/>
      <c r="C166" s="3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</row>
    <row r="167">
      <c r="A167" s="3"/>
      <c r="B167" s="3"/>
      <c r="C167" s="3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</row>
    <row r="168">
      <c r="A168" s="3"/>
      <c r="B168" s="3"/>
      <c r="C168" s="3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</row>
    <row r="169">
      <c r="A169" s="3"/>
      <c r="B169" s="3"/>
      <c r="C169" s="3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</row>
    <row r="170">
      <c r="A170" s="3"/>
      <c r="B170" s="3"/>
      <c r="C170" s="3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</row>
    <row r="171">
      <c r="A171" s="3"/>
      <c r="B171" s="3"/>
      <c r="C171" s="3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</row>
    <row r="172">
      <c r="A172" s="3"/>
      <c r="B172" s="3"/>
      <c r="C172" s="3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</row>
    <row r="173">
      <c r="A173" s="3"/>
      <c r="B173" s="3"/>
      <c r="C173" s="3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</row>
    <row r="174">
      <c r="A174" s="3"/>
      <c r="B174" s="3"/>
      <c r="C174" s="3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</row>
    <row r="175">
      <c r="A175" s="3"/>
      <c r="B175" s="3"/>
      <c r="C175" s="3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</row>
    <row r="176">
      <c r="A176" s="3"/>
      <c r="B176" s="3"/>
      <c r="C176" s="3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</row>
    <row r="177">
      <c r="A177" s="3"/>
      <c r="B177" s="3"/>
      <c r="C177" s="3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</row>
    <row r="178">
      <c r="A178" s="3"/>
      <c r="B178" s="3"/>
      <c r="C178" s="3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</row>
    <row r="179">
      <c r="A179" s="3"/>
      <c r="B179" s="3"/>
      <c r="C179" s="3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</row>
    <row r="180">
      <c r="A180" s="3"/>
      <c r="B180" s="3"/>
      <c r="C180" s="3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</row>
    <row r="181">
      <c r="A181" s="3"/>
      <c r="B181" s="3"/>
      <c r="C181" s="3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</row>
    <row r="182">
      <c r="A182" s="3"/>
      <c r="B182" s="3"/>
      <c r="C182" s="3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</row>
    <row r="183">
      <c r="A183" s="3"/>
      <c r="B183" s="3"/>
      <c r="C183" s="3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</row>
    <row r="184">
      <c r="A184" s="3"/>
      <c r="B184" s="3"/>
      <c r="C184" s="3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</row>
    <row r="185">
      <c r="A185" s="3"/>
      <c r="B185" s="3"/>
      <c r="C185" s="3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</row>
    <row r="186">
      <c r="A186" s="3"/>
      <c r="B186" s="3"/>
      <c r="C186" s="3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</row>
    <row r="187">
      <c r="A187" s="3"/>
      <c r="B187" s="3"/>
      <c r="C187" s="3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</row>
    <row r="188">
      <c r="A188" s="3"/>
      <c r="B188" s="3"/>
      <c r="C188" s="3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</row>
    <row r="189">
      <c r="A189" s="3"/>
      <c r="B189" s="3"/>
      <c r="C189" s="3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</row>
    <row r="190">
      <c r="A190" s="3"/>
      <c r="B190" s="3"/>
      <c r="C190" s="3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</row>
    <row r="191">
      <c r="A191" s="3"/>
      <c r="B191" s="3"/>
      <c r="C191" s="3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</row>
    <row r="192">
      <c r="A192" s="3"/>
      <c r="B192" s="3"/>
      <c r="C192" s="3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</row>
    <row r="193">
      <c r="A193" s="3"/>
      <c r="B193" s="3"/>
      <c r="C193" s="3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</row>
    <row r="194">
      <c r="A194" s="3"/>
      <c r="B194" s="3"/>
      <c r="C194" s="3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</row>
    <row r="195">
      <c r="A195" s="3"/>
      <c r="B195" s="3"/>
      <c r="C195" s="3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</row>
    <row r="196">
      <c r="A196" s="3"/>
      <c r="B196" s="3"/>
      <c r="C196" s="3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</row>
    <row r="197">
      <c r="A197" s="3"/>
      <c r="B197" s="3"/>
      <c r="C197" s="3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</row>
    <row r="198">
      <c r="A198" s="3"/>
      <c r="B198" s="3"/>
      <c r="C198" s="3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</row>
    <row r="199">
      <c r="A199" s="3"/>
      <c r="B199" s="3"/>
      <c r="C199" s="3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</row>
    <row r="200">
      <c r="A200" s="3"/>
      <c r="B200" s="3"/>
      <c r="C200" s="3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</row>
    <row r="201">
      <c r="A201" s="3"/>
      <c r="B201" s="3"/>
      <c r="C201" s="3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</row>
    <row r="202">
      <c r="A202" s="3"/>
      <c r="B202" s="3"/>
      <c r="C202" s="3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</row>
    <row r="203">
      <c r="A203" s="3"/>
      <c r="B203" s="3"/>
      <c r="C203" s="3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</row>
    <row r="204">
      <c r="A204" s="3"/>
      <c r="B204" s="3"/>
      <c r="C204" s="3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</row>
    <row r="205">
      <c r="A205" s="3"/>
      <c r="B205" s="3"/>
      <c r="C205" s="3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</row>
    <row r="206">
      <c r="A206" s="3"/>
      <c r="B206" s="3"/>
      <c r="C206" s="3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</row>
    <row r="207">
      <c r="A207" s="3"/>
      <c r="B207" s="3"/>
      <c r="C207" s="3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</row>
    <row r="208">
      <c r="A208" s="3"/>
      <c r="B208" s="3"/>
      <c r="C208" s="3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</row>
    <row r="209">
      <c r="A209" s="3"/>
      <c r="B209" s="3"/>
      <c r="C209" s="3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</row>
    <row r="210">
      <c r="A210" s="3"/>
      <c r="B210" s="3"/>
      <c r="C210" s="3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</row>
    <row r="211">
      <c r="A211" s="3"/>
      <c r="B211" s="3"/>
      <c r="C211" s="3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</row>
    <row r="212">
      <c r="A212" s="3"/>
      <c r="B212" s="3"/>
      <c r="C212" s="3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</row>
    <row r="213">
      <c r="A213" s="3"/>
      <c r="B213" s="3"/>
      <c r="C213" s="3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</row>
    <row r="214">
      <c r="A214" s="3"/>
      <c r="B214" s="3"/>
      <c r="C214" s="3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</row>
    <row r="215">
      <c r="A215" s="3"/>
      <c r="B215" s="3"/>
      <c r="C215" s="3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</row>
    <row r="216">
      <c r="A216" s="3"/>
      <c r="B216" s="3"/>
      <c r="C216" s="3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</row>
    <row r="217">
      <c r="A217" s="3"/>
      <c r="B217" s="3"/>
      <c r="C217" s="3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</row>
    <row r="218">
      <c r="A218" s="3"/>
      <c r="B218" s="3"/>
      <c r="C218" s="3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</row>
    <row r="219">
      <c r="A219" s="3"/>
      <c r="B219" s="3"/>
      <c r="C219" s="3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</row>
    <row r="220">
      <c r="A220" s="3"/>
      <c r="B220" s="3"/>
      <c r="C220" s="3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</row>
    <row r="221">
      <c r="A221" s="3"/>
      <c r="B221" s="3"/>
      <c r="C221" s="3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</row>
    <row r="222">
      <c r="A222" s="3"/>
      <c r="B222" s="3"/>
      <c r="C222" s="3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</row>
    <row r="223">
      <c r="A223" s="3"/>
      <c r="B223" s="3"/>
      <c r="C223" s="3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</row>
    <row r="224">
      <c r="A224" s="3"/>
      <c r="B224" s="3"/>
      <c r="C224" s="3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</row>
    <row r="225">
      <c r="A225" s="3"/>
      <c r="B225" s="3"/>
      <c r="C225" s="3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</row>
    <row r="226">
      <c r="A226" s="3"/>
      <c r="B226" s="3"/>
      <c r="C226" s="3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</row>
    <row r="227">
      <c r="A227" s="3"/>
      <c r="B227" s="3"/>
      <c r="C227" s="3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</row>
    <row r="228">
      <c r="A228" s="3"/>
      <c r="B228" s="3"/>
      <c r="C228" s="3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</row>
    <row r="229">
      <c r="A229" s="3"/>
      <c r="B229" s="3"/>
      <c r="C229" s="3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</row>
    <row r="230">
      <c r="A230" s="3"/>
      <c r="B230" s="3"/>
      <c r="C230" s="3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</row>
    <row r="231">
      <c r="A231" s="3"/>
      <c r="B231" s="3"/>
      <c r="C231" s="3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</row>
    <row r="232">
      <c r="A232" s="3"/>
      <c r="B232" s="3"/>
      <c r="C232" s="3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</row>
    <row r="233">
      <c r="A233" s="3"/>
      <c r="B233" s="3"/>
      <c r="C233" s="3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</row>
    <row r="234">
      <c r="A234" s="3"/>
      <c r="B234" s="3"/>
      <c r="C234" s="3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</row>
    <row r="235">
      <c r="A235" s="3"/>
      <c r="B235" s="3"/>
      <c r="C235" s="3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</row>
    <row r="236">
      <c r="A236" s="3"/>
      <c r="B236" s="3"/>
      <c r="C236" s="3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</row>
    <row r="237">
      <c r="A237" s="3"/>
      <c r="B237" s="3"/>
      <c r="C237" s="3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</row>
    <row r="238">
      <c r="A238" s="3"/>
      <c r="B238" s="3"/>
      <c r="C238" s="3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</row>
    <row r="239">
      <c r="A239" s="3"/>
      <c r="B239" s="3"/>
      <c r="C239" s="3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</row>
    <row r="240">
      <c r="A240" s="3"/>
      <c r="B240" s="3"/>
      <c r="C240" s="3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</row>
    <row r="241">
      <c r="A241" s="3"/>
      <c r="B241" s="3"/>
      <c r="C241" s="3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</row>
    <row r="242">
      <c r="A242" s="3"/>
      <c r="B242" s="3"/>
      <c r="C242" s="3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</row>
    <row r="243">
      <c r="A243" s="3"/>
      <c r="B243" s="3"/>
      <c r="C243" s="3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</row>
    <row r="244">
      <c r="A244" s="3"/>
      <c r="B244" s="3"/>
      <c r="C244" s="3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</row>
    <row r="245">
      <c r="A245" s="3"/>
      <c r="B245" s="3"/>
      <c r="C245" s="3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</row>
    <row r="246">
      <c r="A246" s="3"/>
      <c r="B246" s="3"/>
      <c r="C246" s="3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</row>
    <row r="247">
      <c r="A247" s="3"/>
      <c r="B247" s="3"/>
      <c r="C247" s="3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</row>
    <row r="248">
      <c r="A248" s="3"/>
      <c r="B248" s="3"/>
      <c r="C248" s="3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</row>
    <row r="249">
      <c r="A249" s="3"/>
      <c r="B249" s="3"/>
      <c r="C249" s="3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</row>
    <row r="250">
      <c r="A250" s="3"/>
      <c r="B250" s="3"/>
      <c r="C250" s="3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</row>
    <row r="251">
      <c r="A251" s="3"/>
      <c r="B251" s="3"/>
      <c r="C251" s="3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</row>
    <row r="252">
      <c r="A252" s="3"/>
      <c r="B252" s="3"/>
      <c r="C252" s="3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</row>
    <row r="253">
      <c r="A253" s="3"/>
      <c r="B253" s="3"/>
      <c r="C253" s="3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</row>
    <row r="254">
      <c r="A254" s="3"/>
      <c r="B254" s="3"/>
      <c r="C254" s="3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</row>
    <row r="255">
      <c r="A255" s="3"/>
      <c r="B255" s="3"/>
      <c r="C255" s="3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</row>
    <row r="256">
      <c r="A256" s="3"/>
      <c r="B256" s="3"/>
      <c r="C256" s="3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</row>
    <row r="257">
      <c r="A257" s="3"/>
      <c r="B257" s="3"/>
      <c r="C257" s="3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</row>
    <row r="258">
      <c r="A258" s="3"/>
      <c r="B258" s="3"/>
      <c r="C258" s="3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</row>
    <row r="259">
      <c r="A259" s="3"/>
      <c r="B259" s="3"/>
      <c r="C259" s="3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</row>
    <row r="260">
      <c r="A260" s="3"/>
      <c r="B260" s="3"/>
      <c r="C260" s="3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</row>
    <row r="261">
      <c r="A261" s="3"/>
      <c r="B261" s="3"/>
      <c r="C261" s="3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</row>
    <row r="262">
      <c r="A262" s="3"/>
      <c r="B262" s="3"/>
      <c r="C262" s="3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</row>
    <row r="263">
      <c r="A263" s="3"/>
      <c r="B263" s="3"/>
      <c r="C263" s="3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</row>
    <row r="264">
      <c r="A264" s="3"/>
      <c r="B264" s="3"/>
      <c r="C264" s="3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</row>
    <row r="265">
      <c r="A265" s="3"/>
      <c r="B265" s="3"/>
      <c r="C265" s="3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</row>
    <row r="266">
      <c r="A266" s="3"/>
      <c r="B266" s="3"/>
      <c r="C266" s="3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</row>
    <row r="267">
      <c r="A267" s="3"/>
      <c r="B267" s="3"/>
      <c r="C267" s="3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</row>
    <row r="268">
      <c r="A268" s="3"/>
      <c r="B268" s="3"/>
      <c r="C268" s="3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</row>
    <row r="269">
      <c r="A269" s="3"/>
      <c r="B269" s="3"/>
      <c r="C269" s="3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</row>
    <row r="270">
      <c r="A270" s="3"/>
      <c r="B270" s="3"/>
      <c r="C270" s="3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</row>
    <row r="271">
      <c r="A271" s="3"/>
      <c r="B271" s="3"/>
      <c r="C271" s="3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</row>
    <row r="272">
      <c r="A272" s="3"/>
      <c r="B272" s="3"/>
      <c r="C272" s="3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</row>
    <row r="273">
      <c r="A273" s="3"/>
      <c r="B273" s="3"/>
      <c r="C273" s="3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</row>
    <row r="274">
      <c r="A274" s="3"/>
      <c r="B274" s="3"/>
      <c r="C274" s="3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</row>
    <row r="275">
      <c r="A275" s="3"/>
      <c r="B275" s="3"/>
      <c r="C275" s="3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</row>
    <row r="276">
      <c r="A276" s="3"/>
      <c r="B276" s="3"/>
      <c r="C276" s="3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</row>
    <row r="277">
      <c r="A277" s="3"/>
      <c r="B277" s="3"/>
      <c r="C277" s="3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</row>
    <row r="278">
      <c r="A278" s="3"/>
      <c r="B278" s="3"/>
      <c r="C278" s="3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</row>
    <row r="279">
      <c r="A279" s="3"/>
      <c r="B279" s="3"/>
      <c r="C279" s="3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</row>
    <row r="280">
      <c r="A280" s="3"/>
      <c r="B280" s="3"/>
      <c r="C280" s="3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</row>
    <row r="281">
      <c r="A281" s="3"/>
      <c r="B281" s="3"/>
      <c r="C281" s="3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</row>
    <row r="282">
      <c r="A282" s="3"/>
      <c r="B282" s="3"/>
      <c r="C282" s="3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</row>
    <row r="283">
      <c r="A283" s="3"/>
      <c r="B283" s="3"/>
      <c r="C283" s="3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</row>
    <row r="284">
      <c r="A284" s="3"/>
      <c r="B284" s="3"/>
      <c r="C284" s="3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</row>
    <row r="285">
      <c r="A285" s="3"/>
      <c r="B285" s="3"/>
      <c r="C285" s="3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</row>
    <row r="286">
      <c r="A286" s="3"/>
      <c r="B286" s="3"/>
      <c r="C286" s="3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</row>
    <row r="287">
      <c r="A287" s="3"/>
      <c r="B287" s="3"/>
      <c r="C287" s="3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</row>
    <row r="288">
      <c r="A288" s="3"/>
      <c r="B288" s="3"/>
      <c r="C288" s="3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</row>
    <row r="289">
      <c r="A289" s="3"/>
      <c r="B289" s="3"/>
      <c r="C289" s="3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</row>
    <row r="290">
      <c r="A290" s="3"/>
      <c r="B290" s="3"/>
      <c r="C290" s="3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</row>
    <row r="291">
      <c r="A291" s="3"/>
      <c r="B291" s="3"/>
      <c r="C291" s="3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</row>
    <row r="292">
      <c r="A292" s="3"/>
      <c r="B292" s="3"/>
      <c r="C292" s="3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</row>
    <row r="293">
      <c r="A293" s="3"/>
      <c r="B293" s="3"/>
      <c r="C293" s="3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</row>
    <row r="294">
      <c r="A294" s="3"/>
      <c r="B294" s="3"/>
      <c r="C294" s="3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</row>
    <row r="295">
      <c r="A295" s="3"/>
      <c r="B295" s="3"/>
      <c r="C295" s="3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</row>
    <row r="296">
      <c r="A296" s="3"/>
      <c r="B296" s="3"/>
      <c r="C296" s="3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</row>
    <row r="297">
      <c r="A297" s="3"/>
      <c r="B297" s="3"/>
      <c r="C297" s="3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</row>
  </sheetData>
</worksheet>
</file>

<file path=xl/worksheets/sheet8.xml><?xml version="1.0" encoding="utf-8"?>
<worksheet xmlns:xr="http://schemas.microsoft.com/office/spreadsheetml/2014/revision" xmlns:xr3="http://schemas.microsoft.com/office/spreadsheetml/2016/revision3" xmlns:xr2="http://schemas.microsoft.com/office/spreadsheetml/2015/revision2" xmlns:xr6="http://schemas.microsoft.com/office/spreadsheetml/2016/revision6" xmlns:xr10="http://schemas.microsoft.com/office/spreadsheetml/2016/revision10" xmlns:x14="http://schemas.microsoft.com/office/spreadsheetml/2009/9/main" xmlns:x14ac="http://schemas.microsoft.com/office/spreadsheetml/2009/9/ac" xmlns:x15="http://schemas.microsoft.com/office/spreadsheetml/2010/11/main" xmlns:mc="http://schemas.openxmlformats.org/markup-compatibility/2006" xmlns:mx="http://schemas.microsoft.com/office/mac/excel/2008/main" xmlns:mv="urn:schemas-microsoft-com:mac:vml" xmlns:r="http://schemas.openxmlformats.org/officeDocument/2006/relationships" xmlns="http://schemas.openxmlformats.org/spreadsheetml/2006/main" xr:uid="{00000000-0001-0000-0000-000000000000}" mc:Ignorable="x14ac xr xr2 xr3 xr6 xr10 x15">
  <sheetPr>
    <outlinePr summaryBelow="false" summaryRight="false"/>
  </sheetPr>
  <dimension ref="A1"/>
  <sheetViews>
    <sheetView showGridLines="true" workbookViewId="0"/>
  </sheetViews>
  <sheetFormatPr defaultColWidth="14" defaultRowHeight="19"/>
  <cols>
    <col collapsed="false" customWidth="true" hidden="false" max="1" min="1" style="0" width="25"/>
    <col collapsed="false" customWidth="true" hidden="false" max="2" min="2" style="0" width="21"/>
    <col collapsed="false" customWidth="true" hidden="false" max="3" min="3" style="0" width="25"/>
    <col collapsed="false" customWidth="true" hidden="false" max="7" min="7" style="0" width="16"/>
    <col collapsed="false" customWidth="true" hidden="false" max="9" min="9" style="0" width="12"/>
    <col collapsed="false" customWidth="true" hidden="false" max="10" min="10" style="0" width="15"/>
    <col collapsed="false" customWidth="true" hidden="false" max="11" min="11" style="0" width="15"/>
  </cols>
  <sheetData>
    <row r="1">
      <c r="A1" s="3" t="str">
        <v>ID</v>
      </c>
      <c r="B1" s="3" t="str">
        <v>产品ID</v>
      </c>
      <c r="C1" s="3" t="str">
        <v>规格名称</v>
      </c>
      <c r="D1" s="3" t="str">
        <v>库存</v>
      </c>
      <c r="E1" s="3" t="str">
        <v>上下架状态</v>
      </c>
      <c r="F1" s="3" t="str">
        <v>规格描述</v>
      </c>
      <c r="G1" s="3" t="str">
        <v>创建时间</v>
      </c>
      <c r="H1" s="3" t="str">
        <v>修改时间</v>
      </c>
      <c r="I1" s="3" t="str">
        <v>是否置顶</v>
      </c>
      <c r="J1" s="3" t="str">
        <v>单品生效日期</v>
      </c>
      <c r="K1" s="3" t="str">
        <v>单品失效日期</v>
      </c>
      <c r="L1" s="3" t="str">
        <v>销售价</v>
      </c>
      <c r="M1" s="9"/>
      <c r="N1" s="9"/>
      <c r="O1" s="9"/>
      <c r="P1" s="9"/>
      <c r="Q1" s="9"/>
      <c r="R1" s="9"/>
      <c r="S1" s="9"/>
      <c r="T1" s="9"/>
    </row>
    <row r="2">
      <c r="A2" s="3">
        <v>1</v>
      </c>
      <c r="B2" t="str">
        <v>笨牛哥淮南牛肉汤</v>
      </c>
      <c r="C2" t="str">
        <v>1碗</v>
      </c>
      <c r="D2" s="3">
        <f>RANDBETWEEN(10,999)</f>
      </c>
      <c r="E2" s="9">
        <f>CHOOSE(RANDBETWEEN(1,4),"上架","下架", "上架","上架",)</f>
      </c>
      <c r="F2" s="16" t="str">
        <v>1碗</v>
      </c>
      <c r="G2" s="1">
        <v>45355.40138888889</v>
      </c>
      <c r="H2" s="15">
        <v>45355</v>
      </c>
      <c r="I2" s="9" t="str">
        <v>否</v>
      </c>
      <c r="J2" s="15">
        <f>H2 + TIME(0, RANDBETWEEN(1, 100), 0)</f>
      </c>
      <c r="K2" s="15">
        <f>J2 + TIME(RANDBETWEEN(1,30), 0, 0)</f>
      </c>
      <c r="L2" s="3">
        <f>RANDBETWEEN(10,500)</f>
      </c>
      <c r="M2" s="9"/>
      <c r="N2" s="9"/>
      <c r="O2" s="9"/>
      <c r="P2" s="9"/>
      <c r="Q2" s="9"/>
      <c r="R2" s="9"/>
      <c r="S2" s="9"/>
      <c r="T2" s="9"/>
    </row>
    <row r="3">
      <c r="A3" s="3">
        <v>2</v>
      </c>
      <c r="B3" t="str">
        <v>闻鸡淮花-淮南麻黄鸡汤</v>
      </c>
      <c r="C3" t="str">
        <v>1碗</v>
      </c>
      <c r="D3" s="3">
        <f>RANDBETWEEN(10,999)</f>
      </c>
      <c r="E3" s="9">
        <f>CHOOSE(RANDBETWEEN(1,4),"上架","下架", "上架","上架",)</f>
      </c>
      <c r="F3" s="16" t="str">
        <v>1碗</v>
      </c>
      <c r="G3" s="1">
        <v>45036.240277777775</v>
      </c>
      <c r="H3" s="15">
        <v>45066</v>
      </c>
      <c r="I3" s="9" t="str">
        <v>是</v>
      </c>
      <c r="J3" s="15">
        <f>H3 + TIME(0, RANDBETWEEN(1, 100), 0)</f>
      </c>
      <c r="K3" s="15">
        <f>J3 + TIME(RANDBETWEEN(1,30), 0, 0)</f>
      </c>
      <c r="L3" s="3">
        <f>RANDBETWEEN(10,500)</f>
      </c>
      <c r="M3" s="9"/>
      <c r="N3" s="9"/>
      <c r="O3" s="9"/>
      <c r="P3" s="9"/>
      <c r="Q3" s="9"/>
      <c r="R3" s="9"/>
      <c r="S3" s="9"/>
      <c r="T3" s="9"/>
    </row>
    <row r="4">
      <c r="A4" s="3">
        <v>3</v>
      </c>
      <c r="B4" t="str">
        <v>缘久速冻淮南牛肉汤</v>
      </c>
      <c r="C4" t="str">
        <v>1碗</v>
      </c>
      <c r="D4" s="3">
        <f>RANDBETWEEN(10,999)</f>
      </c>
      <c r="E4" s="9">
        <f>CHOOSE(RANDBETWEEN(1,4),"上架","下架", "上架","上架",)</f>
      </c>
      <c r="F4" s="16" t="str">
        <v>1碗</v>
      </c>
      <c r="G4" s="1">
        <v>45328.33611111111</v>
      </c>
      <c r="H4" s="15">
        <v>45328</v>
      </c>
      <c r="I4" s="9" t="str">
        <v>否</v>
      </c>
      <c r="J4" s="15">
        <f>H4 + TIME(0, RANDBETWEEN(1, 100), 0)</f>
      </c>
      <c r="K4" s="15">
        <f>J4 + TIME(RANDBETWEEN(1,30), 0, 0)</f>
      </c>
      <c r="L4" s="3">
        <f>RANDBETWEEN(10,500)</f>
      </c>
      <c r="M4" s="9"/>
      <c r="N4" s="9"/>
      <c r="O4" s="9"/>
      <c r="P4" s="9"/>
      <c r="Q4" s="9"/>
      <c r="R4" s="9"/>
      <c r="S4" s="9"/>
      <c r="T4" s="9"/>
    </row>
    <row r="5">
      <c r="A5" s="3">
        <v>4</v>
      </c>
      <c r="B5" t="str">
        <v>八公山豆腐</v>
      </c>
      <c r="C5" t="str">
        <v>150g/袋</v>
      </c>
      <c r="D5" s="3">
        <f>RANDBETWEEN(10,999)</f>
      </c>
      <c r="E5" s="9">
        <f>CHOOSE(RANDBETWEEN(1,4),"上架","下架", "上架","上架",)</f>
      </c>
      <c r="F5" s="16" t="str">
        <v>150g/袋</v>
      </c>
      <c r="G5" s="1">
        <v>45027.131944444445</v>
      </c>
      <c r="H5" s="15">
        <v>45088</v>
      </c>
      <c r="I5" s="9" t="str">
        <v>否</v>
      </c>
      <c r="J5" s="15">
        <f>H5 + TIME(0, RANDBETWEEN(1, 100), 0)</f>
      </c>
      <c r="K5" s="15">
        <f>J5 + TIME(RANDBETWEEN(1,30), 0, 0)</f>
      </c>
      <c r="L5" s="3">
        <f>RANDBETWEEN(10,500)</f>
      </c>
      <c r="M5" s="9"/>
      <c r="N5" s="9"/>
      <c r="O5" s="9"/>
      <c r="P5" s="9"/>
      <c r="Q5" s="9"/>
      <c r="R5" s="9"/>
      <c r="S5" s="9"/>
      <c r="T5" s="9"/>
    </row>
    <row r="6">
      <c r="A6" s="3">
        <v>5</v>
      </c>
      <c r="B6" t="str">
        <v>八公山腐皮王</v>
      </c>
      <c r="C6" t="str">
        <v>6盒X210g</v>
      </c>
      <c r="D6" s="3">
        <f>RANDBETWEEN(10,999)</f>
      </c>
      <c r="E6" s="9">
        <f>CHOOSE(RANDBETWEEN(1,4),"上架","下架", "上架","上架",)</f>
      </c>
      <c r="F6" s="16" t="str">
        <v>6盒X210g</v>
      </c>
      <c r="G6" s="1">
        <v>45435.61944444444</v>
      </c>
      <c r="H6" s="15">
        <v>45527</v>
      </c>
      <c r="I6" s="9" t="str">
        <v>是</v>
      </c>
      <c r="J6" s="15">
        <f>H6 + TIME(0, RANDBETWEEN(1, 100), 0)</f>
      </c>
      <c r="K6" s="15">
        <f>J6 + TIME(RANDBETWEEN(1,30), 0, 0)</f>
      </c>
      <c r="L6" s="3">
        <f>RANDBETWEEN(10,500)</f>
      </c>
      <c r="M6" s="9"/>
      <c r="N6" s="9"/>
      <c r="O6" s="9"/>
      <c r="P6" s="9"/>
      <c r="Q6" s="9"/>
      <c r="R6" s="9"/>
      <c r="S6" s="9"/>
      <c r="T6" s="9"/>
    </row>
    <row r="7">
      <c r="A7" s="3">
        <v>6</v>
      </c>
      <c r="B7" t="str">
        <v>八公山家乡味道礼盒</v>
      </c>
      <c r="C7" t="str">
        <v>1盒X510g</v>
      </c>
      <c r="D7" s="3">
        <f>RANDBETWEEN(10,999)</f>
      </c>
      <c r="E7" s="9">
        <f>CHOOSE(RANDBETWEEN(1,4),"上架","下架", "上架","上架",)</f>
      </c>
      <c r="F7" s="16" t="str">
        <v>1盒X510g</v>
      </c>
      <c r="G7" s="1">
        <v>45407.12847222222</v>
      </c>
      <c r="H7" s="15">
        <v>45498</v>
      </c>
      <c r="I7" s="9" t="str">
        <v>是</v>
      </c>
      <c r="J7" s="15">
        <f>H7 + TIME(0, RANDBETWEEN(1, 100), 0)</f>
      </c>
      <c r="K7" s="15">
        <f>J7 + TIME(RANDBETWEEN(1,30), 0, 0)</f>
      </c>
      <c r="L7" s="3">
        <f>RANDBETWEEN(10,500)</f>
      </c>
      <c r="M7" s="9"/>
      <c r="N7" s="9"/>
      <c r="O7" s="9"/>
      <c r="P7" s="9"/>
      <c r="Q7" s="9"/>
      <c r="R7" s="9"/>
      <c r="S7" s="9"/>
      <c r="T7" s="9"/>
    </row>
    <row r="8">
      <c r="A8" s="3">
        <v>7</v>
      </c>
      <c r="B8" t="str">
        <v>潘集酥瓜</v>
      </c>
      <c r="C8" t="str">
        <v>500g/包</v>
      </c>
      <c r="D8" s="3">
        <f>RANDBETWEEN(10,999)</f>
      </c>
      <c r="E8" s="9">
        <f>CHOOSE(RANDBETWEEN(1,4),"上架","下架", "上架","上架",)</f>
      </c>
      <c r="F8" s="16" t="str">
        <v>500g/包</v>
      </c>
      <c r="G8" s="1">
        <v>45106.919444444444</v>
      </c>
      <c r="H8" s="15">
        <v>45136</v>
      </c>
      <c r="I8" s="9" t="str">
        <v>是</v>
      </c>
      <c r="J8" s="15">
        <f>H8 + TIME(0, RANDBETWEEN(1, 100), 0)</f>
      </c>
      <c r="K8" s="15">
        <f>J8 + TIME(RANDBETWEEN(1,30), 0, 0)</f>
      </c>
      <c r="L8" s="3">
        <f>RANDBETWEEN(10,500)</f>
      </c>
      <c r="M8" s="9"/>
      <c r="N8" s="9"/>
      <c r="O8" s="9"/>
      <c r="P8" s="9"/>
      <c r="Q8" s="9"/>
      <c r="R8" s="9"/>
      <c r="S8" s="9"/>
      <c r="T8" s="9"/>
    </row>
    <row r="9">
      <c r="A9" s="3">
        <v>8</v>
      </c>
      <c r="B9" t="str">
        <v>酥瓜干</v>
      </c>
      <c r="C9" t="str">
        <v>500g/包</v>
      </c>
      <c r="D9" s="3">
        <f>RANDBETWEEN(10,999)</f>
      </c>
      <c r="E9" s="9">
        <f>CHOOSE(RANDBETWEEN(1,4),"上架","下架", "上架","上架",)</f>
      </c>
      <c r="F9" s="16" t="str">
        <v>500g/包</v>
      </c>
      <c r="G9" s="1">
        <v>45258.11041666667</v>
      </c>
      <c r="H9" s="15">
        <v>45319</v>
      </c>
      <c r="I9" s="9" t="str">
        <v>否</v>
      </c>
      <c r="J9" s="15">
        <f>H9 + TIME(0, RANDBETWEEN(1, 100), 0)</f>
      </c>
      <c r="K9" s="15">
        <f>J9 + TIME(RANDBETWEEN(1,30), 0, 0)</f>
      </c>
      <c r="L9" s="3">
        <f>RANDBETWEEN(10,500)</f>
      </c>
      <c r="M9" s="9"/>
      <c r="N9" s="9"/>
      <c r="O9" s="9"/>
      <c r="P9" s="9"/>
      <c r="Q9" s="9"/>
      <c r="R9" s="9"/>
      <c r="S9" s="9"/>
      <c r="T9" s="9"/>
    </row>
    <row r="10">
      <c r="A10" s="3">
        <v>9</v>
      </c>
      <c r="B10" t="str">
        <v>酥瓜蜜饯</v>
      </c>
      <c r="C10" t="str">
        <v>500g/包</v>
      </c>
      <c r="D10" s="3">
        <f>RANDBETWEEN(10,999)</f>
      </c>
      <c r="E10" s="9">
        <f>CHOOSE(RANDBETWEEN(1,4),"上架","下架", "上架","上架",)</f>
      </c>
      <c r="F10" s="16" t="str">
        <v>500g/包</v>
      </c>
      <c r="G10" s="1">
        <v>45080.68958333333</v>
      </c>
      <c r="H10" s="15">
        <v>45080</v>
      </c>
      <c r="I10" s="9" t="str">
        <v>否</v>
      </c>
      <c r="J10" s="15">
        <f>H10 + TIME(0, RANDBETWEEN(1, 100), 0)</f>
      </c>
      <c r="K10" s="15">
        <f>J10 + TIME(RANDBETWEEN(1,30), 0, 0)</f>
      </c>
      <c r="L10" s="3">
        <f>RANDBETWEEN(10,500)</f>
      </c>
      <c r="M10" s="9"/>
      <c r="N10" s="9"/>
      <c r="O10" s="9"/>
      <c r="P10" s="9"/>
      <c r="Q10" s="9"/>
      <c r="R10" s="9"/>
      <c r="S10" s="9"/>
      <c r="T10" s="9"/>
    </row>
    <row r="11">
      <c r="A11" s="3">
        <v>10</v>
      </c>
      <c r="B11" t="str">
        <v>春申府大救驾</v>
      </c>
      <c r="C11" t="str">
        <v>一份</v>
      </c>
      <c r="D11" s="3">
        <f>RANDBETWEEN(10,999)</f>
      </c>
      <c r="E11" s="9">
        <f>CHOOSE(RANDBETWEEN(1,4),"上架","下架", "上架","上架",)</f>
      </c>
      <c r="F11" s="3" t="str">
        <v>一份</v>
      </c>
      <c r="G11" s="1">
        <v>45256.07152777778</v>
      </c>
      <c r="H11" s="15">
        <v>45286</v>
      </c>
      <c r="I11" s="9" t="str">
        <v>否</v>
      </c>
      <c r="J11" s="15">
        <f>H11 + TIME(0, RANDBETWEEN(1, 100), 0)</f>
      </c>
      <c r="K11" s="15">
        <f>J11 + TIME(RANDBETWEEN(1,30), 0, 0)</f>
      </c>
      <c r="L11" s="3">
        <f>RANDBETWEEN(10,500)</f>
      </c>
      <c r="M11" s="9"/>
      <c r="N11" s="9"/>
      <c r="O11" s="9"/>
      <c r="P11" s="9"/>
      <c r="Q11" s="9"/>
      <c r="R11" s="9"/>
      <c r="S11" s="9"/>
      <c r="T11" s="9"/>
    </row>
    <row r="12">
      <c r="A12" s="3">
        <v>11</v>
      </c>
      <c r="B12" t="str">
        <v>春申府绿豆圆子</v>
      </c>
      <c r="C12" t="str">
        <v>一份</v>
      </c>
      <c r="D12" s="3">
        <f>RANDBETWEEN(10,999)</f>
      </c>
      <c r="E12" s="9">
        <f>CHOOSE(RANDBETWEEN(1,4),"上架","下架", "上架","上架",)</f>
      </c>
      <c r="F12" s="3" t="str">
        <v>一份</v>
      </c>
      <c r="G12" s="1">
        <v>45254.96597222222</v>
      </c>
      <c r="H12" s="15">
        <v>45315</v>
      </c>
      <c r="I12" s="9" t="str">
        <v>是</v>
      </c>
      <c r="J12" s="15">
        <f>H12 + TIME(0, RANDBETWEEN(1, 100), 0)</f>
      </c>
      <c r="K12" s="15">
        <f>J12 + TIME(RANDBETWEEN(1,30), 0, 0)</f>
      </c>
      <c r="L12" s="3">
        <f>RANDBETWEEN(10,500)</f>
      </c>
      <c r="M12" s="9"/>
      <c r="N12" s="9"/>
      <c r="O12" s="9"/>
      <c r="P12" s="9"/>
      <c r="Q12" s="9"/>
      <c r="R12" s="9"/>
      <c r="S12" s="9"/>
      <c r="T12" s="9"/>
    </row>
    <row r="13">
      <c r="A13" s="3">
        <v>12</v>
      </c>
      <c r="B13" t="str">
        <v>洛河豆饼</v>
      </c>
      <c r="C13" t="str">
        <v>一份</v>
      </c>
      <c r="D13" s="3">
        <f>RANDBETWEEN(10,999)</f>
      </c>
      <c r="E13" s="9">
        <f>CHOOSE(RANDBETWEEN(1,4),"上架","下架", "上架","上架",)</f>
      </c>
      <c r="F13" s="3" t="str">
        <v>一份</v>
      </c>
      <c r="G13" s="1">
        <v>45041.72361111111</v>
      </c>
      <c r="H13" s="15">
        <v>45041</v>
      </c>
      <c r="I13" s="9" t="str">
        <v>否</v>
      </c>
      <c r="J13" s="15">
        <f>H13 + TIME(0, RANDBETWEEN(1, 100), 0)</f>
      </c>
      <c r="K13" s="15">
        <f>J13 + TIME(RANDBETWEEN(1,30), 0, 0)</f>
      </c>
      <c r="L13" s="3">
        <f>RANDBETWEEN(10,500)</f>
      </c>
      <c r="M13" s="9"/>
      <c r="N13" s="9"/>
      <c r="O13" s="9"/>
      <c r="P13" s="9"/>
      <c r="Q13" s="9"/>
      <c r="R13" s="9"/>
      <c r="S13" s="9"/>
      <c r="T13" s="9"/>
    </row>
    <row r="14">
      <c r="A14" s="3">
        <v>13</v>
      </c>
      <c r="B14" t="str">
        <v>寿州窑仿古瓷</v>
      </c>
      <c r="C14" t="str">
        <v>一件</v>
      </c>
      <c r="D14" s="3">
        <f>RANDBETWEEN(10,999)</f>
      </c>
      <c r="E14" s="9">
        <f>CHOOSE(RANDBETWEEN(1,4),"上架","下架", "上架","上架",)</f>
      </c>
      <c r="F14" s="3" t="str">
        <v>一件</v>
      </c>
      <c r="G14" s="1">
        <v>45046.67638888889</v>
      </c>
      <c r="H14" s="15">
        <v>45076</v>
      </c>
      <c r="I14" s="9" t="str">
        <v>是</v>
      </c>
      <c r="J14" s="15">
        <f>H14 + TIME(0, RANDBETWEEN(1, 100), 0)</f>
      </c>
      <c r="K14" s="15">
        <f>J14 + TIME(RANDBETWEEN(1,30), 0, 0)</f>
      </c>
      <c r="L14" s="3">
        <f>RANDBETWEEN(10,500)</f>
      </c>
      <c r="M14" s="9"/>
      <c r="N14" s="9"/>
      <c r="O14" s="9"/>
      <c r="P14" s="9"/>
      <c r="Q14" s="9"/>
      <c r="R14" s="9"/>
      <c r="S14" s="9"/>
      <c r="T14" s="9"/>
    </row>
    <row r="15">
      <c r="A15" s="3">
        <v>14</v>
      </c>
      <c r="B15" t="str">
        <v>寿州窑紫金工艺品</v>
      </c>
      <c r="C15" t="str">
        <v>一件</v>
      </c>
      <c r="D15" s="3">
        <f>RANDBETWEEN(10,999)</f>
      </c>
      <c r="E15" s="9">
        <f>CHOOSE(RANDBETWEEN(1,4),"上架","下架", "上架","上架",)</f>
      </c>
      <c r="F15" s="3" t="str">
        <v>一件</v>
      </c>
      <c r="G15" s="1">
        <v>45356.16111111111</v>
      </c>
      <c r="H15" s="15">
        <v>45417</v>
      </c>
      <c r="I15" s="9" t="str">
        <v>否</v>
      </c>
      <c r="J15" s="15">
        <f>H15 + TIME(0, RANDBETWEEN(1, 100), 0)</f>
      </c>
      <c r="K15" s="15">
        <f>J15 + TIME(RANDBETWEEN(1,30), 0, 0)</f>
      </c>
      <c r="L15" s="3">
        <f>RANDBETWEEN(10,500)</f>
      </c>
      <c r="M15" s="9"/>
      <c r="N15" s="9"/>
      <c r="O15" s="9"/>
      <c r="P15" s="9"/>
      <c r="Q15" s="9"/>
      <c r="R15" s="9"/>
      <c r="S15" s="9"/>
      <c r="T15" s="9"/>
    </row>
    <row r="16">
      <c r="A16" s="3">
        <v>15</v>
      </c>
      <c r="B16" t="str">
        <v>寿州窑六洲棋</v>
      </c>
      <c r="C16" t="str">
        <v>一件</v>
      </c>
      <c r="D16" s="3">
        <f>RANDBETWEEN(10,999)</f>
      </c>
      <c r="E16" s="9">
        <f>CHOOSE(RANDBETWEEN(1,4),"上架","下架", "上架","上架",)</f>
      </c>
      <c r="F16" s="3" t="str">
        <v>一件</v>
      </c>
      <c r="G16" s="1">
        <v>44945.93194444444</v>
      </c>
      <c r="H16" s="15">
        <v>44976</v>
      </c>
      <c r="I16" s="9" t="str">
        <v>是</v>
      </c>
      <c r="J16" s="15">
        <f>H16 + TIME(0, RANDBETWEEN(1, 100), 0)</f>
      </c>
      <c r="K16" s="15">
        <f>J16 + TIME(RANDBETWEEN(1,30), 0, 0)</f>
      </c>
      <c r="L16" s="3">
        <f>RANDBETWEEN(10,500)</f>
      </c>
      <c r="M16" s="9"/>
      <c r="N16" s="9"/>
      <c r="O16" s="9"/>
      <c r="P16" s="9"/>
      <c r="Q16" s="9"/>
      <c r="R16" s="9"/>
      <c r="S16" s="9"/>
      <c r="T16" s="9"/>
    </row>
    <row r="17">
      <c r="A17" s="3">
        <v>16</v>
      </c>
      <c r="B17" t="str">
        <v>剪纸手工艺品</v>
      </c>
      <c r="C17" t="str">
        <v>一件</v>
      </c>
      <c r="D17" s="3">
        <f>RANDBETWEEN(10,999)</f>
      </c>
      <c r="E17" s="9">
        <f>CHOOSE(RANDBETWEEN(1,4),"上架","下架", "上架","上架",)</f>
      </c>
      <c r="F17" s="3" t="str">
        <v>一件</v>
      </c>
      <c r="G17" s="1">
        <v>45417.345138888886</v>
      </c>
      <c r="H17" s="15">
        <v>45417</v>
      </c>
      <c r="I17" s="9" t="str">
        <v>是</v>
      </c>
      <c r="J17" s="15">
        <f>H17 + TIME(0, RANDBETWEEN(1, 100), 0)</f>
      </c>
      <c r="K17" s="15">
        <f>J17 + TIME(RANDBETWEEN(1,30), 0, 0)</f>
      </c>
      <c r="L17" s="3">
        <f>RANDBETWEEN(10,500)</f>
      </c>
      <c r="M17" s="9"/>
      <c r="N17" s="9"/>
      <c r="O17" s="9"/>
      <c r="P17" s="9"/>
      <c r="Q17" s="9"/>
      <c r="R17" s="9"/>
      <c r="S17" s="9"/>
      <c r="T17" s="9"/>
    </row>
    <row r="18">
      <c r="A18" s="3">
        <v>17</v>
      </c>
      <c r="B18" t="str">
        <v>剪纸名画</v>
      </c>
      <c r="C18" t="str">
        <v>一件</v>
      </c>
      <c r="D18" s="3">
        <f>RANDBETWEEN(10,999)</f>
      </c>
      <c r="E18" s="9">
        <f>CHOOSE(RANDBETWEEN(1,4),"上架","下架", "上架","上架",)</f>
      </c>
      <c r="F18" s="3" t="str">
        <v>一件</v>
      </c>
      <c r="G18" s="1">
        <v>45412.53055555555</v>
      </c>
      <c r="H18" s="15">
        <v>45442</v>
      </c>
      <c r="I18" s="9" t="str">
        <v>是</v>
      </c>
      <c r="J18" s="15">
        <f>H18 + TIME(0, RANDBETWEEN(1, 100), 0)</f>
      </c>
      <c r="K18" s="15">
        <f>J18 + TIME(RANDBETWEEN(1,30), 0, 0)</f>
      </c>
      <c r="L18" s="3">
        <f>RANDBETWEEN(10,500)</f>
      </c>
      <c r="M18" s="9"/>
      <c r="N18" s="9"/>
      <c r="O18" s="9"/>
      <c r="P18" s="9"/>
      <c r="Q18" s="9"/>
      <c r="R18" s="9"/>
      <c r="S18" s="9"/>
      <c r="T18" s="9"/>
    </row>
    <row r="19">
      <c r="A19" s="3">
        <v>18</v>
      </c>
      <c r="B19" t="str">
        <v>《二十四节气》剪纸册</v>
      </c>
      <c r="C19" t="str">
        <v>一本</v>
      </c>
      <c r="D19" s="3">
        <f>RANDBETWEEN(10,999)</f>
      </c>
      <c r="E19" s="9">
        <f>CHOOSE(RANDBETWEEN(1,4),"上架","下架", "上架","上架",)</f>
      </c>
      <c r="F19" s="3" t="str">
        <v>一本</v>
      </c>
      <c r="G19" s="1">
        <v>45444.415972222225</v>
      </c>
      <c r="H19" s="15">
        <v>45536</v>
      </c>
      <c r="I19" s="9" t="str">
        <v>是</v>
      </c>
      <c r="J19" s="15">
        <f>H19 + TIME(0, RANDBETWEEN(1, 100), 0)</f>
      </c>
      <c r="K19" s="15">
        <f>J19 + TIME(RANDBETWEEN(1,30), 0, 0)</f>
      </c>
      <c r="L19" s="3">
        <f>RANDBETWEEN(10,500)</f>
      </c>
      <c r="M19" s="9"/>
      <c r="N19" s="9"/>
      <c r="O19" s="9"/>
      <c r="P19" s="9"/>
      <c r="Q19" s="9"/>
      <c r="R19" s="9"/>
      <c r="S19" s="9"/>
      <c r="T19" s="9"/>
    </row>
    <row r="20">
      <c r="A20" s="3">
        <v>19</v>
      </c>
      <c r="B20" t="str">
        <v>淮南子文房四宝礼盒</v>
      </c>
      <c r="C20" t="str">
        <v>一件</v>
      </c>
      <c r="D20" s="3">
        <f>RANDBETWEEN(10,999)</f>
      </c>
      <c r="E20" s="9">
        <f>CHOOSE(RANDBETWEEN(1,4),"上架","下架", "上架","上架",)</f>
      </c>
      <c r="F20" s="3" t="str">
        <v>一件</v>
      </c>
      <c r="G20" s="1">
        <v>45276.74930555555</v>
      </c>
      <c r="H20" s="15">
        <v>45367</v>
      </c>
      <c r="I20" s="9" t="str">
        <v>是</v>
      </c>
      <c r="J20" s="15">
        <f>H20 + TIME(0, RANDBETWEEN(1, 100), 0)</f>
      </c>
      <c r="K20" s="15">
        <f>J20 + TIME(RANDBETWEEN(1,30), 0, 0)</f>
      </c>
      <c r="L20" s="3">
        <f>RANDBETWEEN(10,500)</f>
      </c>
      <c r="M20" s="9"/>
      <c r="N20" s="9"/>
      <c r="O20" s="9"/>
      <c r="P20" s="9"/>
      <c r="Q20" s="9"/>
      <c r="R20" s="9"/>
      <c r="S20" s="9"/>
      <c r="T20" s="9"/>
    </row>
    <row r="21">
      <c r="A21" s="3">
        <v>20</v>
      </c>
      <c r="B21" t="str">
        <v>淮南烙画</v>
      </c>
      <c r="C21" t="str">
        <v>一份</v>
      </c>
      <c r="D21" s="3">
        <f>RANDBETWEEN(10,999)</f>
      </c>
      <c r="E21" s="9">
        <f>CHOOSE(RANDBETWEEN(1,4),"上架","下架", "上架","上架",)</f>
      </c>
      <c r="F21" s="3" t="str">
        <v>一份</v>
      </c>
      <c r="G21" s="1">
        <v>45464.925</v>
      </c>
      <c r="H21" s="15">
        <v>45494</v>
      </c>
      <c r="I21" s="9" t="str">
        <v>否</v>
      </c>
      <c r="J21" s="15">
        <f>H21 + TIME(0, RANDBETWEEN(1, 100), 0)</f>
      </c>
      <c r="K21" s="15">
        <f>J21 + TIME(RANDBETWEEN(1,30), 0, 0)</f>
      </c>
      <c r="L21" s="3">
        <f>RANDBETWEEN(10,500)</f>
      </c>
      <c r="M21" s="9"/>
      <c r="N21" s="9"/>
      <c r="O21" s="9"/>
      <c r="P21" s="9"/>
      <c r="Q21" s="9"/>
      <c r="R21" s="9"/>
      <c r="S21" s="9"/>
      <c r="T21" s="9"/>
    </row>
    <row r="22">
      <c r="A22" s="3">
        <v>21</v>
      </c>
      <c r="B22" t="str">
        <v>淮南子书卷砚</v>
      </c>
      <c r="C22" t="str">
        <v>一件</v>
      </c>
      <c r="D22" s="3">
        <f>RANDBETWEEN(10,999)</f>
      </c>
      <c r="E22" s="9">
        <f>CHOOSE(RANDBETWEEN(1,4),"上架","下架", "上架","上架",)</f>
      </c>
      <c r="F22" s="3" t="str">
        <v>一件</v>
      </c>
      <c r="G22" s="1">
        <v>45318.34166666667</v>
      </c>
      <c r="H22" s="15">
        <v>45349</v>
      </c>
      <c r="I22" s="9" t="str">
        <v>是</v>
      </c>
      <c r="J22" s="15">
        <f>H22 + TIME(0, RANDBETWEEN(1, 100), 0)</f>
      </c>
      <c r="K22" s="15">
        <f>J22 + TIME(RANDBETWEEN(1,30), 0, 0)</f>
      </c>
      <c r="L22" s="3">
        <f>RANDBETWEEN(10,500)</f>
      </c>
      <c r="M22" s="9"/>
      <c r="N22" s="9"/>
      <c r="O22" s="9"/>
      <c r="P22" s="9"/>
      <c r="Q22" s="9"/>
      <c r="R22" s="9"/>
      <c r="S22" s="9"/>
      <c r="T22" s="9"/>
    </row>
    <row r="23">
      <c r="A23" s="3">
        <v>22</v>
      </c>
      <c r="B23" t="str">
        <v>志达旅行包</v>
      </c>
      <c r="C23" t="str">
        <v>一个</v>
      </c>
      <c r="D23" s="3">
        <f>RANDBETWEEN(10,999)</f>
      </c>
      <c r="E23" s="9">
        <f>CHOOSE(RANDBETWEEN(1,4),"上架","下架", "上架","上架",)</f>
      </c>
      <c r="F23" s="3" t="str">
        <v>一个</v>
      </c>
      <c r="G23" s="1">
        <v>44973.240277777775</v>
      </c>
      <c r="H23" s="15">
        <v>45001</v>
      </c>
      <c r="I23" s="9" t="str">
        <v>否</v>
      </c>
      <c r="J23" s="15">
        <f>H23 + TIME(0, RANDBETWEEN(1, 100), 0)</f>
      </c>
      <c r="K23" s="15">
        <f>J23 + TIME(RANDBETWEEN(1,30), 0, 0)</f>
      </c>
      <c r="L23" s="3">
        <f>RANDBETWEEN(10,500)</f>
      </c>
      <c r="M23" s="9"/>
      <c r="N23" s="9"/>
      <c r="O23" s="9"/>
      <c r="P23" s="9"/>
      <c r="Q23" s="9"/>
      <c r="R23" s="9"/>
      <c r="S23" s="9"/>
      <c r="T23" s="9"/>
    </row>
    <row r="24">
      <c r="A24" s="3">
        <v>23</v>
      </c>
      <c r="B24" t="str">
        <v>志达腰包</v>
      </c>
      <c r="C24" t="str">
        <v>一件</v>
      </c>
      <c r="D24" s="3">
        <f>RANDBETWEEN(10,999)</f>
      </c>
      <c r="E24" s="9">
        <f>CHOOSE(RANDBETWEEN(1,4),"上架","下架", "上架","上架",)</f>
      </c>
      <c r="F24" s="3" t="str">
        <v>一件</v>
      </c>
      <c r="G24" s="1">
        <v>45125.563888888886</v>
      </c>
      <c r="H24" s="15">
        <v>45156</v>
      </c>
      <c r="I24" s="9" t="str">
        <v>是</v>
      </c>
      <c r="J24" s="15">
        <f>H24 + TIME(0, RANDBETWEEN(1, 100), 0)</f>
      </c>
      <c r="K24" s="15">
        <f>J24 + TIME(RANDBETWEEN(1,30), 0, 0)</f>
      </c>
      <c r="L24" s="3">
        <f>RANDBETWEEN(10,500)</f>
      </c>
      <c r="M24" s="9"/>
      <c r="N24" s="9"/>
      <c r="O24" s="9"/>
      <c r="P24" s="9"/>
      <c r="Q24" s="9"/>
      <c r="R24" s="9"/>
      <c r="S24" s="9"/>
      <c r="T24" s="9"/>
    </row>
    <row r="25">
      <c r="A25" s="3">
        <v>24</v>
      </c>
      <c r="B25" t="str">
        <v>旅行箱包套装</v>
      </c>
      <c r="C25" t="str">
        <v>一件</v>
      </c>
      <c r="D25" s="3">
        <f>RANDBETWEEN(10,999)</f>
      </c>
      <c r="E25" s="9">
        <f>CHOOSE(RANDBETWEEN(1,4),"上架","下架", "上架","上架",)</f>
      </c>
      <c r="F25" s="3" t="str">
        <v>一件</v>
      </c>
      <c r="G25" s="1">
        <v>45167.06597222222</v>
      </c>
      <c r="H25" s="15">
        <v>45228</v>
      </c>
      <c r="I25" s="9" t="str">
        <v>是</v>
      </c>
      <c r="J25" s="15">
        <f>H25 + TIME(0, RANDBETWEEN(1, 100), 0)</f>
      </c>
      <c r="K25" s="15">
        <f>J25 + TIME(RANDBETWEEN(1,30), 0, 0)</f>
      </c>
      <c r="L25" s="3">
        <f>RANDBETWEEN(10,500)</f>
      </c>
      <c r="M25" s="9"/>
      <c r="N25" s="9"/>
      <c r="O25" s="9"/>
      <c r="P25" s="9"/>
      <c r="Q25" s="9"/>
      <c r="R25" s="9"/>
      <c r="S25" s="9"/>
      <c r="T25" s="9"/>
    </row>
    <row r="26">
      <c r="A26" s="3">
        <v>25</v>
      </c>
      <c r="B26" t="str">
        <v>淮南特色汉服</v>
      </c>
      <c r="C26" t="str">
        <v>一件</v>
      </c>
      <c r="D26" s="3">
        <f>RANDBETWEEN(10,999)</f>
      </c>
      <c r="E26" s="9">
        <f>CHOOSE(RANDBETWEEN(1,4),"上架","下架", "上架","上架",)</f>
      </c>
      <c r="F26" s="3" t="str">
        <v>一件</v>
      </c>
      <c r="G26" s="1">
        <v>45434.94236111111</v>
      </c>
      <c r="H26" s="15">
        <v>45434</v>
      </c>
      <c r="I26" s="9" t="str">
        <v>是</v>
      </c>
      <c r="J26" s="15">
        <f>H26 + TIME(0, RANDBETWEEN(1, 100), 0)</f>
      </c>
      <c r="K26" s="15">
        <f>J26 + TIME(RANDBETWEEN(1,30), 0, 0)</f>
      </c>
      <c r="L26" s="3">
        <f>RANDBETWEEN(10,500)</f>
      </c>
      <c r="M26" s="9"/>
      <c r="N26" s="9"/>
      <c r="O26" s="9"/>
      <c r="P26" s="9"/>
      <c r="Q26" s="9"/>
      <c r="R26" s="9"/>
      <c r="S26" s="9"/>
      <c r="T26" s="9"/>
    </row>
    <row r="27">
      <c r="A27" s="3">
        <v>26</v>
      </c>
      <c r="B27" t="str">
        <v>淮南特色刺绣围巾</v>
      </c>
      <c r="C27" t="str">
        <v>一件</v>
      </c>
      <c r="D27" s="3">
        <f>RANDBETWEEN(10,999)</f>
      </c>
      <c r="E27" s="9">
        <f>CHOOSE(RANDBETWEEN(1,4),"上架","下架", "上架","上架",)</f>
      </c>
      <c r="F27" s="3" t="str">
        <v>一件</v>
      </c>
      <c r="G27" s="1">
        <v>45152.84861111111</v>
      </c>
      <c r="H27" s="15">
        <v>45152</v>
      </c>
      <c r="I27" s="9" t="str">
        <v>否</v>
      </c>
      <c r="J27" s="15">
        <f>H27 + TIME(0, RANDBETWEEN(1, 100), 0)</f>
      </c>
      <c r="K27" s="15">
        <f>J27 + TIME(RANDBETWEEN(1,30), 0, 0)</f>
      </c>
      <c r="L27" s="3">
        <f>RANDBETWEEN(10,500)</f>
      </c>
      <c r="M27" s="9"/>
      <c r="N27" s="9"/>
      <c r="O27" s="9"/>
      <c r="P27" s="9"/>
      <c r="Q27" s="9"/>
      <c r="R27" s="9"/>
      <c r="S27" s="9"/>
      <c r="T27" s="9"/>
    </row>
    <row r="28">
      <c r="A28" s="3">
        <v>27</v>
      </c>
      <c r="B28" t="str">
        <v>淮南文化T恤</v>
      </c>
      <c r="C28" t="str">
        <v>一件</v>
      </c>
      <c r="D28" s="3">
        <f>RANDBETWEEN(10,999)</f>
      </c>
      <c r="E28" s="9">
        <f>CHOOSE(RANDBETWEEN(1,4),"上架","下架", "上架","上架",)</f>
      </c>
      <c r="F28" s="3" t="str">
        <v>一件</v>
      </c>
      <c r="G28" s="1">
        <v>45041.72361111111</v>
      </c>
      <c r="H28" s="15">
        <v>45041</v>
      </c>
      <c r="I28" s="9"/>
      <c r="J28" s="15">
        <f>H28 + TIME(0, RANDBETWEEN(1, 100), 0)</f>
      </c>
      <c r="K28" s="15">
        <f>J28 + TIME(RANDBETWEEN(1,30), 0, 0)</f>
      </c>
      <c r="L28" s="3">
        <f>RANDBETWEEN(10,500)</f>
      </c>
      <c r="M28" s="9"/>
      <c r="N28" s="9"/>
      <c r="O28" s="9"/>
      <c r="P28" s="9"/>
      <c r="Q28" s="9"/>
      <c r="R28" s="9"/>
      <c r="S28" s="9"/>
      <c r="T28" s="9"/>
    </row>
    <row r="29">
      <c r="A29" s="3">
        <v>28</v>
      </c>
      <c r="B29" t="str">
        <v>悦荷春牌荷叶茶</v>
      </c>
      <c r="C29" t="str">
        <v>一件</v>
      </c>
      <c r="D29" s="3">
        <f>RANDBETWEEN(10,999)</f>
      </c>
      <c r="E29" s="9">
        <f>CHOOSE(RANDBETWEEN(1,4),"上架","下架", "上架","上架",)</f>
      </c>
      <c r="F29" s="3" t="str">
        <v>一件</v>
      </c>
      <c r="G29" s="1">
        <v>45046.67638888889</v>
      </c>
      <c r="H29" s="15">
        <v>45076</v>
      </c>
      <c r="I29" s="9"/>
      <c r="J29" s="15">
        <f>H29 + TIME(0, RANDBETWEEN(1, 100), 0)</f>
      </c>
      <c r="K29" s="15">
        <f>J29 + TIME(RANDBETWEEN(1,30), 0, 0)</f>
      </c>
      <c r="L29" s="3">
        <f>RANDBETWEEN(10,500)</f>
      </c>
      <c r="M29" s="9"/>
      <c r="N29" s="9"/>
      <c r="O29" s="9"/>
      <c r="P29" s="9"/>
      <c r="Q29" s="9"/>
      <c r="R29" s="9"/>
      <c r="S29" s="9"/>
      <c r="T29" s="9"/>
    </row>
    <row r="30">
      <c r="A30" s="3">
        <v>29</v>
      </c>
      <c r="B30" t="str">
        <v>焦岗湖西瓜酱</v>
      </c>
      <c r="C30" t="str">
        <v>一件</v>
      </c>
      <c r="D30" s="3">
        <f>RANDBETWEEN(10,999)</f>
      </c>
      <c r="E30" s="9">
        <f>CHOOSE(RANDBETWEEN(1,4),"上架","下架", "上架","上架",)</f>
      </c>
      <c r="F30" s="3" t="str">
        <v>一件</v>
      </c>
      <c r="G30" s="1">
        <v>45356.16111111111</v>
      </c>
      <c r="H30" s="15">
        <v>45417</v>
      </c>
      <c r="I30" s="9"/>
      <c r="J30" s="15">
        <f>H30 + TIME(0, RANDBETWEEN(1, 100), 0)</f>
      </c>
      <c r="K30" s="15">
        <f>J30 + TIME(RANDBETWEEN(1,30), 0, 0)</f>
      </c>
      <c r="L30" s="3">
        <f>RANDBETWEEN(10,500)</f>
      </c>
      <c r="M30" s="9"/>
      <c r="N30" s="9"/>
      <c r="O30" s="9"/>
      <c r="P30" s="9"/>
      <c r="Q30" s="9"/>
      <c r="R30" s="9"/>
      <c r="S30" s="9"/>
      <c r="T30" s="9"/>
    </row>
    <row r="31">
      <c r="A31" s="3">
        <v>30</v>
      </c>
      <c r="B31" t="str">
        <v>淮南特色蜂蜜</v>
      </c>
      <c r="C31" t="str">
        <v>一件</v>
      </c>
      <c r="D31" s="3">
        <f>RANDBETWEEN(10,999)</f>
      </c>
      <c r="E31" s="9">
        <f>CHOOSE(RANDBETWEEN(1,4),"上架","下架", "上架","上架",)</f>
      </c>
      <c r="F31" s="3" t="str">
        <v>一件</v>
      </c>
      <c r="G31" s="1">
        <v>44945.93194444444</v>
      </c>
      <c r="H31" s="15">
        <v>44976</v>
      </c>
      <c r="I31" s="9"/>
      <c r="J31" s="15">
        <f>H31 + TIME(0, RANDBETWEEN(1, 100), 0)</f>
      </c>
      <c r="K31" s="15">
        <f>J31 + TIME(RANDBETWEEN(1,30), 0, 0)</f>
      </c>
      <c r="L31" s="3">
        <f>RANDBETWEEN(10,500)</f>
      </c>
      <c r="M31" s="9"/>
      <c r="N31" s="9"/>
      <c r="O31" s="9"/>
      <c r="P31" s="9"/>
      <c r="Q31" s="9"/>
      <c r="R31" s="9"/>
      <c r="S31" s="9"/>
      <c r="T31" s="9"/>
    </row>
    <row r="32">
      <c r="A32" s="3">
        <v>31</v>
      </c>
      <c r="B32" t="str">
        <v>淮南黄晶梨</v>
      </c>
      <c r="C32" t="str">
        <v>一件</v>
      </c>
      <c r="D32" s="3">
        <f>RANDBETWEEN(10,999)</f>
      </c>
      <c r="E32" s="9">
        <f>CHOOSE(RANDBETWEEN(1,4),"上架","下架", "上架","上架",)</f>
      </c>
      <c r="F32" s="3" t="str">
        <v>一件</v>
      </c>
      <c r="G32" s="1">
        <v>45417.345138888886</v>
      </c>
      <c r="H32" s="15">
        <v>45417</v>
      </c>
      <c r="I32" s="9"/>
      <c r="J32" s="15">
        <f>H32 + TIME(0, RANDBETWEEN(1, 100), 0)</f>
      </c>
      <c r="K32" s="15">
        <f>J32 + TIME(RANDBETWEEN(1,30), 0, 0)</f>
      </c>
      <c r="L32" s="3">
        <f>RANDBETWEEN(10,500)</f>
      </c>
      <c r="M32" s="9"/>
      <c r="N32" s="9"/>
      <c r="O32" s="9"/>
      <c r="P32" s="9"/>
      <c r="Q32" s="9"/>
      <c r="R32" s="9"/>
      <c r="S32" s="9"/>
      <c r="T32" s="9"/>
    </row>
    <row r="33">
      <c r="A33" s="3">
        <v>32</v>
      </c>
      <c r="B33" t="str">
        <v>淮南特色干果礼盒</v>
      </c>
      <c r="C33" t="str">
        <v>一件</v>
      </c>
      <c r="D33" s="3">
        <f>RANDBETWEEN(10,999)</f>
      </c>
      <c r="E33" s="9">
        <f>CHOOSE(RANDBETWEEN(1,4),"上架","下架", "上架","上架",)</f>
      </c>
      <c r="F33" s="3" t="str">
        <v>一件</v>
      </c>
      <c r="G33" s="1">
        <v>45412.53055555555</v>
      </c>
      <c r="H33" s="15">
        <v>45442</v>
      </c>
      <c r="I33" s="9"/>
      <c r="J33" s="15">
        <f>H33 + TIME(0, RANDBETWEEN(1, 100), 0)</f>
      </c>
      <c r="K33" s="15">
        <f>J33 + TIME(RANDBETWEEN(1,30), 0, 0)</f>
      </c>
      <c r="L33" s="3">
        <f>RANDBETWEEN(10,500)</f>
      </c>
      <c r="M33" s="9"/>
      <c r="N33" s="9"/>
      <c r="O33" s="9"/>
      <c r="P33" s="9"/>
      <c r="Q33" s="9"/>
      <c r="R33" s="9"/>
      <c r="S33" s="9"/>
      <c r="T33" s="9"/>
    </row>
    <row r="34">
      <c r="A34" s="3">
        <v>33</v>
      </c>
      <c r="B34" t="str">
        <v>淮南特色杂粮礼盒</v>
      </c>
      <c r="C34" t="str">
        <v>一件</v>
      </c>
      <c r="D34" s="3">
        <f>RANDBETWEEN(10,999)</f>
      </c>
      <c r="E34" s="9">
        <f>CHOOSE(RANDBETWEEN(1,4),"上架","下架", "上架","上架",)</f>
      </c>
      <c r="F34" s="3" t="str">
        <v>一件</v>
      </c>
      <c r="G34" s="1">
        <v>45444.415972222225</v>
      </c>
      <c r="H34" s="15">
        <v>45536</v>
      </c>
      <c r="I34" s="9"/>
      <c r="J34" s="15">
        <f>H34 + TIME(0, RANDBETWEEN(1, 100), 0)</f>
      </c>
      <c r="K34" s="15">
        <f>J34 + TIME(RANDBETWEEN(1,30), 0, 0)</f>
      </c>
      <c r="L34" s="3">
        <f>RANDBETWEEN(10,500)</f>
      </c>
      <c r="M34" s="9"/>
      <c r="N34" s="9"/>
      <c r="O34" s="9"/>
      <c r="P34" s="9"/>
      <c r="Q34" s="9"/>
      <c r="R34" s="9"/>
      <c r="S34" s="9"/>
      <c r="T34" s="9"/>
    </row>
    <row r="35">
      <c r="A35" s="3">
        <v>34</v>
      </c>
      <c r="B35" t="str">
        <v>淮南特色中药材</v>
      </c>
      <c r="C35" t="str">
        <v>一件</v>
      </c>
      <c r="D35" s="3">
        <f>RANDBETWEEN(10,999)</f>
      </c>
      <c r="E35" s="9">
        <f>CHOOSE(RANDBETWEEN(1,4),"上架","下架", "上架","上架",)</f>
      </c>
      <c r="F35" s="3" t="str">
        <v>一件</v>
      </c>
      <c r="G35" s="1">
        <v>45276.74930555555</v>
      </c>
      <c r="H35" s="15">
        <v>45367</v>
      </c>
      <c r="I35" s="9"/>
      <c r="J35" s="15">
        <f>H35 + TIME(0, RANDBETWEEN(1, 100), 0)</f>
      </c>
      <c r="K35" s="15">
        <f>J35 + TIME(RANDBETWEEN(1,30), 0, 0)</f>
      </c>
      <c r="L35" s="3">
        <f>RANDBETWEEN(10,500)</f>
      </c>
      <c r="M35" s="9"/>
      <c r="N35" s="9"/>
      <c r="O35" s="9"/>
      <c r="P35" s="9"/>
      <c r="Q35" s="9"/>
      <c r="R35" s="9"/>
      <c r="S35" s="9"/>
      <c r="T35" s="9"/>
    </row>
    <row r="36">
      <c r="A36" s="3">
        <v>35</v>
      </c>
      <c r="B36" t="str">
        <v>淮南特色养生茶</v>
      </c>
      <c r="C36" t="str">
        <v>一件</v>
      </c>
      <c r="D36" s="3">
        <f>RANDBETWEEN(10,999)</f>
      </c>
      <c r="E36" s="9">
        <f>CHOOSE(RANDBETWEEN(1,4),"上架","下架", "上架","上架",)</f>
      </c>
      <c r="F36" s="3" t="str">
        <v>一件</v>
      </c>
      <c r="G36" s="1">
        <v>45464.925</v>
      </c>
      <c r="H36" s="15">
        <v>45494</v>
      </c>
      <c r="I36" s="9"/>
      <c r="J36" s="15">
        <f>H36 + TIME(0, RANDBETWEEN(1, 100), 0)</f>
      </c>
      <c r="K36" s="15">
        <f>J36 + TIME(RANDBETWEEN(1,30), 0, 0)</f>
      </c>
      <c r="L36" s="3">
        <f>RANDBETWEEN(10,500)</f>
      </c>
      <c r="M36" s="9"/>
      <c r="N36" s="9"/>
      <c r="O36" s="9"/>
      <c r="P36" s="9"/>
      <c r="Q36" s="9"/>
      <c r="R36" s="9"/>
      <c r="S36" s="9"/>
      <c r="T36" s="9"/>
    </row>
    <row r="37">
      <c r="A37" s="3">
        <v>36</v>
      </c>
      <c r="B37" t="str">
        <v>淮南特色蜂胶产品</v>
      </c>
      <c r="C37" t="str">
        <v>一件</v>
      </c>
      <c r="D37" s="3">
        <f>RANDBETWEEN(10,999)</f>
      </c>
      <c r="E37" s="9">
        <f>CHOOSE(RANDBETWEEN(1,4),"上架","下架", "上架","上架",)</f>
      </c>
      <c r="F37" s="3" t="str">
        <v>一件</v>
      </c>
      <c r="G37" s="1">
        <v>45318.34166666667</v>
      </c>
      <c r="H37" s="15">
        <v>45349</v>
      </c>
      <c r="I37" s="9"/>
      <c r="J37" s="15">
        <f>H37 + TIME(0, RANDBETWEEN(1, 100), 0)</f>
      </c>
      <c r="K37" s="15">
        <f>J37 + TIME(RANDBETWEEN(1,30), 0, 0)</f>
      </c>
      <c r="L37" s="3">
        <f>RANDBETWEEN(10,500)</f>
      </c>
      <c r="M37" s="9"/>
      <c r="N37" s="9"/>
      <c r="O37" s="9"/>
      <c r="P37" s="9"/>
      <c r="Q37" s="9"/>
      <c r="R37" s="9"/>
      <c r="S37" s="9"/>
      <c r="T37" s="9"/>
    </row>
    <row r="38">
      <c r="A38" s="3"/>
      <c r="B38" s="9"/>
      <c r="C38" s="3"/>
      <c r="D38" s="3"/>
      <c r="E38" s="9"/>
      <c r="F38" s="9"/>
      <c r="G38" s="1"/>
      <c r="H38" s="15"/>
      <c r="I38" s="9"/>
      <c r="J38" s="15"/>
      <c r="K38" s="15"/>
      <c r="L38" s="3"/>
      <c r="M38" s="9"/>
      <c r="N38" s="9"/>
      <c r="O38" s="9"/>
      <c r="P38" s="9"/>
      <c r="Q38" s="9"/>
      <c r="R38" s="9"/>
      <c r="S38" s="9"/>
      <c r="T38" s="9"/>
    </row>
    <row r="39">
      <c r="A39" s="3"/>
      <c r="B39" s="9"/>
      <c r="C39" s="9"/>
      <c r="D39" s="3"/>
      <c r="E39" s="9"/>
      <c r="F39" s="9"/>
      <c r="G39" s="1"/>
      <c r="H39" s="15"/>
      <c r="I39" s="9"/>
      <c r="J39" s="15"/>
      <c r="K39" s="15"/>
      <c r="L39" s="3"/>
      <c r="M39" s="9"/>
      <c r="N39" s="9"/>
      <c r="O39" s="9"/>
      <c r="P39" s="9"/>
      <c r="Q39" s="9"/>
      <c r="R39" s="9"/>
      <c r="S39" s="9"/>
      <c r="T39" s="9"/>
    </row>
    <row r="40">
      <c r="A40" s="3"/>
      <c r="B40" s="9"/>
      <c r="C40" s="9"/>
      <c r="D40" s="3"/>
      <c r="E40" s="9"/>
      <c r="F40" s="9"/>
      <c r="G40" s="1"/>
      <c r="H40" s="15"/>
      <c r="I40" s="9"/>
      <c r="J40" s="15"/>
      <c r="K40" s="15"/>
      <c r="L40" s="3"/>
      <c r="M40" s="9"/>
      <c r="N40" s="9"/>
      <c r="O40" s="9"/>
      <c r="P40" s="9"/>
      <c r="Q40" s="9"/>
      <c r="R40" s="9"/>
      <c r="S40" s="9"/>
      <c r="T40" s="9"/>
    </row>
    <row r="41">
      <c r="A41" s="3"/>
      <c r="B41" s="9"/>
      <c r="C41" s="9"/>
      <c r="D41" s="3"/>
      <c r="E41" s="9"/>
      <c r="F41" s="9"/>
      <c r="G41" s="1"/>
      <c r="H41" s="15"/>
      <c r="I41" s="9"/>
      <c r="J41" s="15"/>
      <c r="K41" s="15"/>
      <c r="L41" s="3"/>
      <c r="M41" s="9"/>
      <c r="N41" s="9"/>
      <c r="O41" s="9"/>
      <c r="P41" s="9"/>
      <c r="Q41" s="9"/>
      <c r="R41" s="9"/>
      <c r="S41" s="9"/>
      <c r="T41" s="9"/>
    </row>
    <row r="42">
      <c r="A42" s="3"/>
      <c r="B42" s="9"/>
      <c r="C42" s="9"/>
      <c r="D42" s="3"/>
      <c r="E42" s="9"/>
      <c r="F42" s="9"/>
      <c r="G42" s="1"/>
      <c r="H42" s="15"/>
      <c r="I42" s="9"/>
      <c r="J42" s="15"/>
      <c r="K42" s="15"/>
      <c r="L42" s="3"/>
      <c r="M42" s="9"/>
      <c r="N42" s="9"/>
      <c r="O42" s="9"/>
      <c r="P42" s="9"/>
      <c r="Q42" s="9"/>
      <c r="R42" s="9"/>
      <c r="S42" s="9"/>
      <c r="T42" s="9"/>
    </row>
    <row r="43">
      <c r="A43" s="3"/>
      <c r="B43" s="9"/>
      <c r="C43" s="9"/>
      <c r="D43" s="3"/>
      <c r="E43" s="9"/>
      <c r="F43" s="9"/>
      <c r="G43" s="1"/>
      <c r="H43" s="15"/>
      <c r="I43" s="9"/>
      <c r="J43" s="15"/>
      <c r="K43" s="15"/>
      <c r="L43" s="3"/>
      <c r="M43" s="9"/>
      <c r="N43" s="9"/>
      <c r="O43" s="9"/>
      <c r="P43" s="9"/>
      <c r="Q43" s="9"/>
      <c r="R43" s="9"/>
      <c r="S43" s="9"/>
      <c r="T43" s="9"/>
    </row>
    <row r="44">
      <c r="A44" s="3"/>
      <c r="B44" s="9"/>
      <c r="C44" s="9"/>
      <c r="D44" s="3"/>
      <c r="E44" s="9"/>
      <c r="F44" s="9"/>
      <c r="G44" s="1"/>
      <c r="H44" s="15"/>
      <c r="I44" s="9"/>
      <c r="J44" s="15"/>
      <c r="K44" s="15"/>
      <c r="L44" s="3"/>
      <c r="M44" s="9"/>
      <c r="N44" s="9"/>
      <c r="O44" s="9"/>
      <c r="P44" s="9"/>
      <c r="Q44" s="9"/>
      <c r="R44" s="9"/>
      <c r="S44" s="9"/>
      <c r="T44" s="9"/>
    </row>
    <row r="45">
      <c r="A45" s="3"/>
      <c r="B45" s="9"/>
      <c r="C45" s="9"/>
      <c r="D45" s="3"/>
      <c r="E45" s="9"/>
      <c r="F45" s="9"/>
      <c r="G45" s="1"/>
      <c r="H45" s="15"/>
      <c r="I45" s="9"/>
      <c r="J45" s="15"/>
      <c r="K45" s="15"/>
      <c r="L45" s="3"/>
      <c r="M45" s="9"/>
      <c r="N45" s="9"/>
      <c r="O45" s="9"/>
      <c r="P45" s="9"/>
      <c r="Q45" s="9"/>
      <c r="R45" s="9"/>
      <c r="S45" s="9"/>
      <c r="T45" s="9"/>
    </row>
    <row r="46">
      <c r="A46" s="3"/>
      <c r="B46" s="9"/>
      <c r="C46" s="9"/>
      <c r="D46" s="3"/>
      <c r="E46" s="9"/>
      <c r="F46" s="9"/>
      <c r="G46" s="1"/>
      <c r="H46" s="15"/>
      <c r="I46" s="9"/>
      <c r="J46" s="15"/>
      <c r="K46" s="15"/>
      <c r="L46" s="3"/>
      <c r="M46" s="9"/>
      <c r="N46" s="9"/>
      <c r="O46" s="9"/>
      <c r="P46" s="9"/>
      <c r="Q46" s="9"/>
      <c r="R46" s="9"/>
      <c r="S46" s="9"/>
      <c r="T46" s="9"/>
    </row>
    <row r="47">
      <c r="A47" s="3"/>
      <c r="B47" s="9"/>
      <c r="C47" s="9"/>
      <c r="D47" s="3"/>
      <c r="E47" s="9"/>
      <c r="F47" s="9"/>
      <c r="G47" s="1"/>
      <c r="H47" s="15"/>
      <c r="I47" s="9"/>
      <c r="J47" s="15"/>
      <c r="K47" s="15"/>
      <c r="L47" s="3"/>
      <c r="M47" s="9"/>
      <c r="N47" s="9"/>
      <c r="O47" s="9"/>
      <c r="P47" s="9"/>
      <c r="Q47" s="9"/>
      <c r="R47" s="9"/>
      <c r="S47" s="9"/>
      <c r="T47" s="9"/>
    </row>
    <row r="48">
      <c r="A48" s="3"/>
      <c r="B48" s="9"/>
      <c r="C48" s="9"/>
      <c r="D48" s="3"/>
      <c r="E48" s="9"/>
      <c r="F48" s="9"/>
      <c r="G48" s="1"/>
      <c r="H48" s="15"/>
      <c r="I48" s="9"/>
      <c r="J48" s="15"/>
      <c r="K48" s="15"/>
      <c r="L48" s="3"/>
      <c r="M48" s="9"/>
      <c r="N48" s="9"/>
      <c r="O48" s="9"/>
      <c r="P48" s="9"/>
      <c r="Q48" s="9"/>
      <c r="R48" s="9"/>
      <c r="S48" s="9"/>
      <c r="T48" s="9"/>
    </row>
    <row r="49">
      <c r="A49" s="3"/>
      <c r="B49" s="9"/>
      <c r="C49" s="9"/>
      <c r="D49" s="3"/>
      <c r="E49" s="9"/>
      <c r="F49" s="9"/>
      <c r="G49" s="1"/>
      <c r="H49" s="15"/>
      <c r="I49" s="9"/>
      <c r="J49" s="15"/>
      <c r="K49" s="15"/>
      <c r="L49" s="3"/>
      <c r="M49" s="9"/>
      <c r="N49" s="9"/>
      <c r="O49" s="9"/>
      <c r="P49" s="9"/>
      <c r="Q49" s="9"/>
      <c r="R49" s="9"/>
      <c r="S49" s="9"/>
      <c r="T49" s="9"/>
    </row>
    <row r="50">
      <c r="A50" s="3"/>
      <c r="B50" s="9"/>
      <c r="C50" s="9"/>
      <c r="D50" s="3"/>
      <c r="E50" s="9"/>
      <c r="F50" s="9"/>
      <c r="G50" s="1"/>
      <c r="H50" s="15"/>
      <c r="I50" s="9"/>
      <c r="J50" s="15"/>
      <c r="K50" s="15"/>
      <c r="L50" s="3"/>
      <c r="M50" s="9"/>
      <c r="N50" s="9"/>
      <c r="O50" s="9"/>
      <c r="P50" s="9"/>
      <c r="Q50" s="9"/>
      <c r="R50" s="9"/>
      <c r="S50" s="9"/>
      <c r="T50" s="9"/>
    </row>
    <row r="51">
      <c r="A51" s="3"/>
      <c r="B51" s="9"/>
      <c r="C51" s="9"/>
      <c r="D51" s="3"/>
      <c r="E51" s="9"/>
      <c r="F51" s="9"/>
      <c r="G51" s="1"/>
      <c r="H51" s="15"/>
      <c r="I51" s="9"/>
      <c r="J51" s="15"/>
      <c r="K51" s="15"/>
      <c r="L51" s="3"/>
      <c r="M51" s="9"/>
      <c r="N51" s="9"/>
      <c r="O51" s="9"/>
      <c r="P51" s="9"/>
      <c r="Q51" s="9"/>
      <c r="R51" s="9"/>
      <c r="S51" s="9"/>
      <c r="T51" s="9"/>
    </row>
    <row r="52">
      <c r="A52" s="3"/>
      <c r="B52" s="9"/>
      <c r="C52" s="9"/>
      <c r="D52" s="3"/>
      <c r="E52" s="9"/>
      <c r="F52" s="9"/>
      <c r="G52" s="1"/>
      <c r="H52" s="15"/>
      <c r="I52" s="9"/>
      <c r="J52" s="15"/>
      <c r="K52" s="15"/>
      <c r="L52" s="3"/>
      <c r="M52" s="9"/>
      <c r="N52" s="9"/>
      <c r="O52" s="9"/>
      <c r="P52" s="9"/>
      <c r="Q52" s="9"/>
      <c r="R52" s="9"/>
      <c r="S52" s="9"/>
      <c r="T52" s="9"/>
    </row>
    <row r="53">
      <c r="A53" s="3"/>
      <c r="B53" s="9"/>
      <c r="C53" s="9"/>
      <c r="D53" s="3"/>
      <c r="E53" s="9"/>
      <c r="F53" s="9"/>
      <c r="G53" s="1"/>
      <c r="H53" s="15"/>
      <c r="I53" s="9"/>
      <c r="J53" s="15"/>
      <c r="K53" s="15"/>
      <c r="L53" s="3"/>
      <c r="M53" s="9"/>
      <c r="N53" s="9"/>
      <c r="O53" s="9"/>
      <c r="P53" s="9"/>
      <c r="Q53" s="9"/>
      <c r="R53" s="9"/>
      <c r="S53" s="9"/>
      <c r="T53" s="9"/>
    </row>
    <row r="54">
      <c r="A54" s="3"/>
      <c r="B54" s="9"/>
      <c r="C54" s="9"/>
      <c r="D54" s="3"/>
      <c r="E54" s="9"/>
      <c r="F54" s="9"/>
      <c r="G54" s="1"/>
      <c r="H54" s="15"/>
      <c r="I54" s="9"/>
      <c r="J54" s="15"/>
      <c r="K54" s="15"/>
      <c r="L54" s="3"/>
      <c r="M54" s="9"/>
      <c r="N54" s="9"/>
      <c r="O54" s="9"/>
      <c r="P54" s="9"/>
      <c r="Q54" s="9"/>
      <c r="R54" s="9"/>
      <c r="S54" s="9"/>
      <c r="T54" s="9"/>
    </row>
    <row r="55">
      <c r="A55" s="3"/>
      <c r="B55" s="9"/>
      <c r="C55" s="9"/>
      <c r="D55" s="3"/>
      <c r="E55" s="9"/>
      <c r="F55" s="9"/>
      <c r="G55" s="1"/>
      <c r="H55" s="15"/>
      <c r="I55" s="9"/>
      <c r="J55" s="15"/>
      <c r="K55" s="15"/>
      <c r="L55" s="3"/>
      <c r="M55" s="9"/>
      <c r="N55" s="9"/>
      <c r="O55" s="9"/>
      <c r="P55" s="9"/>
      <c r="Q55" s="9"/>
      <c r="R55" s="9"/>
      <c r="S55" s="9"/>
      <c r="T55" s="9"/>
    </row>
    <row r="56">
      <c r="A56" s="3"/>
      <c r="B56" s="9"/>
      <c r="C56" s="9"/>
      <c r="D56" s="3"/>
      <c r="E56" s="9"/>
      <c r="F56" s="9"/>
      <c r="G56" s="1"/>
      <c r="H56" s="15"/>
      <c r="I56" s="9"/>
      <c r="J56" s="15"/>
      <c r="K56" s="15"/>
      <c r="L56" s="3"/>
      <c r="M56" s="9"/>
      <c r="N56" s="9"/>
      <c r="O56" s="9"/>
      <c r="P56" s="9"/>
      <c r="Q56" s="9"/>
      <c r="R56" s="9"/>
      <c r="S56" s="9"/>
      <c r="T56" s="9"/>
    </row>
    <row r="57">
      <c r="A57" s="3"/>
      <c r="B57" s="9"/>
      <c r="C57" s="9"/>
      <c r="D57" s="3"/>
      <c r="E57" s="9"/>
      <c r="F57" s="9"/>
      <c r="G57" s="1"/>
      <c r="H57" s="15"/>
      <c r="I57" s="9"/>
      <c r="J57" s="15"/>
      <c r="K57" s="15"/>
      <c r="L57" s="3"/>
      <c r="M57" s="9"/>
      <c r="N57" s="9"/>
      <c r="O57" s="9"/>
      <c r="P57" s="9"/>
      <c r="Q57" s="9"/>
      <c r="R57" s="9"/>
      <c r="S57" s="9"/>
      <c r="T57" s="9"/>
    </row>
    <row r="58">
      <c r="A58" s="3"/>
      <c r="B58" s="9"/>
      <c r="C58" s="9"/>
      <c r="D58" s="3"/>
      <c r="E58" s="9"/>
      <c r="F58" s="9"/>
      <c r="G58" s="1"/>
      <c r="H58" s="15"/>
      <c r="I58" s="9"/>
      <c r="J58" s="15"/>
      <c r="K58" s="15"/>
      <c r="L58" s="3"/>
      <c r="M58" s="9"/>
      <c r="N58" s="9"/>
      <c r="O58" s="9"/>
      <c r="P58" s="9"/>
      <c r="Q58" s="9"/>
      <c r="R58" s="9"/>
      <c r="S58" s="9"/>
      <c r="T58" s="9"/>
    </row>
    <row r="59">
      <c r="A59" s="3"/>
      <c r="B59" s="9"/>
      <c r="C59" s="9"/>
      <c r="D59" s="3"/>
      <c r="E59" s="9"/>
      <c r="F59" s="9"/>
      <c r="G59" s="1"/>
      <c r="H59" s="15"/>
      <c r="I59" s="9"/>
      <c r="J59" s="15"/>
      <c r="K59" s="15"/>
      <c r="L59" s="3"/>
      <c r="M59" s="9"/>
      <c r="N59" s="9"/>
      <c r="O59" s="9"/>
      <c r="P59" s="9"/>
      <c r="Q59" s="9"/>
      <c r="R59" s="9"/>
      <c r="S59" s="9"/>
      <c r="T59" s="9"/>
    </row>
    <row r="60">
      <c r="A60" s="3"/>
      <c r="B60" s="9"/>
      <c r="C60" s="9"/>
      <c r="D60" s="3"/>
      <c r="E60" s="9"/>
      <c r="F60" s="9"/>
      <c r="G60" s="1"/>
      <c r="H60" s="15"/>
      <c r="I60" s="9"/>
      <c r="J60" s="15"/>
      <c r="K60" s="15"/>
      <c r="L60" s="3"/>
      <c r="M60" s="9"/>
      <c r="N60" s="9"/>
      <c r="O60" s="9"/>
      <c r="P60" s="9"/>
      <c r="Q60" s="9"/>
      <c r="R60" s="9"/>
      <c r="S60" s="9"/>
      <c r="T60" s="9"/>
    </row>
    <row r="61">
      <c r="A61" s="3"/>
      <c r="B61" s="9"/>
      <c r="C61" s="9"/>
      <c r="D61" s="3"/>
      <c r="E61" s="9"/>
      <c r="F61" s="9"/>
      <c r="G61" s="1"/>
      <c r="H61" s="15"/>
      <c r="I61" s="9"/>
      <c r="J61" s="15"/>
      <c r="K61" s="15"/>
      <c r="L61" s="3"/>
      <c r="M61" s="9"/>
      <c r="N61" s="9"/>
      <c r="O61" s="9"/>
      <c r="P61" s="9"/>
      <c r="Q61" s="9"/>
      <c r="R61" s="9"/>
      <c r="S61" s="9"/>
      <c r="T61" s="9"/>
    </row>
    <row r="62">
      <c r="A62" s="3"/>
      <c r="B62" s="9"/>
      <c r="C62" s="9"/>
      <c r="D62" s="3"/>
      <c r="E62" s="9"/>
      <c r="F62" s="9"/>
      <c r="G62" s="1"/>
      <c r="H62" s="15"/>
      <c r="I62" s="9"/>
      <c r="J62" s="15"/>
      <c r="K62" s="15"/>
      <c r="L62" s="3"/>
      <c r="M62" s="9"/>
      <c r="N62" s="9"/>
      <c r="O62" s="9"/>
      <c r="P62" s="9"/>
      <c r="Q62" s="9"/>
      <c r="R62" s="9"/>
      <c r="S62" s="9"/>
      <c r="T62" s="9"/>
    </row>
    <row r="63">
      <c r="A63" s="3"/>
      <c r="B63" s="9"/>
      <c r="C63" s="9"/>
      <c r="D63" s="3"/>
      <c r="E63" s="9"/>
      <c r="F63" s="9"/>
      <c r="G63" s="1"/>
      <c r="H63" s="15"/>
      <c r="I63" s="9"/>
      <c r="J63" s="15"/>
      <c r="K63" s="15"/>
      <c r="L63" s="3"/>
      <c r="M63" s="9"/>
      <c r="N63" s="9"/>
      <c r="O63" s="9"/>
      <c r="P63" s="9"/>
      <c r="Q63" s="9"/>
      <c r="R63" s="9"/>
      <c r="S63" s="9"/>
      <c r="T63" s="9"/>
    </row>
    <row r="64">
      <c r="A64" s="3"/>
      <c r="B64" s="9"/>
      <c r="C64" s="9"/>
      <c r="D64" s="3"/>
      <c r="E64" s="9"/>
      <c r="F64" s="9"/>
      <c r="G64" s="1"/>
      <c r="H64" s="15"/>
      <c r="I64" s="9"/>
      <c r="J64" s="15"/>
      <c r="K64" s="15"/>
      <c r="L64" s="3"/>
      <c r="M64" s="9"/>
      <c r="N64" s="9"/>
      <c r="O64" s="9"/>
      <c r="P64" s="9"/>
      <c r="Q64" s="9"/>
      <c r="R64" s="9"/>
      <c r="S64" s="9"/>
      <c r="T64" s="9"/>
    </row>
    <row r="65">
      <c r="A65" s="3"/>
      <c r="B65" s="9"/>
      <c r="C65" s="9"/>
      <c r="D65" s="3"/>
      <c r="E65" s="9"/>
      <c r="F65" s="9"/>
      <c r="G65" s="1"/>
      <c r="H65" s="15"/>
      <c r="I65" s="9"/>
      <c r="J65" s="15"/>
      <c r="K65" s="15"/>
      <c r="L65" s="3"/>
      <c r="M65" s="9"/>
      <c r="N65" s="9"/>
      <c r="O65" s="9"/>
      <c r="P65" s="9"/>
      <c r="Q65" s="9"/>
      <c r="R65" s="9"/>
      <c r="S65" s="9"/>
      <c r="T65" s="9"/>
    </row>
    <row r="66">
      <c r="A66" s="3"/>
      <c r="B66" s="9"/>
      <c r="C66" s="9"/>
      <c r="D66" s="3"/>
      <c r="E66" s="9"/>
      <c r="F66" s="9"/>
      <c r="G66" s="1"/>
      <c r="H66" s="15"/>
      <c r="I66" s="9"/>
      <c r="J66" s="15"/>
      <c r="K66" s="15"/>
      <c r="L66" s="3"/>
      <c r="M66" s="9"/>
      <c r="N66" s="9"/>
      <c r="O66" s="9"/>
      <c r="P66" s="9"/>
      <c r="Q66" s="9"/>
      <c r="R66" s="9"/>
      <c r="S66" s="9"/>
      <c r="T66" s="9"/>
    </row>
    <row r="67">
      <c r="A67" s="3"/>
      <c r="B67" s="9"/>
      <c r="C67" s="9"/>
      <c r="D67" s="3"/>
      <c r="E67" s="9"/>
      <c r="F67" s="9"/>
      <c r="G67" s="1"/>
      <c r="H67" s="15"/>
      <c r="I67" s="9"/>
      <c r="J67" s="15"/>
      <c r="K67" s="15"/>
      <c r="L67" s="3"/>
      <c r="M67" s="9"/>
      <c r="N67" s="9"/>
      <c r="O67" s="9"/>
      <c r="P67" s="9"/>
      <c r="Q67" s="9"/>
      <c r="R67" s="9"/>
      <c r="S67" s="9"/>
      <c r="T67" s="9"/>
    </row>
    <row r="68">
      <c r="A68" s="3"/>
      <c r="B68" s="9"/>
      <c r="C68" s="9"/>
      <c r="D68" s="3"/>
      <c r="E68" s="9"/>
      <c r="F68" s="9"/>
      <c r="G68" s="1"/>
      <c r="H68" s="15"/>
      <c r="I68" s="9"/>
      <c r="J68" s="15"/>
      <c r="K68" s="15"/>
      <c r="L68" s="3"/>
      <c r="M68" s="9"/>
      <c r="N68" s="9"/>
      <c r="O68" s="9"/>
      <c r="P68" s="9"/>
      <c r="Q68" s="9"/>
      <c r="R68" s="9"/>
      <c r="S68" s="9"/>
      <c r="T68" s="9"/>
    </row>
    <row r="69">
      <c r="A69" s="3"/>
      <c r="B69" s="9"/>
      <c r="C69" s="9"/>
      <c r="D69" s="3"/>
      <c r="E69" s="9"/>
      <c r="F69" s="9"/>
      <c r="G69" s="1"/>
      <c r="H69" s="15"/>
      <c r="I69" s="9"/>
      <c r="J69" s="15"/>
      <c r="K69" s="15"/>
      <c r="L69" s="3"/>
      <c r="M69" s="9"/>
      <c r="N69" s="9"/>
      <c r="O69" s="9"/>
      <c r="P69" s="9"/>
      <c r="Q69" s="9"/>
      <c r="R69" s="9"/>
      <c r="S69" s="9"/>
      <c r="T69" s="9"/>
    </row>
    <row r="70">
      <c r="A70" s="3"/>
      <c r="B70" s="9"/>
      <c r="C70" s="9"/>
      <c r="D70" s="3"/>
      <c r="E70" s="9"/>
      <c r="F70" s="9"/>
      <c r="G70" s="1"/>
      <c r="H70" s="15"/>
      <c r="I70" s="9"/>
      <c r="J70" s="15"/>
      <c r="K70" s="15"/>
      <c r="L70" s="3"/>
      <c r="M70" s="9"/>
      <c r="N70" s="9"/>
      <c r="O70" s="9"/>
      <c r="P70" s="9"/>
      <c r="Q70" s="9"/>
      <c r="R70" s="9"/>
      <c r="S70" s="9"/>
      <c r="T70" s="9"/>
    </row>
    <row r="71">
      <c r="A71" s="3"/>
      <c r="B71" s="9"/>
      <c r="C71" s="9"/>
      <c r="D71" s="3"/>
      <c r="E71" s="9"/>
      <c r="F71" s="9"/>
      <c r="G71" s="1"/>
      <c r="H71" s="15"/>
      <c r="I71" s="9"/>
      <c r="J71" s="15"/>
      <c r="K71" s="15"/>
      <c r="L71" s="3"/>
      <c r="M71" s="9"/>
      <c r="N71" s="9"/>
      <c r="O71" s="9"/>
      <c r="P71" s="9"/>
      <c r="Q71" s="9"/>
      <c r="R71" s="9"/>
      <c r="S71" s="9"/>
      <c r="T71" s="9"/>
    </row>
    <row r="72">
      <c r="A72" s="3"/>
      <c r="B72" s="9"/>
      <c r="C72" s="9"/>
      <c r="D72" s="3"/>
      <c r="E72" s="9"/>
      <c r="F72" s="9"/>
      <c r="G72" s="1"/>
      <c r="H72" s="15"/>
      <c r="I72" s="9"/>
      <c r="J72" s="15"/>
      <c r="K72" s="15"/>
      <c r="L72" s="3"/>
      <c r="M72" s="9"/>
      <c r="N72" s="9"/>
      <c r="O72" s="9"/>
      <c r="P72" s="9"/>
      <c r="Q72" s="9"/>
      <c r="R72" s="9"/>
      <c r="S72" s="9"/>
      <c r="T72" s="9"/>
    </row>
    <row r="73">
      <c r="A73" s="3"/>
      <c r="B73" s="9"/>
      <c r="C73" s="9"/>
      <c r="D73" s="3"/>
      <c r="E73" s="9"/>
      <c r="F73" s="9"/>
      <c r="G73" s="1"/>
      <c r="H73" s="15"/>
      <c r="I73" s="9"/>
      <c r="J73" s="15"/>
      <c r="K73" s="15"/>
      <c r="L73" s="3"/>
      <c r="M73" s="9"/>
      <c r="N73" s="9"/>
      <c r="O73" s="9"/>
      <c r="P73" s="9"/>
      <c r="Q73" s="9"/>
      <c r="R73" s="9"/>
      <c r="S73" s="9"/>
      <c r="T73" s="9"/>
    </row>
    <row r="74">
      <c r="A74" s="3"/>
      <c r="B74" s="9"/>
      <c r="C74" s="9"/>
      <c r="D74" s="3"/>
      <c r="E74" s="9"/>
      <c r="F74" s="9"/>
      <c r="G74" s="1"/>
      <c r="H74" s="15"/>
      <c r="I74" s="9"/>
      <c r="J74" s="15"/>
      <c r="K74" s="15"/>
      <c r="L74" s="3"/>
      <c r="M74" s="9"/>
      <c r="N74" s="9"/>
      <c r="O74" s="9"/>
      <c r="P74" s="9"/>
      <c r="Q74" s="9"/>
      <c r="R74" s="9"/>
      <c r="S74" s="9"/>
      <c r="T74" s="9"/>
    </row>
    <row r="75">
      <c r="A75" s="3"/>
      <c r="B75" s="9"/>
      <c r="C75" s="9"/>
      <c r="D75" s="3"/>
      <c r="E75" s="9"/>
      <c r="F75" s="9"/>
      <c r="G75" s="1"/>
      <c r="H75" s="15"/>
      <c r="I75" s="9"/>
      <c r="J75" s="15"/>
      <c r="K75" s="15"/>
      <c r="L75" s="3"/>
      <c r="M75" s="9"/>
      <c r="N75" s="9"/>
      <c r="O75" s="9"/>
      <c r="P75" s="9"/>
      <c r="Q75" s="9"/>
      <c r="R75" s="9"/>
      <c r="S75" s="9"/>
      <c r="T75" s="9"/>
    </row>
    <row r="76">
      <c r="A76" s="3"/>
      <c r="B76" s="9"/>
      <c r="C76" s="9"/>
      <c r="D76" s="3"/>
      <c r="E76" s="9"/>
      <c r="F76" s="9"/>
      <c r="G76" s="1"/>
      <c r="H76" s="15"/>
      <c r="I76" s="9"/>
      <c r="J76" s="15"/>
      <c r="K76" s="15"/>
      <c r="L76" s="3"/>
      <c r="M76" s="9"/>
      <c r="N76" s="9"/>
      <c r="O76" s="9"/>
      <c r="P76" s="9"/>
      <c r="Q76" s="9"/>
      <c r="R76" s="9"/>
      <c r="S76" s="9"/>
      <c r="T76" s="9"/>
    </row>
    <row r="77">
      <c r="A77" s="3"/>
      <c r="B77" s="9"/>
      <c r="C77" s="9"/>
      <c r="D77" s="3"/>
      <c r="E77" s="9"/>
      <c r="F77" s="9"/>
      <c r="G77" s="1"/>
      <c r="H77" s="15"/>
      <c r="I77" s="9"/>
      <c r="J77" s="15"/>
      <c r="K77" s="15"/>
      <c r="L77" s="3"/>
      <c r="M77" s="9"/>
      <c r="N77" s="9"/>
      <c r="O77" s="9"/>
      <c r="P77" s="9"/>
      <c r="Q77" s="9"/>
      <c r="R77" s="9"/>
      <c r="S77" s="9"/>
      <c r="T77" s="9"/>
    </row>
    <row r="78">
      <c r="A78" s="3"/>
      <c r="B78" s="9"/>
      <c r="C78" s="9"/>
      <c r="D78" s="3"/>
      <c r="E78" s="9"/>
      <c r="F78" s="9"/>
      <c r="G78" s="1"/>
      <c r="H78" s="15"/>
      <c r="I78" s="9"/>
      <c r="J78" s="15"/>
      <c r="K78" s="15"/>
      <c r="L78" s="3"/>
      <c r="M78" s="9"/>
      <c r="N78" s="9"/>
      <c r="O78" s="9"/>
      <c r="P78" s="9"/>
      <c r="Q78" s="9"/>
      <c r="R78" s="9"/>
      <c r="S78" s="9"/>
      <c r="T78" s="9"/>
    </row>
    <row r="79">
      <c r="A79" s="3"/>
      <c r="B79" s="9"/>
      <c r="C79" s="9"/>
      <c r="D79" s="3"/>
      <c r="E79" s="9"/>
      <c r="F79" s="9"/>
      <c r="G79" s="1"/>
      <c r="H79" s="15"/>
      <c r="I79" s="9"/>
      <c r="J79" s="15"/>
      <c r="K79" s="15"/>
      <c r="L79" s="3"/>
      <c r="M79" s="9"/>
      <c r="N79" s="9"/>
      <c r="O79" s="9"/>
      <c r="P79" s="9"/>
      <c r="Q79" s="9"/>
      <c r="R79" s="9"/>
      <c r="S79" s="9"/>
      <c r="T79" s="9"/>
    </row>
    <row r="80">
      <c r="A80" s="3"/>
      <c r="B80" s="9"/>
      <c r="C80" s="9"/>
      <c r="D80" s="3"/>
      <c r="E80" s="9"/>
      <c r="F80" s="9"/>
      <c r="G80" s="1"/>
      <c r="H80" s="15"/>
      <c r="I80" s="9"/>
      <c r="J80" s="15"/>
      <c r="K80" s="15"/>
      <c r="L80" s="3"/>
      <c r="M80" s="9"/>
      <c r="N80" s="9"/>
      <c r="O80" s="9"/>
      <c r="P80" s="9"/>
      <c r="Q80" s="9"/>
      <c r="R80" s="9"/>
      <c r="S80" s="9"/>
      <c r="T80" s="9"/>
    </row>
    <row r="81">
      <c r="A81" s="3"/>
      <c r="B81" s="9"/>
      <c r="C81" s="9"/>
      <c r="D81" s="3"/>
      <c r="E81" s="9"/>
      <c r="F81" s="9"/>
      <c r="G81" s="1"/>
      <c r="H81" s="15"/>
      <c r="I81" s="9"/>
      <c r="J81" s="15"/>
      <c r="K81" s="15"/>
      <c r="L81" s="3"/>
      <c r="M81" s="9"/>
      <c r="N81" s="9"/>
      <c r="O81" s="9"/>
      <c r="P81" s="9"/>
      <c r="Q81" s="9"/>
      <c r="R81" s="9"/>
      <c r="S81" s="9"/>
      <c r="T81" s="9"/>
    </row>
    <row r="82">
      <c r="A82" s="3"/>
      <c r="B82" s="9"/>
      <c r="C82" s="9"/>
      <c r="D82" s="3"/>
      <c r="E82" s="9"/>
      <c r="F82" s="9"/>
      <c r="G82" s="1"/>
      <c r="H82" s="15"/>
      <c r="I82" s="9"/>
      <c r="J82" s="15"/>
      <c r="K82" s="15"/>
      <c r="L82" s="3"/>
      <c r="M82" s="9"/>
      <c r="N82" s="9"/>
      <c r="O82" s="9"/>
      <c r="P82" s="9"/>
      <c r="Q82" s="9"/>
      <c r="R82" s="9"/>
      <c r="S82" s="9"/>
      <c r="T82" s="9"/>
    </row>
    <row r="83">
      <c r="A83" s="3"/>
      <c r="B83" s="9"/>
      <c r="C83" s="9"/>
      <c r="D83" s="3"/>
      <c r="E83" s="9"/>
      <c r="F83" s="9"/>
      <c r="G83" s="1"/>
      <c r="H83" s="15"/>
      <c r="I83" s="9"/>
      <c r="J83" s="15"/>
      <c r="K83" s="15"/>
      <c r="L83" s="3"/>
      <c r="M83" s="9"/>
      <c r="N83" s="9"/>
      <c r="O83" s="9"/>
      <c r="P83" s="9"/>
      <c r="Q83" s="9"/>
      <c r="R83" s="9"/>
      <c r="S83" s="9"/>
      <c r="T83" s="9"/>
    </row>
    <row r="84">
      <c r="A84" s="3"/>
      <c r="B84" s="9"/>
      <c r="C84" s="9"/>
      <c r="D84" s="3"/>
      <c r="E84" s="9"/>
      <c r="F84" s="9"/>
      <c r="G84" s="1"/>
      <c r="H84" s="15"/>
      <c r="I84" s="9"/>
      <c r="J84" s="15"/>
      <c r="K84" s="15"/>
      <c r="L84" s="3"/>
      <c r="M84" s="9"/>
      <c r="N84" s="9"/>
      <c r="O84" s="9"/>
      <c r="P84" s="9"/>
      <c r="Q84" s="9"/>
      <c r="R84" s="9"/>
      <c r="S84" s="9"/>
      <c r="T84" s="9"/>
    </row>
    <row r="85">
      <c r="A85" s="3"/>
      <c r="B85" s="9"/>
      <c r="C85" s="9"/>
      <c r="D85" s="3"/>
      <c r="E85" s="9"/>
      <c r="F85" s="9"/>
      <c r="G85" s="1"/>
      <c r="H85" s="15"/>
      <c r="I85" s="9"/>
      <c r="J85" s="15"/>
      <c r="K85" s="15"/>
      <c r="L85" s="3"/>
      <c r="M85" s="9"/>
      <c r="N85" s="9"/>
      <c r="O85" s="9"/>
      <c r="P85" s="9"/>
      <c r="Q85" s="9"/>
      <c r="R85" s="9"/>
      <c r="S85" s="9"/>
      <c r="T85" s="9"/>
    </row>
    <row r="86">
      <c r="A86" s="3"/>
      <c r="B86" s="9"/>
      <c r="C86" s="9"/>
      <c r="D86" s="3"/>
      <c r="E86" s="9"/>
      <c r="F86" s="9"/>
      <c r="G86" s="1"/>
      <c r="H86" s="15"/>
      <c r="I86" s="9"/>
      <c r="J86" s="15"/>
      <c r="K86" s="15"/>
      <c r="L86" s="3"/>
      <c r="M86" s="9"/>
      <c r="N86" s="9"/>
      <c r="O86" s="9"/>
      <c r="P86" s="9"/>
      <c r="Q86" s="9"/>
      <c r="R86" s="9"/>
      <c r="S86" s="9"/>
      <c r="T86" s="9"/>
    </row>
    <row r="87">
      <c r="A87" s="3"/>
      <c r="B87" s="9"/>
      <c r="C87" s="9"/>
      <c r="D87" s="3"/>
      <c r="E87" s="9"/>
      <c r="F87" s="9"/>
      <c r="G87" s="1"/>
      <c r="H87" s="15"/>
      <c r="I87" s="9"/>
      <c r="J87" s="15"/>
      <c r="K87" s="15"/>
      <c r="L87" s="3"/>
      <c r="M87" s="9"/>
      <c r="N87" s="9"/>
      <c r="O87" s="9"/>
      <c r="P87" s="9"/>
      <c r="Q87" s="9"/>
      <c r="R87" s="9"/>
      <c r="S87" s="9"/>
      <c r="T87" s="9"/>
    </row>
    <row r="88">
      <c r="A88" s="3"/>
      <c r="B88" s="9"/>
      <c r="C88" s="9"/>
      <c r="D88" s="3"/>
      <c r="E88" s="9"/>
      <c r="F88" s="9"/>
      <c r="G88" s="1"/>
      <c r="H88" s="15"/>
      <c r="I88" s="9"/>
      <c r="J88" s="15"/>
      <c r="K88" s="15"/>
      <c r="L88" s="3"/>
      <c r="M88" s="9"/>
      <c r="N88" s="9"/>
      <c r="O88" s="9"/>
      <c r="P88" s="9"/>
      <c r="Q88" s="9"/>
      <c r="R88" s="9"/>
      <c r="S88" s="9"/>
      <c r="T88" s="9"/>
    </row>
    <row r="89">
      <c r="A89" s="3"/>
      <c r="B89" s="9"/>
      <c r="C89" s="9"/>
      <c r="D89" s="3"/>
      <c r="E89" s="9"/>
      <c r="F89" s="9"/>
      <c r="G89" s="1"/>
      <c r="H89" s="15"/>
      <c r="I89" s="9"/>
      <c r="J89" s="15"/>
      <c r="K89" s="15"/>
      <c r="L89" s="3"/>
      <c r="M89" s="9"/>
      <c r="N89" s="9"/>
      <c r="O89" s="9"/>
      <c r="P89" s="9"/>
      <c r="Q89" s="9"/>
      <c r="R89" s="9"/>
      <c r="S89" s="9"/>
      <c r="T89" s="9"/>
    </row>
    <row r="90">
      <c r="A90" s="3"/>
      <c r="B90" s="9"/>
      <c r="C90" s="9"/>
      <c r="D90" s="3"/>
      <c r="E90" s="9"/>
      <c r="F90" s="9"/>
      <c r="G90" s="1"/>
      <c r="H90" s="15"/>
      <c r="I90" s="9"/>
      <c r="J90" s="15"/>
      <c r="K90" s="15"/>
      <c r="L90" s="3"/>
      <c r="M90" s="9"/>
      <c r="N90" s="9"/>
      <c r="O90" s="9"/>
      <c r="P90" s="9"/>
      <c r="Q90" s="9"/>
      <c r="R90" s="9"/>
      <c r="S90" s="9"/>
      <c r="T90" s="9"/>
    </row>
    <row r="91">
      <c r="A91" s="3"/>
      <c r="B91" s="9"/>
      <c r="C91" s="9"/>
      <c r="D91" s="3"/>
      <c r="E91" s="9"/>
      <c r="F91" s="9"/>
      <c r="G91" s="1"/>
      <c r="H91" s="15"/>
      <c r="I91" s="9"/>
      <c r="J91" s="15"/>
      <c r="K91" s="15"/>
      <c r="L91" s="3"/>
      <c r="M91" s="9"/>
      <c r="N91" s="9"/>
      <c r="O91" s="9"/>
      <c r="P91" s="9"/>
      <c r="Q91" s="9"/>
      <c r="R91" s="9"/>
      <c r="S91" s="9"/>
      <c r="T91" s="9"/>
    </row>
    <row r="92">
      <c r="A92" s="3"/>
      <c r="B92" s="9"/>
      <c r="C92" s="9"/>
      <c r="D92" s="3"/>
      <c r="E92" s="9"/>
      <c r="F92" s="9"/>
      <c r="G92" s="1"/>
      <c r="H92" s="15"/>
      <c r="I92" s="9"/>
      <c r="J92" s="15"/>
      <c r="K92" s="15"/>
      <c r="L92" s="3"/>
      <c r="M92" s="9"/>
      <c r="N92" s="9"/>
      <c r="O92" s="9"/>
      <c r="P92" s="9"/>
      <c r="Q92" s="9"/>
      <c r="R92" s="9"/>
      <c r="S92" s="9"/>
      <c r="T92" s="9"/>
    </row>
    <row r="93">
      <c r="A93" s="3"/>
      <c r="B93" s="9"/>
      <c r="C93" s="9"/>
      <c r="D93" s="3"/>
      <c r="E93" s="9"/>
      <c r="F93" s="9"/>
      <c r="G93" s="1"/>
      <c r="H93" s="15"/>
      <c r="I93" s="9"/>
      <c r="J93" s="15"/>
      <c r="K93" s="15"/>
      <c r="L93" s="3"/>
      <c r="M93" s="9"/>
      <c r="N93" s="9"/>
      <c r="O93" s="9"/>
      <c r="P93" s="9"/>
      <c r="Q93" s="9"/>
      <c r="R93" s="9"/>
      <c r="S93" s="9"/>
      <c r="T93" s="9"/>
    </row>
    <row r="94">
      <c r="A94" s="3"/>
      <c r="B94" s="9"/>
      <c r="C94" s="9"/>
      <c r="D94" s="3"/>
      <c r="E94" s="9"/>
      <c r="F94" s="9"/>
      <c r="G94" s="1"/>
      <c r="H94" s="15"/>
      <c r="I94" s="9"/>
      <c r="J94" s="15"/>
      <c r="K94" s="15"/>
      <c r="L94" s="3"/>
      <c r="M94" s="9"/>
      <c r="N94" s="9"/>
      <c r="O94" s="9"/>
      <c r="P94" s="9"/>
      <c r="Q94" s="9"/>
      <c r="R94" s="9"/>
      <c r="S94" s="9"/>
      <c r="T94" s="9"/>
    </row>
    <row r="95">
      <c r="A95" s="3"/>
      <c r="B95" s="9"/>
      <c r="C95" s="9"/>
      <c r="D95" s="3"/>
      <c r="E95" s="9"/>
      <c r="F95" s="9"/>
      <c r="G95" s="1"/>
      <c r="H95" s="15"/>
      <c r="I95" s="9"/>
      <c r="J95" s="15"/>
      <c r="K95" s="15"/>
      <c r="L95" s="3"/>
      <c r="M95" s="9"/>
      <c r="N95" s="9"/>
      <c r="O95" s="9"/>
      <c r="P95" s="9"/>
      <c r="Q95" s="9"/>
      <c r="R95" s="9"/>
      <c r="S95" s="9"/>
      <c r="T95" s="9"/>
    </row>
    <row r="96">
      <c r="A96" s="3"/>
      <c r="B96" s="9"/>
      <c r="C96" s="9"/>
      <c r="D96" s="3"/>
      <c r="E96" s="9"/>
      <c r="F96" s="9"/>
      <c r="G96" s="1"/>
      <c r="H96" s="15"/>
      <c r="I96" s="9"/>
      <c r="J96" s="15"/>
      <c r="K96" s="15"/>
      <c r="L96" s="3"/>
      <c r="M96" s="9"/>
      <c r="N96" s="9"/>
      <c r="O96" s="9"/>
      <c r="P96" s="9"/>
      <c r="Q96" s="9"/>
      <c r="R96" s="9"/>
      <c r="S96" s="9"/>
      <c r="T96" s="9"/>
    </row>
    <row r="97">
      <c r="A97" s="3"/>
      <c r="B97" s="9"/>
      <c r="C97" s="9"/>
      <c r="D97" s="3"/>
      <c r="E97" s="9"/>
      <c r="F97" s="9"/>
      <c r="G97" s="1"/>
      <c r="H97" s="15"/>
      <c r="I97" s="9"/>
      <c r="J97" s="15"/>
      <c r="K97" s="15"/>
      <c r="L97" s="3"/>
      <c r="M97" s="9"/>
      <c r="N97" s="9"/>
      <c r="O97" s="9"/>
      <c r="P97" s="9"/>
      <c r="Q97" s="9"/>
      <c r="R97" s="9"/>
      <c r="S97" s="9"/>
      <c r="T97" s="9"/>
    </row>
    <row r="98">
      <c r="A98" s="3"/>
      <c r="B98" s="9"/>
      <c r="C98" s="9"/>
      <c r="D98" s="3"/>
      <c r="E98" s="9"/>
      <c r="F98" s="9"/>
      <c r="G98" s="1"/>
      <c r="H98" s="15"/>
      <c r="I98" s="9"/>
      <c r="J98" s="15"/>
      <c r="K98" s="15"/>
      <c r="L98" s="3"/>
      <c r="M98" s="9"/>
      <c r="N98" s="9"/>
      <c r="O98" s="9"/>
      <c r="P98" s="9"/>
      <c r="Q98" s="9"/>
      <c r="R98" s="9"/>
      <c r="S98" s="9"/>
      <c r="T98" s="9"/>
    </row>
    <row r="99">
      <c r="A99" s="3"/>
      <c r="B99" s="9"/>
      <c r="C99" s="9"/>
      <c r="D99" s="3"/>
      <c r="E99" s="9"/>
      <c r="F99" s="9"/>
      <c r="G99" s="1"/>
      <c r="H99" s="15"/>
      <c r="I99" s="9"/>
      <c r="J99" s="15"/>
      <c r="K99" s="15"/>
      <c r="L99" s="3"/>
      <c r="M99" s="9"/>
      <c r="N99" s="9"/>
      <c r="O99" s="9"/>
      <c r="P99" s="9"/>
      <c r="Q99" s="9"/>
      <c r="R99" s="9"/>
      <c r="S99" s="9"/>
      <c r="T99" s="9"/>
    </row>
    <row r="100">
      <c r="A100" s="3"/>
      <c r="B100" s="9"/>
      <c r="C100" s="9"/>
      <c r="D100" s="3"/>
      <c r="E100" s="9"/>
      <c r="F100" s="9"/>
      <c r="G100" s="1"/>
      <c r="H100" s="15"/>
      <c r="I100" s="9"/>
      <c r="J100" s="15"/>
      <c r="K100" s="15"/>
      <c r="L100" s="3"/>
      <c r="M100" s="9"/>
      <c r="N100" s="9"/>
      <c r="O100" s="9"/>
      <c r="P100" s="9"/>
      <c r="Q100" s="9"/>
      <c r="R100" s="9"/>
      <c r="S100" s="9"/>
      <c r="T100" s="9"/>
    </row>
    <row r="101">
      <c r="A101" s="3"/>
      <c r="B101" s="9"/>
      <c r="C101" s="9"/>
      <c r="D101" s="3"/>
      <c r="E101" s="9"/>
      <c r="F101" s="9"/>
      <c r="G101" s="1"/>
      <c r="H101" s="15"/>
      <c r="I101" s="9"/>
      <c r="J101" s="15"/>
      <c r="K101" s="15"/>
      <c r="L101" s="3"/>
      <c r="M101" s="9"/>
      <c r="N101" s="9"/>
      <c r="O101" s="9"/>
      <c r="P101" s="9"/>
      <c r="Q101" s="9"/>
      <c r="R101" s="9"/>
      <c r="S101" s="9"/>
      <c r="T101" s="9"/>
    </row>
    <row r="102">
      <c r="A102" s="3"/>
      <c r="B102" s="9"/>
      <c r="C102" s="9"/>
      <c r="D102" s="3"/>
      <c r="E102" s="9"/>
      <c r="F102" s="9"/>
      <c r="G102" s="1"/>
      <c r="H102" s="15"/>
      <c r="I102" s="9"/>
      <c r="J102" s="15"/>
      <c r="K102" s="15"/>
      <c r="L102" s="3"/>
      <c r="M102" s="9"/>
      <c r="N102" s="9"/>
      <c r="O102" s="9"/>
      <c r="P102" s="9"/>
      <c r="Q102" s="9"/>
      <c r="R102" s="9"/>
      <c r="S102" s="9"/>
      <c r="T102" s="9"/>
    </row>
    <row r="103">
      <c r="A103" s="3"/>
      <c r="B103" s="9"/>
      <c r="C103" s="9"/>
      <c r="D103" s="3"/>
      <c r="E103" s="9"/>
      <c r="F103" s="9"/>
      <c r="G103" s="1"/>
      <c r="H103" s="15"/>
      <c r="I103" s="9"/>
      <c r="J103" s="15"/>
      <c r="K103" s="15"/>
      <c r="L103" s="3"/>
      <c r="M103" s="9"/>
      <c r="N103" s="9"/>
      <c r="O103" s="9"/>
      <c r="P103" s="9"/>
      <c r="Q103" s="9"/>
      <c r="R103" s="9"/>
      <c r="S103" s="9"/>
      <c r="T103" s="9"/>
    </row>
    <row r="104">
      <c r="A104" s="3"/>
      <c r="B104" s="9"/>
      <c r="C104" s="9"/>
      <c r="D104" s="3"/>
      <c r="E104" s="9"/>
      <c r="F104" s="9"/>
      <c r="G104" s="1"/>
      <c r="H104" s="15"/>
      <c r="I104" s="9"/>
      <c r="J104" s="15"/>
      <c r="K104" s="15"/>
      <c r="L104" s="3"/>
      <c r="M104" s="9"/>
      <c r="N104" s="9"/>
      <c r="O104" s="9"/>
      <c r="P104" s="9"/>
      <c r="Q104" s="9"/>
      <c r="R104" s="9"/>
      <c r="S104" s="9"/>
      <c r="T104" s="9"/>
    </row>
    <row r="105">
      <c r="A105" s="3"/>
      <c r="B105" s="9"/>
      <c r="C105" s="9"/>
      <c r="D105" s="3"/>
      <c r="E105" s="9"/>
      <c r="F105" s="9"/>
      <c r="G105" s="1"/>
      <c r="H105" s="15"/>
      <c r="I105" s="9"/>
      <c r="J105" s="15"/>
      <c r="K105" s="15"/>
      <c r="L105" s="3"/>
      <c r="M105" s="9"/>
      <c r="N105" s="9"/>
      <c r="O105" s="9"/>
      <c r="P105" s="9"/>
      <c r="Q105" s="9"/>
      <c r="R105" s="9"/>
      <c r="S105" s="9"/>
      <c r="T105" s="9"/>
    </row>
    <row r="106">
      <c r="A106" s="3"/>
      <c r="B106" s="9"/>
      <c r="C106" s="9"/>
      <c r="D106" s="3"/>
      <c r="E106" s="9"/>
      <c r="F106" s="9"/>
      <c r="G106" s="1"/>
      <c r="H106" s="15"/>
      <c r="I106" s="9"/>
      <c r="J106" s="15"/>
      <c r="K106" s="15"/>
      <c r="L106" s="3"/>
      <c r="M106" s="9"/>
      <c r="N106" s="9"/>
      <c r="O106" s="9"/>
      <c r="P106" s="9"/>
      <c r="Q106" s="9"/>
      <c r="R106" s="9"/>
      <c r="S106" s="9"/>
      <c r="T106" s="9"/>
    </row>
    <row r="107">
      <c r="A107" s="3"/>
      <c r="B107" s="9"/>
      <c r="C107" s="9"/>
      <c r="D107" s="3"/>
      <c r="E107" s="9"/>
      <c r="F107" s="9"/>
      <c r="G107" s="1"/>
      <c r="H107" s="15"/>
      <c r="I107" s="9"/>
      <c r="J107" s="15"/>
      <c r="K107" s="15"/>
      <c r="L107" s="3"/>
      <c r="M107" s="9"/>
      <c r="N107" s="9"/>
      <c r="O107" s="9"/>
      <c r="P107" s="9"/>
      <c r="Q107" s="9"/>
      <c r="R107" s="9"/>
      <c r="S107" s="9"/>
      <c r="T107" s="9"/>
    </row>
    <row r="108">
      <c r="A108" s="3"/>
      <c r="B108" s="9"/>
      <c r="C108" s="9"/>
      <c r="D108" s="3"/>
      <c r="E108" s="9"/>
      <c r="F108" s="9"/>
      <c r="G108" s="1"/>
      <c r="H108" s="15"/>
      <c r="I108" s="9"/>
      <c r="J108" s="15"/>
      <c r="K108" s="15"/>
      <c r="L108" s="3"/>
      <c r="M108" s="9"/>
      <c r="N108" s="9"/>
      <c r="O108" s="9"/>
      <c r="P108" s="9"/>
      <c r="Q108" s="9"/>
      <c r="R108" s="9"/>
      <c r="S108" s="9"/>
      <c r="T108" s="9"/>
    </row>
    <row r="109">
      <c r="A109" s="3"/>
      <c r="B109" s="9"/>
      <c r="C109" s="9"/>
      <c r="D109" s="3"/>
      <c r="E109" s="9"/>
      <c r="F109" s="9"/>
      <c r="G109" s="1"/>
      <c r="H109" s="15"/>
      <c r="I109" s="9"/>
      <c r="J109" s="15"/>
      <c r="K109" s="15"/>
      <c r="L109" s="3"/>
      <c r="M109" s="9"/>
      <c r="N109" s="9"/>
      <c r="O109" s="9"/>
      <c r="P109" s="9"/>
      <c r="Q109" s="9"/>
      <c r="R109" s="9"/>
      <c r="S109" s="9"/>
      <c r="T109" s="9"/>
    </row>
    <row r="110">
      <c r="A110" s="3"/>
      <c r="B110" s="9"/>
      <c r="C110" s="9"/>
      <c r="D110" s="3"/>
      <c r="E110" s="9"/>
      <c r="F110" s="9"/>
      <c r="G110" s="1"/>
      <c r="H110" s="15"/>
      <c r="I110" s="9"/>
      <c r="J110" s="15"/>
      <c r="K110" s="15"/>
      <c r="L110" s="3"/>
      <c r="M110" s="9"/>
      <c r="N110" s="9"/>
      <c r="O110" s="9"/>
      <c r="P110" s="9"/>
      <c r="Q110" s="9"/>
      <c r="R110" s="9"/>
      <c r="S110" s="9"/>
      <c r="T110" s="9"/>
    </row>
    <row r="111">
      <c r="A111" s="3"/>
      <c r="B111" s="9"/>
      <c r="C111" s="9"/>
      <c r="D111" s="3"/>
      <c r="E111" s="9"/>
      <c r="F111" s="9"/>
      <c r="G111" s="1"/>
      <c r="H111" s="15"/>
      <c r="I111" s="9"/>
      <c r="J111" s="15"/>
      <c r="K111" s="15"/>
      <c r="L111" s="3"/>
      <c r="M111" s="9"/>
      <c r="N111" s="9"/>
      <c r="O111" s="9"/>
      <c r="P111" s="9"/>
      <c r="Q111" s="9"/>
      <c r="R111" s="9"/>
      <c r="S111" s="9"/>
      <c r="T111" s="9"/>
    </row>
    <row r="112">
      <c r="A112" s="3"/>
      <c r="B112" s="9"/>
      <c r="C112" s="9"/>
      <c r="D112" s="3"/>
      <c r="E112" s="9"/>
      <c r="F112" s="9"/>
      <c r="G112" s="1"/>
      <c r="H112" s="15"/>
      <c r="I112" s="9"/>
      <c r="J112" s="15"/>
      <c r="K112" s="15"/>
      <c r="L112" s="3"/>
      <c r="M112" s="9"/>
      <c r="N112" s="9"/>
      <c r="O112" s="9"/>
      <c r="P112" s="9"/>
      <c r="Q112" s="9"/>
      <c r="R112" s="9"/>
      <c r="S112" s="9"/>
      <c r="T112" s="9"/>
    </row>
    <row r="113">
      <c r="A113" s="3"/>
      <c r="B113" s="9"/>
      <c r="C113" s="9"/>
      <c r="D113" s="3"/>
      <c r="E113" s="9"/>
      <c r="F113" s="9"/>
      <c r="G113" s="1"/>
      <c r="H113" s="15"/>
      <c r="I113" s="9"/>
      <c r="J113" s="15"/>
      <c r="K113" s="15"/>
      <c r="L113" s="3"/>
      <c r="M113" s="9"/>
      <c r="N113" s="9"/>
      <c r="O113" s="9"/>
      <c r="P113" s="9"/>
      <c r="Q113" s="9"/>
      <c r="R113" s="9"/>
      <c r="S113" s="9"/>
      <c r="T113" s="9"/>
    </row>
    <row r="114">
      <c r="A114" s="3"/>
      <c r="B114" s="9"/>
      <c r="C114" s="9"/>
      <c r="D114" s="3"/>
      <c r="E114" s="9"/>
      <c r="F114" s="9"/>
      <c r="G114" s="1"/>
      <c r="H114" s="15"/>
      <c r="I114" s="9"/>
      <c r="J114" s="15"/>
      <c r="K114" s="15"/>
      <c r="L114" s="3"/>
      <c r="M114" s="9"/>
      <c r="N114" s="9"/>
      <c r="O114" s="9"/>
      <c r="P114" s="9"/>
      <c r="Q114" s="9"/>
      <c r="R114" s="9"/>
      <c r="S114" s="9"/>
      <c r="T114" s="9"/>
    </row>
    <row r="115">
      <c r="A115" s="3"/>
      <c r="B115" s="9"/>
      <c r="C115" s="9"/>
      <c r="D115" s="3"/>
      <c r="E115" s="9"/>
      <c r="F115" s="9"/>
      <c r="G115" s="1"/>
      <c r="H115" s="15"/>
      <c r="I115" s="9"/>
      <c r="J115" s="15"/>
      <c r="K115" s="15"/>
      <c r="L115" s="3"/>
      <c r="M115" s="9"/>
      <c r="N115" s="9"/>
      <c r="O115" s="9"/>
      <c r="P115" s="9"/>
      <c r="Q115" s="9"/>
      <c r="R115" s="9"/>
      <c r="S115" s="9"/>
      <c r="T115" s="9"/>
    </row>
    <row r="116">
      <c r="A116" s="3"/>
      <c r="B116" s="9"/>
      <c r="C116" s="9"/>
      <c r="D116" s="3"/>
      <c r="E116" s="9"/>
      <c r="F116" s="9"/>
      <c r="G116" s="1"/>
      <c r="H116" s="15"/>
      <c r="I116" s="9"/>
      <c r="J116" s="15"/>
      <c r="K116" s="15"/>
      <c r="L116" s="3"/>
      <c r="M116" s="9"/>
      <c r="N116" s="9"/>
      <c r="O116" s="9"/>
      <c r="P116" s="9"/>
      <c r="Q116" s="9"/>
      <c r="R116" s="9"/>
      <c r="S116" s="9"/>
      <c r="T116" s="9"/>
    </row>
    <row r="117">
      <c r="A117" s="3"/>
      <c r="B117" s="9"/>
      <c r="C117" s="9"/>
      <c r="D117" s="3"/>
      <c r="E117" s="9"/>
      <c r="F117" s="9"/>
      <c r="G117" s="1"/>
      <c r="H117" s="15"/>
      <c r="I117" s="9"/>
      <c r="J117" s="15"/>
      <c r="K117" s="15"/>
      <c r="L117" s="3"/>
      <c r="M117" s="9"/>
      <c r="N117" s="9"/>
      <c r="O117" s="9"/>
      <c r="P117" s="9"/>
      <c r="Q117" s="9"/>
      <c r="R117" s="9"/>
      <c r="S117" s="9"/>
      <c r="T117" s="9"/>
    </row>
    <row r="118">
      <c r="A118" s="3"/>
      <c r="B118" s="9"/>
      <c r="C118" s="9"/>
      <c r="D118" s="3"/>
      <c r="E118" s="9"/>
      <c r="F118" s="9"/>
      <c r="G118" s="1"/>
      <c r="H118" s="15"/>
      <c r="I118" s="9"/>
      <c r="J118" s="15"/>
      <c r="K118" s="15"/>
      <c r="L118" s="3"/>
      <c r="M118" s="9"/>
      <c r="N118" s="9"/>
      <c r="O118" s="9"/>
      <c r="P118" s="9"/>
      <c r="Q118" s="9"/>
      <c r="R118" s="9"/>
      <c r="S118" s="9"/>
      <c r="T118" s="9"/>
    </row>
    <row r="119">
      <c r="A119" s="3"/>
      <c r="B119" s="9"/>
      <c r="C119" s="9"/>
      <c r="D119" s="3"/>
      <c r="E119" s="9"/>
      <c r="F119" s="9"/>
      <c r="G119" s="1"/>
      <c r="H119" s="15"/>
      <c r="I119" s="9"/>
      <c r="J119" s="15"/>
      <c r="K119" s="15"/>
      <c r="L119" s="3"/>
      <c r="M119" s="9"/>
      <c r="N119" s="9"/>
      <c r="O119" s="9"/>
      <c r="P119" s="9"/>
      <c r="Q119" s="9"/>
      <c r="R119" s="9"/>
      <c r="S119" s="9"/>
      <c r="T119" s="9"/>
    </row>
    <row r="120">
      <c r="A120" s="3"/>
      <c r="B120" s="9"/>
      <c r="C120" s="9"/>
      <c r="D120" s="3"/>
      <c r="E120" s="9"/>
      <c r="F120" s="9"/>
      <c r="G120" s="1"/>
      <c r="H120" s="15"/>
      <c r="I120" s="9"/>
      <c r="J120" s="15"/>
      <c r="K120" s="15"/>
      <c r="L120" s="3"/>
      <c r="M120" s="9"/>
      <c r="N120" s="9"/>
      <c r="O120" s="9"/>
      <c r="P120" s="9"/>
      <c r="Q120" s="9"/>
      <c r="R120" s="9"/>
      <c r="S120" s="9"/>
      <c r="T120" s="9"/>
    </row>
    <row r="121">
      <c r="A121" s="3"/>
      <c r="B121" s="9"/>
      <c r="C121" s="9"/>
      <c r="D121" s="3"/>
      <c r="E121" s="9"/>
      <c r="F121" s="9"/>
      <c r="G121" s="1"/>
      <c r="H121" s="15"/>
      <c r="I121" s="9"/>
      <c r="J121" s="15"/>
      <c r="K121" s="15"/>
      <c r="L121" s="3"/>
      <c r="M121" s="9"/>
      <c r="N121" s="9"/>
      <c r="O121" s="9"/>
      <c r="P121" s="9"/>
      <c r="Q121" s="9"/>
      <c r="R121" s="9"/>
      <c r="S121" s="9"/>
      <c r="T121" s="9"/>
    </row>
    <row r="122">
      <c r="A122" s="3"/>
      <c r="B122" s="9"/>
      <c r="C122" s="9"/>
      <c r="D122" s="3"/>
      <c r="E122" s="9"/>
      <c r="F122" s="9"/>
      <c r="G122" s="1"/>
      <c r="H122" s="15"/>
      <c r="I122" s="9"/>
      <c r="J122" s="15"/>
      <c r="K122" s="15"/>
      <c r="L122" s="3"/>
      <c r="M122" s="9"/>
      <c r="N122" s="9"/>
      <c r="O122" s="9"/>
      <c r="P122" s="9"/>
      <c r="Q122" s="9"/>
      <c r="R122" s="9"/>
      <c r="S122" s="9"/>
      <c r="T122" s="9"/>
    </row>
    <row r="123">
      <c r="A123" s="3"/>
      <c r="B123" s="9"/>
      <c r="C123" s="9"/>
      <c r="D123" s="3"/>
      <c r="E123" s="9"/>
      <c r="F123" s="9"/>
      <c r="G123" s="1"/>
      <c r="H123" s="15"/>
      <c r="I123" s="9"/>
      <c r="J123" s="15"/>
      <c r="K123" s="15"/>
      <c r="L123" s="3"/>
      <c r="M123" s="9"/>
      <c r="N123" s="9"/>
      <c r="O123" s="9"/>
      <c r="P123" s="9"/>
      <c r="Q123" s="9"/>
      <c r="R123" s="9"/>
      <c r="S123" s="9"/>
      <c r="T123" s="9"/>
    </row>
    <row r="124">
      <c r="A124" s="3"/>
      <c r="B124" s="9"/>
      <c r="C124" s="9"/>
      <c r="D124" s="3"/>
      <c r="E124" s="9"/>
      <c r="F124" s="9"/>
      <c r="G124" s="1"/>
      <c r="H124" s="15"/>
      <c r="I124" s="9"/>
      <c r="J124" s="15"/>
      <c r="K124" s="15"/>
      <c r="L124" s="3"/>
      <c r="M124" s="9"/>
      <c r="N124" s="9"/>
      <c r="O124" s="9"/>
      <c r="P124" s="9"/>
      <c r="Q124" s="9"/>
      <c r="R124" s="9"/>
      <c r="S124" s="9"/>
      <c r="T124" s="9"/>
    </row>
    <row r="125">
      <c r="A125" s="3"/>
      <c r="B125" s="9"/>
      <c r="C125" s="9"/>
      <c r="D125" s="3"/>
      <c r="E125" s="9"/>
      <c r="F125" s="9"/>
      <c r="G125" s="1"/>
      <c r="H125" s="15"/>
      <c r="I125" s="9"/>
      <c r="J125" s="15"/>
      <c r="K125" s="15"/>
      <c r="L125" s="3"/>
      <c r="M125" s="9"/>
      <c r="N125" s="9"/>
      <c r="O125" s="9"/>
      <c r="P125" s="9"/>
      <c r="Q125" s="9"/>
      <c r="R125" s="9"/>
      <c r="S125" s="9"/>
      <c r="T125" s="9"/>
    </row>
    <row r="126">
      <c r="A126" s="3"/>
      <c r="B126" s="9"/>
      <c r="C126" s="9"/>
      <c r="D126" s="3"/>
      <c r="E126" s="9"/>
      <c r="F126" s="9"/>
      <c r="G126" s="1"/>
      <c r="H126" s="15"/>
      <c r="I126" s="9"/>
      <c r="J126" s="15"/>
      <c r="K126" s="15"/>
      <c r="L126" s="3"/>
      <c r="M126" s="9"/>
      <c r="N126" s="9"/>
      <c r="O126" s="9"/>
      <c r="P126" s="9"/>
      <c r="Q126" s="9"/>
      <c r="R126" s="9"/>
      <c r="S126" s="9"/>
      <c r="T126" s="9"/>
    </row>
    <row r="127">
      <c r="A127" s="3"/>
      <c r="B127" s="9"/>
      <c r="C127" s="9"/>
      <c r="D127" s="3"/>
      <c r="E127" s="9"/>
      <c r="F127" s="9"/>
      <c r="G127" s="1"/>
      <c r="H127" s="15"/>
      <c r="I127" s="9"/>
      <c r="J127" s="15"/>
      <c r="K127" s="15"/>
      <c r="L127" s="3"/>
      <c r="M127" s="9"/>
      <c r="N127" s="9"/>
      <c r="O127" s="9"/>
      <c r="P127" s="9"/>
      <c r="Q127" s="9"/>
      <c r="R127" s="9"/>
      <c r="S127" s="9"/>
      <c r="T127" s="9"/>
    </row>
    <row r="128">
      <c r="A128" s="3"/>
      <c r="B128" s="9"/>
      <c r="C128" s="9"/>
      <c r="D128" s="3"/>
      <c r="E128" s="9"/>
      <c r="F128" s="9"/>
      <c r="G128" s="1"/>
      <c r="H128" s="15"/>
      <c r="I128" s="9"/>
      <c r="J128" s="15"/>
      <c r="K128" s="15"/>
      <c r="L128" s="3"/>
      <c r="M128" s="9"/>
      <c r="N128" s="9"/>
      <c r="O128" s="9"/>
      <c r="P128" s="9"/>
      <c r="Q128" s="9"/>
      <c r="R128" s="9"/>
      <c r="S128" s="9"/>
      <c r="T128" s="9"/>
    </row>
    <row r="129">
      <c r="A129" s="3"/>
      <c r="B129" s="9"/>
      <c r="C129" s="9"/>
      <c r="D129" s="3"/>
      <c r="E129" s="9"/>
      <c r="F129" s="9"/>
      <c r="G129" s="1"/>
      <c r="H129" s="15"/>
      <c r="I129" s="9"/>
      <c r="J129" s="15"/>
      <c r="K129" s="15"/>
      <c r="L129" s="3"/>
      <c r="M129" s="9"/>
      <c r="N129" s="9"/>
      <c r="O129" s="9"/>
      <c r="P129" s="9"/>
      <c r="Q129" s="9"/>
      <c r="R129" s="9"/>
      <c r="S129" s="9"/>
      <c r="T129" s="9"/>
    </row>
    <row r="130">
      <c r="A130" s="3"/>
      <c r="B130" s="9"/>
      <c r="C130" s="9"/>
      <c r="D130" s="3"/>
      <c r="E130" s="9"/>
      <c r="F130" s="9"/>
      <c r="G130" s="1"/>
      <c r="H130" s="15"/>
      <c r="I130" s="9"/>
      <c r="J130" s="15"/>
      <c r="K130" s="15"/>
      <c r="L130" s="3"/>
      <c r="M130" s="9"/>
      <c r="N130" s="9"/>
      <c r="O130" s="9"/>
      <c r="P130" s="9"/>
      <c r="Q130" s="9"/>
      <c r="R130" s="9"/>
      <c r="S130" s="9"/>
      <c r="T130" s="9"/>
    </row>
    <row r="131">
      <c r="A131" s="3"/>
      <c r="B131" s="9"/>
      <c r="C131" s="9"/>
      <c r="D131" s="3"/>
      <c r="E131" s="9"/>
      <c r="F131" s="9"/>
      <c r="G131" s="1"/>
      <c r="H131" s="15"/>
      <c r="I131" s="9"/>
      <c r="J131" s="15"/>
      <c r="K131" s="15"/>
      <c r="L131" s="3"/>
      <c r="M131" s="9"/>
      <c r="N131" s="9"/>
      <c r="O131" s="9"/>
      <c r="P131" s="9"/>
      <c r="Q131" s="9"/>
      <c r="R131" s="9"/>
      <c r="S131" s="9"/>
      <c r="T131" s="9"/>
    </row>
    <row r="132">
      <c r="A132" s="3"/>
      <c r="B132" s="9"/>
      <c r="C132" s="9"/>
      <c r="D132" s="3"/>
      <c r="E132" s="9"/>
      <c r="F132" s="9"/>
      <c r="G132" s="1"/>
      <c r="H132" s="15"/>
      <c r="I132" s="9"/>
      <c r="J132" s="15"/>
      <c r="K132" s="15"/>
      <c r="L132" s="3"/>
      <c r="M132" s="9"/>
      <c r="N132" s="9"/>
      <c r="O132" s="9"/>
      <c r="P132" s="9"/>
      <c r="Q132" s="9"/>
      <c r="R132" s="9"/>
      <c r="S132" s="9"/>
      <c r="T132" s="9"/>
    </row>
    <row r="133">
      <c r="A133" s="3"/>
      <c r="B133" s="9"/>
      <c r="C133" s="9"/>
      <c r="D133" s="3"/>
      <c r="E133" s="9"/>
      <c r="F133" s="9"/>
      <c r="G133" s="1"/>
      <c r="H133" s="15"/>
      <c r="I133" s="9"/>
      <c r="J133" s="15"/>
      <c r="K133" s="15"/>
      <c r="L133" s="3"/>
      <c r="M133" s="9"/>
      <c r="N133" s="9"/>
      <c r="O133" s="9"/>
      <c r="P133" s="9"/>
      <c r="Q133" s="9"/>
      <c r="R133" s="9"/>
      <c r="S133" s="9"/>
      <c r="T133" s="9"/>
    </row>
    <row r="134">
      <c r="A134" s="3"/>
      <c r="B134" s="9"/>
      <c r="C134" s="9"/>
      <c r="D134" s="3"/>
      <c r="E134" s="9"/>
      <c r="F134" s="9"/>
      <c r="G134" s="1"/>
      <c r="H134" s="15"/>
      <c r="I134" s="9"/>
      <c r="J134" s="15"/>
      <c r="K134" s="15"/>
      <c r="L134" s="3"/>
      <c r="M134" s="9"/>
      <c r="N134" s="9"/>
      <c r="O134" s="9"/>
      <c r="P134" s="9"/>
      <c r="Q134" s="9"/>
      <c r="R134" s="9"/>
      <c r="S134" s="9"/>
      <c r="T134" s="9"/>
    </row>
    <row r="135">
      <c r="A135" s="3"/>
      <c r="B135" s="9"/>
      <c r="C135" s="9"/>
      <c r="D135" s="3"/>
      <c r="E135" s="9"/>
      <c r="F135" s="9"/>
      <c r="G135" s="1"/>
      <c r="H135" s="15"/>
      <c r="I135" s="9"/>
      <c r="J135" s="15"/>
      <c r="K135" s="15"/>
      <c r="L135" s="3"/>
      <c r="M135" s="9"/>
      <c r="N135" s="9"/>
      <c r="O135" s="9"/>
      <c r="P135" s="9"/>
      <c r="Q135" s="9"/>
      <c r="R135" s="9"/>
      <c r="S135" s="9"/>
      <c r="T135" s="9"/>
    </row>
    <row r="136">
      <c r="A136" s="3"/>
      <c r="B136" s="9"/>
      <c r="C136" s="9"/>
      <c r="D136" s="3"/>
      <c r="E136" s="9"/>
      <c r="F136" s="9"/>
      <c r="G136" s="1"/>
      <c r="H136" s="15"/>
      <c r="I136" s="9"/>
      <c r="J136" s="15"/>
      <c r="K136" s="15"/>
      <c r="L136" s="3"/>
      <c r="M136" s="9"/>
      <c r="N136" s="9"/>
      <c r="O136" s="9"/>
      <c r="P136" s="9"/>
      <c r="Q136" s="9"/>
      <c r="R136" s="9"/>
      <c r="S136" s="9"/>
      <c r="T136" s="9"/>
    </row>
    <row r="137">
      <c r="A137" s="3"/>
      <c r="B137" s="9"/>
      <c r="C137" s="9"/>
      <c r="D137" s="3"/>
      <c r="E137" s="9"/>
      <c r="F137" s="9"/>
      <c r="G137" s="1"/>
      <c r="H137" s="15"/>
      <c r="I137" s="9"/>
      <c r="J137" s="15"/>
      <c r="K137" s="15"/>
      <c r="L137" s="3"/>
      <c r="M137" s="9"/>
      <c r="N137" s="9"/>
      <c r="O137" s="9"/>
      <c r="P137" s="9"/>
      <c r="Q137" s="9"/>
      <c r="R137" s="9"/>
      <c r="S137" s="9"/>
      <c r="T137" s="9"/>
    </row>
    <row r="138">
      <c r="A138" s="3"/>
      <c r="B138" s="9"/>
      <c r="C138" s="9"/>
      <c r="D138" s="3"/>
      <c r="E138" s="9"/>
      <c r="F138" s="9"/>
      <c r="G138" s="1"/>
      <c r="H138" s="15"/>
      <c r="I138" s="9"/>
      <c r="J138" s="15"/>
      <c r="K138" s="15"/>
      <c r="L138" s="3"/>
      <c r="M138" s="9"/>
      <c r="N138" s="9"/>
      <c r="O138" s="9"/>
      <c r="P138" s="9"/>
      <c r="Q138" s="9"/>
      <c r="R138" s="9"/>
      <c r="S138" s="9"/>
      <c r="T138" s="9"/>
    </row>
    <row r="139">
      <c r="A139" s="3"/>
      <c r="B139" s="9"/>
      <c r="C139" s="9"/>
      <c r="D139" s="3"/>
      <c r="E139" s="9"/>
      <c r="F139" s="9"/>
      <c r="G139" s="1"/>
      <c r="H139" s="15"/>
      <c r="I139" s="9"/>
      <c r="J139" s="15"/>
      <c r="K139" s="15"/>
      <c r="L139" s="3"/>
      <c r="M139" s="9"/>
      <c r="N139" s="9"/>
      <c r="O139" s="9"/>
      <c r="P139" s="9"/>
      <c r="Q139" s="9"/>
      <c r="R139" s="9"/>
      <c r="S139" s="9"/>
      <c r="T139" s="9"/>
    </row>
    <row r="140">
      <c r="A140" s="3"/>
      <c r="B140" s="9"/>
      <c r="C140" s="9"/>
      <c r="D140" s="3"/>
      <c r="E140" s="9"/>
      <c r="F140" s="9"/>
      <c r="G140" s="1"/>
      <c r="H140" s="15"/>
      <c r="I140" s="9"/>
      <c r="J140" s="15"/>
      <c r="K140" s="15"/>
      <c r="L140" s="3"/>
      <c r="M140" s="9"/>
      <c r="N140" s="9"/>
      <c r="O140" s="9"/>
      <c r="P140" s="9"/>
      <c r="Q140" s="9"/>
      <c r="R140" s="9"/>
      <c r="S140" s="9"/>
      <c r="T140" s="9"/>
    </row>
    <row r="141">
      <c r="A141" s="3"/>
      <c r="B141" s="9"/>
      <c r="C141" s="9"/>
      <c r="D141" s="3"/>
      <c r="E141" s="9"/>
      <c r="F141" s="9"/>
      <c r="G141" s="1"/>
      <c r="H141" s="15"/>
      <c r="I141" s="9"/>
      <c r="J141" s="15"/>
      <c r="K141" s="15"/>
      <c r="L141" s="3"/>
      <c r="M141" s="9"/>
      <c r="N141" s="9"/>
      <c r="O141" s="9"/>
      <c r="P141" s="9"/>
      <c r="Q141" s="9"/>
      <c r="R141" s="9"/>
      <c r="S141" s="9"/>
      <c r="T141" s="9"/>
    </row>
    <row r="142">
      <c r="A142" s="3"/>
      <c r="B142" s="9"/>
      <c r="C142" s="9"/>
      <c r="D142" s="3"/>
      <c r="E142" s="9"/>
      <c r="F142" s="9"/>
      <c r="G142" s="1"/>
      <c r="H142" s="15"/>
      <c r="I142" s="9"/>
      <c r="J142" s="15"/>
      <c r="K142" s="15"/>
      <c r="L142" s="3"/>
      <c r="M142" s="9"/>
      <c r="N142" s="9"/>
      <c r="O142" s="9"/>
      <c r="P142" s="9"/>
      <c r="Q142" s="9"/>
      <c r="R142" s="9"/>
      <c r="S142" s="9"/>
      <c r="T142" s="9"/>
    </row>
    <row r="143">
      <c r="A143" s="3"/>
      <c r="B143" s="9"/>
      <c r="C143" s="9"/>
      <c r="D143" s="3"/>
      <c r="E143" s="9"/>
      <c r="F143" s="9"/>
      <c r="G143" s="1"/>
      <c r="H143" s="15"/>
      <c r="I143" s="9"/>
      <c r="J143" s="15"/>
      <c r="K143" s="15"/>
      <c r="L143" s="3"/>
      <c r="M143" s="9"/>
      <c r="N143" s="9"/>
      <c r="O143" s="9"/>
      <c r="P143" s="9"/>
      <c r="Q143" s="9"/>
      <c r="R143" s="9"/>
      <c r="S143" s="9"/>
      <c r="T143" s="9"/>
    </row>
    <row r="144">
      <c r="A144" s="3"/>
      <c r="B144" s="9"/>
      <c r="C144" s="9"/>
      <c r="D144" s="3"/>
      <c r="E144" s="9"/>
      <c r="F144" s="9"/>
      <c r="G144" s="1"/>
      <c r="H144" s="15"/>
      <c r="I144" s="9"/>
      <c r="J144" s="15"/>
      <c r="K144" s="15"/>
      <c r="L144" s="3"/>
      <c r="M144" s="9"/>
      <c r="N144" s="9"/>
      <c r="O144" s="9"/>
      <c r="P144" s="9"/>
      <c r="Q144" s="9"/>
      <c r="R144" s="9"/>
      <c r="S144" s="9"/>
      <c r="T144" s="9"/>
    </row>
    <row r="145">
      <c r="A145" s="3"/>
      <c r="B145" s="9"/>
      <c r="C145" s="9"/>
      <c r="D145" s="3"/>
      <c r="E145" s="9"/>
      <c r="F145" s="9"/>
      <c r="G145" s="1"/>
      <c r="H145" s="15"/>
      <c r="I145" s="9"/>
      <c r="J145" s="15"/>
      <c r="K145" s="15"/>
      <c r="L145" s="3"/>
      <c r="M145" s="9"/>
      <c r="N145" s="9"/>
      <c r="O145" s="9"/>
      <c r="P145" s="9"/>
      <c r="Q145" s="9"/>
      <c r="R145" s="9"/>
      <c r="S145" s="9"/>
      <c r="T145" s="9"/>
    </row>
    <row r="146">
      <c r="A146" s="3"/>
      <c r="B146" s="9"/>
      <c r="C146" s="9"/>
      <c r="D146" s="3"/>
      <c r="E146" s="9"/>
      <c r="F146" s="9"/>
      <c r="G146" s="1"/>
      <c r="H146" s="15"/>
      <c r="I146" s="9"/>
      <c r="J146" s="15"/>
      <c r="K146" s="15"/>
      <c r="L146" s="3"/>
      <c r="M146" s="9"/>
      <c r="N146" s="9"/>
      <c r="O146" s="9"/>
      <c r="P146" s="9"/>
      <c r="Q146" s="9"/>
      <c r="R146" s="9"/>
      <c r="S146" s="9"/>
      <c r="T146" s="9"/>
    </row>
    <row r="147">
      <c r="A147" s="3"/>
      <c r="B147" s="9"/>
      <c r="C147" s="9"/>
      <c r="D147" s="3"/>
      <c r="E147" s="9"/>
      <c r="F147" s="9"/>
      <c r="G147" s="1"/>
      <c r="H147" s="15"/>
      <c r="I147" s="9"/>
      <c r="J147" s="15"/>
      <c r="K147" s="15"/>
      <c r="L147" s="3"/>
      <c r="M147" s="9"/>
      <c r="N147" s="9"/>
      <c r="O147" s="9"/>
      <c r="P147" s="9"/>
      <c r="Q147" s="9"/>
      <c r="R147" s="9"/>
      <c r="S147" s="9"/>
      <c r="T147" s="9"/>
    </row>
    <row r="148">
      <c r="A148" s="3"/>
      <c r="B148" s="9"/>
      <c r="C148" s="9"/>
      <c r="D148" s="3"/>
      <c r="E148" s="9"/>
      <c r="F148" s="9"/>
      <c r="G148" s="1"/>
      <c r="H148" s="15"/>
      <c r="I148" s="9"/>
      <c r="J148" s="15"/>
      <c r="K148" s="15"/>
      <c r="L148" s="3"/>
      <c r="M148" s="9"/>
      <c r="N148" s="9"/>
      <c r="O148" s="9"/>
      <c r="P148" s="9"/>
      <c r="Q148" s="9"/>
      <c r="R148" s="9"/>
      <c r="S148" s="9"/>
      <c r="T148" s="9"/>
    </row>
    <row r="149">
      <c r="A149" s="3"/>
      <c r="B149" s="9"/>
      <c r="C149" s="9"/>
      <c r="D149" s="3"/>
      <c r="E149" s="9"/>
      <c r="F149" s="9"/>
      <c r="G149" s="1"/>
      <c r="H149" s="15"/>
      <c r="I149" s="9"/>
      <c r="J149" s="15"/>
      <c r="K149" s="15"/>
      <c r="L149" s="3"/>
      <c r="M149" s="9"/>
      <c r="N149" s="9"/>
      <c r="O149" s="9"/>
      <c r="P149" s="9"/>
      <c r="Q149" s="9"/>
      <c r="R149" s="9"/>
      <c r="S149" s="9"/>
      <c r="T149" s="9"/>
    </row>
    <row r="150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</row>
    <row r="15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</row>
    <row r="152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</row>
    <row r="153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</row>
    <row r="154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</row>
    <row r="15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</row>
    <row r="156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</row>
    <row r="157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</row>
    <row r="158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</row>
    <row r="159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</row>
    <row r="160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</row>
    <row r="161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</row>
    <row r="162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</row>
    <row r="163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</row>
    <row r="164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</row>
    <row r="16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</row>
    <row r="166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</row>
    <row r="167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</row>
    <row r="168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</row>
    <row r="169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</row>
    <row r="170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</row>
    <row r="17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</row>
    <row r="172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</row>
    <row r="173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</row>
    <row r="174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</row>
    <row r="17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</row>
    <row r="176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</row>
    <row r="177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</row>
    <row r="178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</row>
    <row r="179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</row>
    <row r="180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</row>
    <row r="18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</row>
    <row r="182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</row>
    <row r="183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</row>
    <row r="184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</row>
    <row r="18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</row>
    <row r="186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</row>
    <row r="187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</row>
    <row r="188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</row>
    <row r="189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</row>
    <row r="190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</row>
    <row r="19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</row>
    <row r="192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</row>
    <row r="193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</row>
    <row r="194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</row>
    <row r="19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</row>
    <row r="196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</row>
    <row r="197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</row>
    <row r="198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</row>
    <row r="199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</row>
    <row r="200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</row>
  </sheetData>
</worksheet>
</file>

<file path=xl/worksheets/sheet9.xml><?xml version="1.0" encoding="utf-8"?>
<worksheet xmlns:xr="http://schemas.microsoft.com/office/spreadsheetml/2014/revision" xmlns:xr3="http://schemas.microsoft.com/office/spreadsheetml/2016/revision3" xmlns:xr2="http://schemas.microsoft.com/office/spreadsheetml/2015/revision2" xmlns:xr6="http://schemas.microsoft.com/office/spreadsheetml/2016/revision6" xmlns:xr10="http://schemas.microsoft.com/office/spreadsheetml/2016/revision10" xmlns:x14="http://schemas.microsoft.com/office/spreadsheetml/2009/9/main" xmlns:x14ac="http://schemas.microsoft.com/office/spreadsheetml/2009/9/ac" xmlns:x15="http://schemas.microsoft.com/office/spreadsheetml/2010/11/main" xmlns:mc="http://schemas.openxmlformats.org/markup-compatibility/2006" xmlns:mx="http://schemas.microsoft.com/office/mac/excel/2008/main" xmlns:mv="urn:schemas-microsoft-com:mac:vml" xmlns:r="http://schemas.openxmlformats.org/officeDocument/2006/relationships" xmlns="http://schemas.openxmlformats.org/spreadsheetml/2006/main" xr:uid="{00000000-0001-0000-0000-000000000000}" mc:Ignorable="x14ac xr xr2 xr3 xr6 xr10 x15">
  <sheetPr>
    <outlinePr summaryBelow="false" summaryRight="false"/>
  </sheetPr>
  <dimension ref="A1"/>
  <sheetViews>
    <sheetView showGridLines="true" workbookViewId="0"/>
  </sheetViews>
  <sheetFormatPr defaultColWidth="14" defaultRowHeight="19"/>
  <sheetData>
    <row r="1">
      <c r="A1" s="3" t="str">
        <v>会员ID</v>
      </c>
      <c r="B1" s="3" t="str">
        <v>会员等级</v>
      </c>
      <c r="C1" s="3" t="str">
        <v>会员标签</v>
      </c>
      <c r="D1" s="3" t="str">
        <v>性别</v>
      </c>
      <c r="E1" s="3" t="str">
        <v>年龄</v>
      </c>
      <c r="F1" s="3" t="str">
        <v>注册时间</v>
      </c>
      <c r="G1" s="3" t="str">
        <v>来源省份</v>
      </c>
      <c r="H1" s="3" t="str">
        <v>来源城市</v>
      </c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</row>
    <row r="2">
      <c r="A2" s="3">
        <f>RANDBETWEEN(10000,99999)</f>
      </c>
      <c r="B2" s="3" t="str">
        <v>黄金会员</v>
      </c>
      <c r="C2" s="3" t="str">
        <v>黄金会员</v>
      </c>
      <c r="D2" s="3" t="str">
        <v>女</v>
      </c>
      <c r="E2" s="3">
        <f>CHOOSE(RANDBETWEEN(1,7),"儿童","学生", "老人", "儿童","学生", "老人", "其他")</f>
      </c>
      <c r="F2" s="2">
        <v>45264</v>
      </c>
      <c r="G2" t="str">
        <v>浙江</v>
      </c>
      <c r="H2" t="str">
        <v>杭州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>
      <c r="A3" s="3">
        <f>RANDBETWEEN(10000,99999)</f>
      </c>
      <c r="B3" s="3" t="str">
        <v>普通会员</v>
      </c>
      <c r="C3" s="3" t="str">
        <v>普通会员</v>
      </c>
      <c r="D3" s="3" t="str">
        <v>女</v>
      </c>
      <c r="E3" s="3">
        <f>CHOOSE(RANDBETWEEN(1,7),"儿童","学生", "老人", "儿童","学生", "老人", "其他")</f>
      </c>
      <c r="F3" s="2">
        <v>45005</v>
      </c>
      <c r="G3" t="str">
        <v>安徽</v>
      </c>
      <c r="H3" t="str">
        <v>合肥</v>
      </c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>
      <c r="A4" s="3">
        <f>RANDBETWEEN(10000,99999)</f>
      </c>
      <c r="B4" s="3" t="str">
        <v>普通会员</v>
      </c>
      <c r="C4" s="3" t="str">
        <v>普通会员</v>
      </c>
      <c r="D4" s="3" t="str">
        <v>女</v>
      </c>
      <c r="E4" s="3">
        <f>CHOOSE(RANDBETWEEN(1,7),"儿童","学生", "老人", "儿童","学生", "老人", "其他")</f>
      </c>
      <c r="F4" s="2">
        <v>44991</v>
      </c>
      <c r="G4" t="str">
        <v>重庆</v>
      </c>
      <c r="H4" t="str">
        <v>重庆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>
      <c r="A5" s="3">
        <f>RANDBETWEEN(10000,99999)</f>
      </c>
      <c r="B5" s="3" t="str">
        <v>普通会员</v>
      </c>
      <c r="C5" s="3" t="str">
        <v>普通会员</v>
      </c>
      <c r="D5" s="3" t="str">
        <v>女</v>
      </c>
      <c r="E5" s="3">
        <f>CHOOSE(RANDBETWEEN(1,7),"儿童","学生", "老人", "儿童","学生", "老人", "其他")</f>
      </c>
      <c r="F5" s="2">
        <v>44723</v>
      </c>
      <c r="G5" t="str">
        <v>广东</v>
      </c>
      <c r="H5" t="str">
        <v>广州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</row>
    <row r="6">
      <c r="A6" s="3">
        <f>RANDBETWEEN(10000,99999)</f>
      </c>
      <c r="B6" s="3" t="str">
        <v>普通会员</v>
      </c>
      <c r="C6" s="3" t="str">
        <v>普通会员</v>
      </c>
      <c r="D6" s="3" t="str">
        <v>男</v>
      </c>
      <c r="E6" s="3">
        <f>CHOOSE(RANDBETWEEN(1,7),"儿童","学生", "老人", "儿童","学生", "老人", "其他")</f>
      </c>
      <c r="F6" s="2">
        <v>45345</v>
      </c>
      <c r="G6" t="str">
        <v>辽宁</v>
      </c>
      <c r="H6" t="str">
        <v>沈阳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>
      <c r="A7" s="3">
        <f>RANDBETWEEN(10000,99999)</f>
      </c>
      <c r="B7" s="3" t="str">
        <v>砖石会员</v>
      </c>
      <c r="C7" s="3" t="str">
        <v>砖石会员</v>
      </c>
      <c r="D7" s="3" t="str">
        <v>女</v>
      </c>
      <c r="E7" s="3">
        <f>CHOOSE(RANDBETWEEN(1,7),"儿童","学生", "老人", "儿童","学生", "老人", "其他")</f>
      </c>
      <c r="F7" s="2">
        <v>45376</v>
      </c>
      <c r="G7" t="str">
        <v>北京</v>
      </c>
      <c r="H7" t="str">
        <v>北京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>
      <c r="A8" s="3">
        <f>RANDBETWEEN(10000,99999)</f>
      </c>
      <c r="B8" s="3" t="str">
        <v>黄金会员</v>
      </c>
      <c r="C8" s="3" t="str">
        <v>黄金会员</v>
      </c>
      <c r="D8" s="3" t="str">
        <v>男</v>
      </c>
      <c r="E8" s="3">
        <f>CHOOSE(RANDBETWEEN(1,7),"儿童","学生", "老人", "儿童","学生", "老人", "其他")</f>
      </c>
      <c r="F8" s="2">
        <v>45076</v>
      </c>
      <c r="G8" t="str">
        <v>浙江</v>
      </c>
      <c r="H8" t="str">
        <v>杭州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</row>
    <row r="9">
      <c r="A9" s="3">
        <f>RANDBETWEEN(10000,99999)</f>
      </c>
      <c r="B9" s="3" t="str">
        <v>普通会员</v>
      </c>
      <c r="C9" s="3" t="str">
        <v>普通会员</v>
      </c>
      <c r="D9" s="3" t="str">
        <v>男</v>
      </c>
      <c r="E9" s="3">
        <f>CHOOSE(RANDBETWEEN(1,7),"儿童","学生", "老人", "儿童","学生", "老人", "其他")</f>
      </c>
      <c r="F9" s="2">
        <v>44954</v>
      </c>
      <c r="G9" t="str">
        <v>安徽</v>
      </c>
      <c r="H9" t="str">
        <v>合肥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</row>
    <row r="10">
      <c r="A10" s="3">
        <f>RANDBETWEEN(10000,99999)</f>
      </c>
      <c r="B10" s="3" t="str">
        <v>普通会员</v>
      </c>
      <c r="C10" s="3" t="str">
        <v>普通会员</v>
      </c>
      <c r="D10" s="3" t="str">
        <v>女</v>
      </c>
      <c r="E10" s="3">
        <f>CHOOSE(RANDBETWEEN(1,7),"儿童","学生", "老人", "儿童","学生", "老人", "其他")</f>
      </c>
      <c r="F10" s="2">
        <v>44807</v>
      </c>
      <c r="G10" t="str">
        <v>重庆</v>
      </c>
      <c r="H10" t="str">
        <v>重庆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</row>
    <row r="11">
      <c r="A11" s="3">
        <f>RANDBETWEEN(10000,99999)</f>
      </c>
      <c r="B11" s="3" t="str">
        <v>普通会员</v>
      </c>
      <c r="C11" s="3" t="str">
        <v>普通会员</v>
      </c>
      <c r="D11" s="3" t="str">
        <v>女</v>
      </c>
      <c r="E11" s="3">
        <f>CHOOSE(RANDBETWEEN(1,7),"儿童","学生", "老人", "儿童","学生", "老人", "其他")</f>
      </c>
      <c r="F11" s="2">
        <v>45225</v>
      </c>
      <c r="G11" t="str">
        <v>广东</v>
      </c>
      <c r="H11" t="str">
        <v>广州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</row>
    <row r="12">
      <c r="A12" s="3">
        <f>RANDBETWEEN(10000,99999)</f>
      </c>
      <c r="B12" s="3" t="str">
        <v>普通会员</v>
      </c>
      <c r="C12" s="3" t="str">
        <v>普通会员</v>
      </c>
      <c r="D12" s="3" t="str">
        <v>女</v>
      </c>
      <c r="E12" s="3">
        <f>CHOOSE(RANDBETWEEN(1,7),"儿童","学生", "老人", "儿童","学生", "老人", "其他")</f>
      </c>
      <c r="F12" s="2">
        <v>45285</v>
      </c>
      <c r="G12" t="str">
        <v>辽宁</v>
      </c>
      <c r="H12" t="str">
        <v>沈阳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</row>
    <row r="13">
      <c r="A13" s="3">
        <f>RANDBETWEEN(10000,99999)</f>
      </c>
      <c r="B13" s="3" t="str">
        <v>黄金会员</v>
      </c>
      <c r="C13" s="3" t="str">
        <v>黄金会员</v>
      </c>
      <c r="D13" s="3" t="str">
        <v>女</v>
      </c>
      <c r="E13" s="3">
        <f>CHOOSE(RANDBETWEEN(1,7),"儿童","学生", "老人", "儿童","学生", "老人", "其他")</f>
      </c>
      <c r="F13" s="2">
        <v>45010</v>
      </c>
      <c r="G13" t="str">
        <v>浙江</v>
      </c>
      <c r="H13" t="str">
        <v>杭州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</row>
    <row r="14">
      <c r="A14" s="3">
        <f>RANDBETWEEN(10000,99999)</f>
      </c>
      <c r="B14" s="3" t="str">
        <v>普通会员</v>
      </c>
      <c r="C14" s="3" t="str">
        <v>普通会员</v>
      </c>
      <c r="D14" s="3" t="str">
        <v>女</v>
      </c>
      <c r="E14" s="3">
        <f>CHOOSE(RANDBETWEEN(1,7),"儿童","学生", "老人", "儿童","学生", "老人", "其他")</f>
      </c>
      <c r="F14" s="2">
        <v>44925</v>
      </c>
      <c r="G14" t="str">
        <v>安徽</v>
      </c>
      <c r="H14" t="str">
        <v>合肥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</row>
    <row r="15">
      <c r="A15" s="3">
        <f>RANDBETWEEN(10000,99999)</f>
      </c>
      <c r="B15" s="3" t="str">
        <v>普通会员</v>
      </c>
      <c r="C15" s="3" t="str">
        <v>普通会员</v>
      </c>
      <c r="D15" s="3" t="str">
        <v>男</v>
      </c>
      <c r="E15" s="3">
        <f>CHOOSE(RANDBETWEEN(1,7),"儿童","学生", "老人", "儿童","学生", "老人", "其他")</f>
      </c>
      <c r="F15" s="2">
        <v>45204</v>
      </c>
      <c r="G15" t="str">
        <v>重庆</v>
      </c>
      <c r="H15" t="str">
        <v>重庆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</row>
    <row r="16">
      <c r="A16" s="3">
        <f>RANDBETWEEN(10000,99999)</f>
      </c>
      <c r="B16" s="3" t="str">
        <v>砖石会员</v>
      </c>
      <c r="C16" s="3" t="str">
        <v>砖石会员</v>
      </c>
      <c r="D16" s="3" t="str">
        <v>女</v>
      </c>
      <c r="E16" s="3">
        <f>CHOOSE(RANDBETWEEN(1,7),"儿童","学生", "老人", "儿童","学生", "老人", "其他")</f>
      </c>
      <c r="F16" s="2">
        <v>44639</v>
      </c>
      <c r="G16" t="str">
        <v>广东</v>
      </c>
      <c r="H16" t="str">
        <v>广州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</row>
    <row r="17">
      <c r="A17" s="3">
        <f>RANDBETWEEN(10000,99999)</f>
      </c>
      <c r="B17" s="3" t="str">
        <v>黄金会员</v>
      </c>
      <c r="C17" s="3" t="str">
        <v>黄金会员</v>
      </c>
      <c r="D17" s="3" t="str">
        <v>男</v>
      </c>
      <c r="E17" s="3">
        <f>CHOOSE(RANDBETWEEN(1,7),"儿童","学生", "老人", "儿童","学生", "老人", "其他")</f>
      </c>
      <c r="F17" s="2">
        <v>45448</v>
      </c>
      <c r="G17" t="str">
        <v>辽宁</v>
      </c>
      <c r="H17" t="str">
        <v>沈阳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</row>
    <row r="18">
      <c r="A18" s="3">
        <f>RANDBETWEEN(10000,99999)</f>
      </c>
      <c r="B18" s="3" t="str">
        <v>普通会员</v>
      </c>
      <c r="C18" s="3" t="str">
        <v>普通会员</v>
      </c>
      <c r="D18" s="3" t="str">
        <v>女</v>
      </c>
      <c r="E18" s="3">
        <f>CHOOSE(RANDBETWEEN(1,7),"儿童","学生", "老人", "儿童","学生", "老人", "其他")</f>
      </c>
      <c r="F18" s="2">
        <v>45260</v>
      </c>
      <c r="G18" t="str">
        <v>北京</v>
      </c>
      <c r="H18" t="str">
        <v>北京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</row>
    <row r="19">
      <c r="A19" s="3">
        <f>RANDBETWEEN(10000,99999)</f>
      </c>
      <c r="B19" s="3" t="str">
        <v>黄金会员</v>
      </c>
      <c r="C19" s="3" t="str">
        <v>黄金会员</v>
      </c>
      <c r="D19" s="3" t="str">
        <v>女</v>
      </c>
      <c r="E19" s="3">
        <f>CHOOSE(RANDBETWEEN(1,7),"儿童","学生", "老人", "儿童","学生", "老人", "其他")</f>
      </c>
      <c r="F19" s="2">
        <v>45444</v>
      </c>
      <c r="G19" t="str">
        <v>福建</v>
      </c>
      <c r="H19" t="str">
        <v>福州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</row>
    <row r="20">
      <c r="A20" s="3">
        <f>RANDBETWEEN(10000,99999)</f>
      </c>
      <c r="B20" s="3" t="str">
        <v>砖石会员</v>
      </c>
      <c r="C20" s="3" t="str">
        <v>砖石会员</v>
      </c>
      <c r="D20" s="3" t="str">
        <v>男</v>
      </c>
      <c r="E20" s="3">
        <f>CHOOSE(RANDBETWEEN(1,7),"儿童","学生", "老人", "儿童","学生", "老人", "其他")</f>
      </c>
      <c r="F20" s="2">
        <v>45276</v>
      </c>
      <c r="G20" t="str">
        <v>内蒙古</v>
      </c>
      <c r="H20" t="str">
        <v>呼和浩特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</row>
    <row r="21">
      <c r="A21" s="3">
        <f>RANDBETWEEN(10000,99999)</f>
      </c>
      <c r="B21" s="3" t="str">
        <v>普通会员</v>
      </c>
      <c r="C21" s="3" t="str">
        <v>普通会员</v>
      </c>
      <c r="D21" s="3" t="str">
        <v>男</v>
      </c>
      <c r="E21" s="3">
        <f>CHOOSE(RANDBETWEEN(1,7),"儿童","学生", "老人", "儿童","学生", "老人", "其他")</f>
      </c>
      <c r="F21" s="2">
        <v>45129</v>
      </c>
      <c r="G21" t="str">
        <v>四川</v>
      </c>
      <c r="H21" t="str">
        <v>成都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</row>
    <row r="22">
      <c r="A22" s="3">
        <f>RANDBETWEEN(10000,99999)</f>
      </c>
      <c r="B22" s="3" t="str">
        <v>普通会员</v>
      </c>
      <c r="C22" s="3" t="str">
        <v>普通会员</v>
      </c>
      <c r="D22" s="3" t="str">
        <v>男</v>
      </c>
      <c r="E22" s="3">
        <f>CHOOSE(RANDBETWEEN(1,7),"儿童","学生", "老人", "儿童","学生", "老人", "其他")</f>
      </c>
      <c r="F22" s="2">
        <v>45073</v>
      </c>
      <c r="G22" t="str">
        <v>黑龙江</v>
      </c>
      <c r="H22" t="str">
        <v>哈尔滨</v>
      </c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</row>
    <row r="23">
      <c r="A23" s="3">
        <f>RANDBETWEEN(10000,99999)</f>
      </c>
      <c r="B23" s="3" t="str">
        <v>砖石会员</v>
      </c>
      <c r="C23" s="3" t="str">
        <v>砖石会员</v>
      </c>
      <c r="D23" s="3" t="str">
        <v>男</v>
      </c>
      <c r="E23" s="3">
        <f>CHOOSE(RANDBETWEEN(1,7),"儿童","学生", "老人", "儿童","学生", "老人", "其他")</f>
      </c>
      <c r="F23" s="2">
        <v>44881</v>
      </c>
      <c r="G23" t="str">
        <v>河南</v>
      </c>
      <c r="H23" t="str">
        <v>郑州</v>
      </c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</row>
    <row r="24">
      <c r="A24" s="3">
        <f>RANDBETWEEN(10000,99999)</f>
      </c>
      <c r="B24" s="3" t="str">
        <v>黄金会员</v>
      </c>
      <c r="C24" s="3" t="str">
        <v>黄金会员</v>
      </c>
      <c r="D24" s="3" t="str">
        <v>女</v>
      </c>
      <c r="E24" s="3">
        <f>CHOOSE(RANDBETWEEN(1,7),"儿童","学生", "老人", "儿童","学生", "老人", "其他")</f>
      </c>
      <c r="F24" s="2">
        <v>44791</v>
      </c>
      <c r="G24" t="str">
        <v>山西</v>
      </c>
      <c r="H24" t="str">
        <v>太原</v>
      </c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</row>
    <row r="25">
      <c r="A25" s="3">
        <f>RANDBETWEEN(10000,99999)</f>
      </c>
      <c r="B25" s="3" t="str">
        <v>黄金会员</v>
      </c>
      <c r="C25" s="3" t="str">
        <v>黄金会员</v>
      </c>
      <c r="D25" s="3" t="str">
        <v>女</v>
      </c>
      <c r="E25" s="3">
        <f>CHOOSE(RANDBETWEEN(1,7),"儿童","学生", "老人", "儿童","学生", "老人", "其他")</f>
      </c>
      <c r="F25" s="2">
        <v>44986</v>
      </c>
      <c r="G25" t="str">
        <v>山东</v>
      </c>
      <c r="H25" t="str">
        <v>济南</v>
      </c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</row>
    <row r="26">
      <c r="A26" s="3">
        <f>RANDBETWEEN(10000,99999)</f>
      </c>
      <c r="B26" s="3" t="str">
        <v>普通会员</v>
      </c>
      <c r="C26" s="3" t="str">
        <v>普通会员</v>
      </c>
      <c r="D26" s="3" t="str">
        <v>女</v>
      </c>
      <c r="E26" s="3">
        <f>CHOOSE(RANDBETWEEN(1,7),"儿童","学生", "老人", "儿童","学生", "老人", "其他")</f>
      </c>
      <c r="F26" s="2">
        <v>45130</v>
      </c>
      <c r="G26" t="str">
        <v>山东</v>
      </c>
      <c r="H26" t="str">
        <v>滨州</v>
      </c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</row>
    <row r="27">
      <c r="A27" s="3">
        <f>RANDBETWEEN(10000,99999)</f>
      </c>
      <c r="B27" s="3" t="str">
        <v>砖石会员</v>
      </c>
      <c r="C27" s="3" t="str">
        <v>砖石会员</v>
      </c>
      <c r="D27" s="3" t="str">
        <v>女</v>
      </c>
      <c r="E27" s="3">
        <f>CHOOSE(RANDBETWEEN(1,7),"儿童","学生", "老人", "儿童","学生", "老人", "其他")</f>
      </c>
      <c r="F27" s="2">
        <v>45152</v>
      </c>
      <c r="G27" t="str">
        <v>山东</v>
      </c>
      <c r="H27" t="str">
        <v>德州</v>
      </c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</row>
    <row r="28">
      <c r="A28" s="3">
        <f>RANDBETWEEN(10000,99999)</f>
      </c>
      <c r="B28" s="3" t="str">
        <v>砖石会员</v>
      </c>
      <c r="C28" s="3" t="str">
        <v>砖石会员</v>
      </c>
      <c r="D28" s="3" t="str">
        <v>女</v>
      </c>
      <c r="E28" s="3">
        <f>CHOOSE(RANDBETWEEN(1,7),"儿童","学生", "老人", "儿童","学生", "老人", "其他")</f>
      </c>
      <c r="F28" s="2">
        <v>45142</v>
      </c>
      <c r="G28" t="str">
        <v>浙江</v>
      </c>
      <c r="H28" t="str">
        <v>杭州</v>
      </c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</row>
    <row r="29">
      <c r="A29" s="3">
        <f>RANDBETWEEN(10000,99999)</f>
      </c>
      <c r="B29" s="3" t="str">
        <v>普通会员</v>
      </c>
      <c r="C29" s="3" t="str">
        <v>普通会员</v>
      </c>
      <c r="D29" s="3" t="str">
        <v>女</v>
      </c>
      <c r="E29" s="3">
        <f>CHOOSE(RANDBETWEEN(1,7),"儿童","学生", "老人", "儿童","学生", "老人", "其他")</f>
      </c>
      <c r="F29" s="2">
        <v>45450</v>
      </c>
      <c r="G29" t="str">
        <v>安徽</v>
      </c>
      <c r="H29" t="str">
        <v>合肥</v>
      </c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</row>
    <row r="30">
      <c r="A30" s="3">
        <f>RANDBETWEEN(10000,99999)</f>
      </c>
      <c r="B30" s="3" t="str">
        <v>普通会员</v>
      </c>
      <c r="C30" s="3" t="str">
        <v>普通会员</v>
      </c>
      <c r="D30" s="3" t="str">
        <v>女</v>
      </c>
      <c r="E30" s="3">
        <f>CHOOSE(RANDBETWEEN(1,7),"儿童","学生", "老人", "儿童","学生", "老人", "其他")</f>
      </c>
      <c r="F30" s="2">
        <v>45158</v>
      </c>
      <c r="G30" t="str">
        <v>重庆</v>
      </c>
      <c r="H30" t="str">
        <v>重庆</v>
      </c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</row>
    <row r="31">
      <c r="A31" s="3">
        <f>RANDBETWEEN(10000,99999)</f>
      </c>
      <c r="B31" s="3" t="str">
        <v>砖石会员</v>
      </c>
      <c r="C31" s="3" t="str">
        <v>砖石会员</v>
      </c>
      <c r="D31" s="3" t="str">
        <v>男</v>
      </c>
      <c r="E31" s="3">
        <f>CHOOSE(RANDBETWEEN(1,7),"儿童","学生", "老人", "儿童","学生", "老人", "其他")</f>
      </c>
      <c r="F31" s="2">
        <v>45205</v>
      </c>
      <c r="G31" t="str">
        <v>广东</v>
      </c>
      <c r="H31" t="str">
        <v>广州</v>
      </c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</row>
    <row r="32">
      <c r="A32" s="3">
        <f>RANDBETWEEN(10000,99999)</f>
      </c>
      <c r="B32" s="3" t="str">
        <v>普通会员</v>
      </c>
      <c r="C32" s="3" t="str">
        <v>普通会员</v>
      </c>
      <c r="D32" s="3" t="str">
        <v>男</v>
      </c>
      <c r="E32" s="3">
        <f>CHOOSE(RANDBETWEEN(1,7),"儿童","学生", "老人", "儿童","学生", "老人", "其他")</f>
      </c>
      <c r="F32" s="2">
        <v>44901</v>
      </c>
      <c r="G32" t="str">
        <v>辽宁</v>
      </c>
      <c r="H32" t="str">
        <v>沈阳</v>
      </c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</row>
    <row r="33">
      <c r="A33" s="3">
        <f>RANDBETWEEN(10000,99999)</f>
      </c>
      <c r="B33" s="3" t="str">
        <v>黄金会员</v>
      </c>
      <c r="C33" s="3" t="str">
        <v>黄金会员</v>
      </c>
      <c r="D33" s="3" t="str">
        <v>女</v>
      </c>
      <c r="E33" s="3">
        <f>CHOOSE(RANDBETWEEN(1,7),"儿童","学生", "老人", "儿童","学生", "老人", "其他")</f>
      </c>
      <c r="F33" s="2">
        <v>45018</v>
      </c>
      <c r="G33" t="str">
        <v>北京</v>
      </c>
      <c r="H33" t="str">
        <v>北京</v>
      </c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</row>
    <row r="34">
      <c r="A34" s="3">
        <f>RANDBETWEEN(10000,99999)</f>
      </c>
      <c r="B34" s="3" t="str">
        <v>普通会员</v>
      </c>
      <c r="C34" s="3" t="str">
        <v>普通会员</v>
      </c>
      <c r="D34" s="3" t="str">
        <v>女</v>
      </c>
      <c r="E34" s="3">
        <f>CHOOSE(RANDBETWEEN(1,7),"儿童","学生", "老人", "儿童","学生", "老人", "其他")</f>
      </c>
      <c r="F34" s="2">
        <v>44970</v>
      </c>
      <c r="G34" t="str">
        <v>福建</v>
      </c>
      <c r="H34" t="str">
        <v>福州</v>
      </c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</row>
    <row r="35">
      <c r="A35" s="3">
        <f>RANDBETWEEN(10000,99999)</f>
      </c>
      <c r="B35" s="3" t="str">
        <v>普通会员</v>
      </c>
      <c r="C35" s="3" t="str">
        <v>普通会员</v>
      </c>
      <c r="D35" s="3" t="str">
        <v>男</v>
      </c>
      <c r="E35" s="3">
        <f>CHOOSE(RANDBETWEEN(1,7),"儿童","学生", "老人", "儿童","学生", "老人", "其他")</f>
      </c>
      <c r="F35" s="2">
        <v>45104</v>
      </c>
      <c r="G35" t="str">
        <v>内蒙古</v>
      </c>
      <c r="H35" t="str">
        <v>呼和浩特</v>
      </c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</row>
    <row r="36">
      <c r="A36" s="3">
        <f>RANDBETWEEN(10000,99999)</f>
      </c>
      <c r="B36" s="3" t="str">
        <v>普通会员</v>
      </c>
      <c r="C36" s="3" t="str">
        <v>普通会员</v>
      </c>
      <c r="D36" s="3" t="str">
        <v>男</v>
      </c>
      <c r="E36" s="3">
        <f>CHOOSE(RANDBETWEEN(1,7),"儿童","学生", "老人", "儿童","学生", "老人", "其他")</f>
      </c>
      <c r="F36" s="2">
        <v>45174</v>
      </c>
      <c r="G36" t="str">
        <v>四川</v>
      </c>
      <c r="H36" t="str">
        <v>成都</v>
      </c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</row>
    <row r="37">
      <c r="A37" s="3">
        <f>RANDBETWEEN(10000,99999)</f>
      </c>
      <c r="B37" s="3" t="str">
        <v>普通会员</v>
      </c>
      <c r="C37" s="3" t="str">
        <v>普通会员</v>
      </c>
      <c r="D37" s="3" t="str">
        <v>男</v>
      </c>
      <c r="E37" s="3">
        <f>CHOOSE(RANDBETWEEN(1,7),"儿童","学生", "老人", "儿童","学生", "老人", "其他")</f>
      </c>
      <c r="F37" s="2">
        <v>45150</v>
      </c>
      <c r="G37" t="str">
        <v>黑龙江</v>
      </c>
      <c r="H37" t="str">
        <v>哈尔滨</v>
      </c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</row>
    <row r="38">
      <c r="A38" s="3">
        <f>RANDBETWEEN(10000,99999)</f>
      </c>
      <c r="B38" s="3" t="str">
        <v>普通会员</v>
      </c>
      <c r="C38" s="3" t="str">
        <v>普通会员</v>
      </c>
      <c r="D38" s="3" t="str">
        <v>男</v>
      </c>
      <c r="E38" s="3">
        <f>CHOOSE(RANDBETWEEN(1,7),"儿童","学生", "老人", "儿童","学生", "老人", "其他")</f>
      </c>
      <c r="F38" s="2">
        <v>45209</v>
      </c>
      <c r="G38" t="str">
        <v>河南</v>
      </c>
      <c r="H38" t="str">
        <v>郑州</v>
      </c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</row>
    <row r="39">
      <c r="A39" s="3">
        <f>RANDBETWEEN(10000,99999)</f>
      </c>
      <c r="B39" s="3" t="str">
        <v>砖石会员</v>
      </c>
      <c r="C39" s="3" t="str">
        <v>砖石会员</v>
      </c>
      <c r="D39" s="3" t="str">
        <v>女</v>
      </c>
      <c r="E39" s="3">
        <f>CHOOSE(RANDBETWEEN(1,7),"儿童","学生", "老人", "儿童","学生", "老人", "其他")</f>
      </c>
      <c r="F39" s="2">
        <v>45074</v>
      </c>
      <c r="G39" t="str">
        <v>山西</v>
      </c>
      <c r="H39" t="str">
        <v>太原</v>
      </c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</row>
    <row r="40">
      <c r="A40" s="3">
        <f>RANDBETWEEN(10000,99999)</f>
      </c>
      <c r="B40" s="3" t="str">
        <v>普通会员</v>
      </c>
      <c r="C40" s="3" t="str">
        <v>普通会员</v>
      </c>
      <c r="D40" s="3" t="str">
        <v>女</v>
      </c>
      <c r="E40" s="3">
        <f>CHOOSE(RANDBETWEEN(1,7),"儿童","学生", "老人", "儿童","学生", "老人", "其他")</f>
      </c>
      <c r="F40" s="2">
        <v>45176</v>
      </c>
      <c r="G40" t="str">
        <v>山东</v>
      </c>
      <c r="H40" t="str">
        <v>济南</v>
      </c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</row>
    <row r="41">
      <c r="A41" s="3">
        <f>RANDBETWEEN(10000,99999)</f>
      </c>
      <c r="B41" s="3" t="str">
        <v>普通会员</v>
      </c>
      <c r="C41" s="3" t="str">
        <v>普通会员</v>
      </c>
      <c r="D41" s="3" t="str">
        <v>女</v>
      </c>
      <c r="E41" s="3">
        <f>CHOOSE(RANDBETWEEN(1,7),"儿童","学生", "老人", "儿童","学生", "老人", "其他")</f>
      </c>
      <c r="F41" s="2">
        <v>45009</v>
      </c>
      <c r="G41" t="str">
        <v>山东</v>
      </c>
      <c r="H41" t="str">
        <v>滨州</v>
      </c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</row>
    <row r="42">
      <c r="A42" s="3">
        <f>RANDBETWEEN(10000,99999)</f>
      </c>
      <c r="B42" s="3" t="str">
        <v>普通会员</v>
      </c>
      <c r="C42" s="3" t="str">
        <v>普通会员</v>
      </c>
      <c r="D42" s="3" t="str">
        <v>男</v>
      </c>
      <c r="E42" s="3">
        <f>CHOOSE(RANDBETWEEN(1,7),"儿童","学生", "老人", "儿童","学生", "老人", "其他")</f>
      </c>
      <c r="F42" s="2">
        <v>44832</v>
      </c>
      <c r="G42" t="str">
        <v>浙江</v>
      </c>
      <c r="H42" t="str">
        <v>杭州</v>
      </c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</row>
    <row r="43">
      <c r="A43" s="3">
        <f>RANDBETWEEN(10000,99999)</f>
      </c>
      <c r="B43" s="3" t="str">
        <v>普通会员</v>
      </c>
      <c r="C43" s="3" t="str">
        <v>普通会员</v>
      </c>
      <c r="D43" s="3" t="str">
        <v>男</v>
      </c>
      <c r="E43" s="3">
        <f>CHOOSE(RANDBETWEEN(1,7),"儿童","学生", "老人", "儿童","学生", "老人", "其他")</f>
      </c>
      <c r="F43" s="2">
        <v>45261</v>
      </c>
      <c r="G43" t="str">
        <v>安徽</v>
      </c>
      <c r="H43" t="str">
        <v>合肥</v>
      </c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</row>
    <row r="44">
      <c r="A44" s="3">
        <f>RANDBETWEEN(10000,99999)</f>
      </c>
      <c r="B44" s="3" t="str">
        <v>砖石会员</v>
      </c>
      <c r="C44" s="3" t="str">
        <v>砖石会员</v>
      </c>
      <c r="D44" s="3" t="str">
        <v>女</v>
      </c>
      <c r="E44" s="3">
        <f>CHOOSE(RANDBETWEEN(1,7),"儿童","学生", "老人", "儿童","学生", "老人", "其他")</f>
      </c>
      <c r="F44" s="2">
        <v>45442</v>
      </c>
      <c r="G44" t="str">
        <v>重庆</v>
      </c>
      <c r="H44" t="str">
        <v>重庆</v>
      </c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</row>
    <row r="45">
      <c r="A45" s="3">
        <f>RANDBETWEEN(10000,99999)</f>
      </c>
      <c r="B45" s="3" t="str">
        <v>普通会员</v>
      </c>
      <c r="C45" s="3" t="str">
        <v>普通会员</v>
      </c>
      <c r="D45" s="3" t="str">
        <v>男</v>
      </c>
      <c r="E45" s="3">
        <f>CHOOSE(RANDBETWEEN(1,7),"儿童","学生", "老人", "儿童","学生", "老人", "其他")</f>
      </c>
      <c r="F45" s="2">
        <v>45397</v>
      </c>
      <c r="G45" t="str">
        <v>广东</v>
      </c>
      <c r="H45" t="str">
        <v>广州</v>
      </c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</row>
    <row r="46">
      <c r="A46" s="3">
        <f>RANDBETWEEN(10000,99999)</f>
      </c>
      <c r="B46" s="3" t="str">
        <v>砖石会员</v>
      </c>
      <c r="C46" s="3" t="str">
        <v>砖石会员</v>
      </c>
      <c r="D46" s="3" t="str">
        <v>男</v>
      </c>
      <c r="E46" s="3">
        <f>CHOOSE(RANDBETWEEN(1,7),"儿童","学生", "老人", "儿童","学生", "老人", "其他")</f>
      </c>
      <c r="F46" s="2">
        <v>45286</v>
      </c>
      <c r="G46" t="str">
        <v>辽宁</v>
      </c>
      <c r="H46" t="str">
        <v>沈阳</v>
      </c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</row>
    <row r="47">
      <c r="A47" s="3">
        <f>RANDBETWEEN(10000,99999)</f>
      </c>
      <c r="B47" s="3" t="str">
        <v>普通会员</v>
      </c>
      <c r="C47" s="3" t="str">
        <v>普通会员</v>
      </c>
      <c r="D47" s="3" t="str">
        <v>女</v>
      </c>
      <c r="E47" s="3">
        <f>CHOOSE(RANDBETWEEN(1,7),"儿童","学生", "老人", "儿童","学生", "老人", "其他")</f>
      </c>
      <c r="F47" s="2">
        <v>44974</v>
      </c>
      <c r="G47" t="str">
        <v>北京</v>
      </c>
      <c r="H47" t="str">
        <v>北京</v>
      </c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</row>
    <row r="48">
      <c r="A48" s="3">
        <f>RANDBETWEEN(10000,99999)</f>
      </c>
      <c r="B48" s="3" t="str">
        <v>砖石会员</v>
      </c>
      <c r="C48" s="3" t="str">
        <v>砖石会员</v>
      </c>
      <c r="D48" s="3" t="str">
        <v>男</v>
      </c>
      <c r="E48" s="3">
        <f>CHOOSE(RANDBETWEEN(1,7),"儿童","学生", "老人", "儿童","学生", "老人", "其他")</f>
      </c>
      <c r="F48" s="2">
        <v>45317</v>
      </c>
      <c r="G48" t="str">
        <v>浙江</v>
      </c>
      <c r="H48" t="str">
        <v>杭州</v>
      </c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</row>
    <row r="49">
      <c r="A49" s="3">
        <f>RANDBETWEEN(10000,99999)</f>
      </c>
      <c r="B49" s="3" t="str">
        <v>黄金会员</v>
      </c>
      <c r="C49" s="3" t="str">
        <v>黄金会员</v>
      </c>
      <c r="D49" s="3" t="str">
        <v>女</v>
      </c>
      <c r="E49" s="3">
        <f>CHOOSE(RANDBETWEEN(1,7),"儿童","学生", "老人", "儿童","学生", "老人", "其他")</f>
      </c>
      <c r="F49" s="2">
        <v>45062</v>
      </c>
      <c r="G49" t="str">
        <v>安徽</v>
      </c>
      <c r="H49" t="str">
        <v>合肥</v>
      </c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</row>
    <row r="50">
      <c r="A50" s="3">
        <f>RANDBETWEEN(10000,99999)</f>
      </c>
      <c r="B50" s="3" t="str">
        <v>砖石会员</v>
      </c>
      <c r="C50" s="3" t="str">
        <v>砖石会员</v>
      </c>
      <c r="D50" s="3" t="str">
        <v>男</v>
      </c>
      <c r="E50" s="3">
        <f>CHOOSE(RANDBETWEEN(1,7),"儿童","学生", "老人", "儿童","学生", "老人", "其他")</f>
      </c>
      <c r="F50" s="2">
        <v>45405</v>
      </c>
      <c r="G50" t="str">
        <v>重庆</v>
      </c>
      <c r="H50" t="str">
        <v>重庆</v>
      </c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</row>
    <row r="51">
      <c r="A51" s="3">
        <f>RANDBETWEEN(10000,99999)</f>
      </c>
      <c r="B51" s="3" t="str">
        <v>普通会员</v>
      </c>
      <c r="C51" s="3" t="str">
        <v>普通会员</v>
      </c>
      <c r="D51" s="3" t="str">
        <v>男</v>
      </c>
      <c r="E51" s="3">
        <f>CHOOSE(RANDBETWEEN(1,7),"儿童","学生", "老人", "儿童","学生", "老人", "其他")</f>
      </c>
      <c r="F51" s="2">
        <v>44919</v>
      </c>
      <c r="G51" t="str">
        <v>广东</v>
      </c>
      <c r="H51" t="str">
        <v>广州</v>
      </c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</row>
    <row r="52">
      <c r="A52" s="3">
        <f>RANDBETWEEN(10000,99999)</f>
      </c>
      <c r="B52" s="3" t="str">
        <v>砖石会员</v>
      </c>
      <c r="C52" s="3" t="str">
        <v>砖石会员</v>
      </c>
      <c r="D52" s="3" t="str">
        <v>女</v>
      </c>
      <c r="E52" s="3">
        <f>CHOOSE(RANDBETWEEN(1,7),"儿童","学生", "老人", "儿童","学生", "老人", "其他")</f>
      </c>
      <c r="F52" s="2">
        <v>45286</v>
      </c>
      <c r="G52" t="str">
        <v>辽宁</v>
      </c>
      <c r="H52" t="str">
        <v>沈阳</v>
      </c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</row>
    <row r="53">
      <c r="A53" s="3">
        <f>RANDBETWEEN(10000,99999)</f>
      </c>
      <c r="B53" s="3" t="str">
        <v>普通会员</v>
      </c>
      <c r="C53" s="3" t="str">
        <v>普通会员</v>
      </c>
      <c r="D53" s="3" t="str">
        <v>男</v>
      </c>
      <c r="E53" s="3">
        <f>CHOOSE(RANDBETWEEN(1,7),"儿童","学生", "老人", "儿童","学生", "老人", "其他")</f>
      </c>
      <c r="F53" s="2">
        <v>44982</v>
      </c>
      <c r="G53" t="str">
        <v>北京</v>
      </c>
      <c r="H53" t="str">
        <v>北京</v>
      </c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</row>
    <row r="54">
      <c r="A54" s="3">
        <f>RANDBETWEEN(10000,99999)</f>
      </c>
      <c r="B54" s="3" t="str">
        <v>砖石会员</v>
      </c>
      <c r="C54" s="3" t="str">
        <v>砖石会员</v>
      </c>
      <c r="D54" s="3" t="str">
        <v>男</v>
      </c>
      <c r="E54" s="3">
        <f>CHOOSE(RANDBETWEEN(1,7),"儿童","学生", "老人", "儿童","学生", "老人", "其他")</f>
      </c>
      <c r="F54" s="2">
        <v>45121</v>
      </c>
      <c r="G54" t="str">
        <v>浙江</v>
      </c>
      <c r="H54" t="str">
        <v>杭州</v>
      </c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</row>
    <row r="55">
      <c r="A55" s="3">
        <f>RANDBETWEEN(10000,99999)</f>
      </c>
      <c r="B55" s="3" t="str">
        <v>普通会员</v>
      </c>
      <c r="C55" s="3" t="str">
        <v>普通会员</v>
      </c>
      <c r="D55" s="3" t="str">
        <v>男</v>
      </c>
      <c r="E55" s="3">
        <f>CHOOSE(RANDBETWEEN(1,7),"儿童","学生", "老人", "儿童","学生", "老人", "其他")</f>
      </c>
      <c r="F55" s="2">
        <v>45225</v>
      </c>
      <c r="G55" t="str">
        <v>安徽</v>
      </c>
      <c r="H55" t="str">
        <v>合肥</v>
      </c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</row>
    <row r="56">
      <c r="A56" s="3">
        <f>RANDBETWEEN(10000,99999)</f>
      </c>
      <c r="B56" s="3" t="str">
        <v>砖石会员</v>
      </c>
      <c r="C56" s="3" t="str">
        <v>砖石会员</v>
      </c>
      <c r="D56" s="3" t="str">
        <v>女</v>
      </c>
      <c r="E56" s="3">
        <f>CHOOSE(RANDBETWEEN(1,7),"儿童","学生", "老人", "儿童","学生", "老人", "其他")</f>
      </c>
      <c r="F56" s="2">
        <v>45054</v>
      </c>
      <c r="G56" t="str">
        <v>重庆</v>
      </c>
      <c r="H56" t="str">
        <v>重庆</v>
      </c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</row>
    <row r="57">
      <c r="A57" s="3">
        <f>RANDBETWEEN(10000,99999)</f>
      </c>
      <c r="B57" s="3" t="str">
        <v>普通会员</v>
      </c>
      <c r="C57" s="3" t="str">
        <v>普通会员</v>
      </c>
      <c r="D57" s="3" t="str">
        <v>女</v>
      </c>
      <c r="E57" s="3">
        <f>CHOOSE(RANDBETWEEN(1,7),"儿童","学生", "老人", "儿童","学生", "老人", "其他")</f>
      </c>
      <c r="F57" s="2">
        <v>44604</v>
      </c>
      <c r="G57" t="str">
        <v>广东</v>
      </c>
      <c r="H57" t="str">
        <v>广州</v>
      </c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</row>
    <row r="58">
      <c r="A58" s="3">
        <f>RANDBETWEEN(10000,99999)</f>
      </c>
      <c r="B58" s="3" t="str">
        <v>普通会员</v>
      </c>
      <c r="C58" s="3" t="str">
        <v>普通会员</v>
      </c>
      <c r="D58" s="3" t="str">
        <v>男</v>
      </c>
      <c r="E58" s="3">
        <f>CHOOSE(RANDBETWEEN(1,7),"儿童","学生", "老人", "儿童","学生", "老人", "其他")</f>
      </c>
      <c r="F58" s="2">
        <v>45305</v>
      </c>
      <c r="G58" t="str">
        <v>辽宁</v>
      </c>
      <c r="H58" t="str">
        <v>沈阳</v>
      </c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</row>
    <row r="59">
      <c r="A59" s="3">
        <f>RANDBETWEEN(10000,99999)</f>
      </c>
      <c r="B59" s="3" t="str">
        <v>砖石会员</v>
      </c>
      <c r="C59" s="3" t="str">
        <v>砖石会员</v>
      </c>
      <c r="D59" s="3" t="str">
        <v>女</v>
      </c>
      <c r="E59" s="3">
        <f>CHOOSE(RANDBETWEEN(1,7),"儿童","学生", "老人", "儿童","学生", "老人", "其他")</f>
      </c>
      <c r="F59" s="2">
        <v>44947</v>
      </c>
      <c r="G59" t="str">
        <v>浙江</v>
      </c>
      <c r="H59" t="str">
        <v>杭州</v>
      </c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</row>
    <row r="60">
      <c r="A60" s="3">
        <f>RANDBETWEEN(10000,99999)</f>
      </c>
      <c r="B60" s="3" t="str">
        <v>普通会员</v>
      </c>
      <c r="C60" s="3" t="str">
        <v>普通会员</v>
      </c>
      <c r="D60" s="3" t="str">
        <v>女</v>
      </c>
      <c r="E60" s="3">
        <f>CHOOSE(RANDBETWEEN(1,7),"儿童","学生", "老人", "儿童","学生", "老人", "其他")</f>
      </c>
      <c r="F60" s="2">
        <v>44990</v>
      </c>
      <c r="G60" t="str">
        <v>安徽</v>
      </c>
      <c r="H60" t="str">
        <v>合肥</v>
      </c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</row>
    <row r="61">
      <c r="A61" s="3">
        <f>RANDBETWEEN(10000,99999)</f>
      </c>
      <c r="B61" s="3" t="str">
        <v>普通会员</v>
      </c>
      <c r="C61" s="3" t="str">
        <v>普通会员</v>
      </c>
      <c r="D61" s="3" t="str">
        <v>男</v>
      </c>
      <c r="E61" s="3">
        <f>CHOOSE(RANDBETWEEN(1,7),"儿童","学生", "老人", "儿童","学生", "老人", "其他")</f>
      </c>
      <c r="F61" s="2">
        <v>45083</v>
      </c>
      <c r="G61" t="str">
        <v>重庆</v>
      </c>
      <c r="H61" t="str">
        <v>重庆</v>
      </c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</row>
    <row r="62">
      <c r="A62" s="3">
        <f>RANDBETWEEN(10000,99999)</f>
      </c>
      <c r="B62" s="3" t="str">
        <v>普通会员</v>
      </c>
      <c r="C62" s="3" t="str">
        <v>普通会员</v>
      </c>
      <c r="D62" s="3" t="str">
        <v>男</v>
      </c>
      <c r="E62" s="3">
        <f>CHOOSE(RANDBETWEEN(1,7),"儿童","学生", "老人", "儿童","学生", "老人", "其他")</f>
      </c>
      <c r="F62" s="2">
        <v>45218</v>
      </c>
      <c r="G62" t="str">
        <v>广东</v>
      </c>
      <c r="H62" t="str">
        <v>广州</v>
      </c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</row>
    <row r="63">
      <c r="A63" s="3">
        <f>RANDBETWEEN(10000,99999)</f>
      </c>
      <c r="B63" s="3" t="str">
        <v>普通会员</v>
      </c>
      <c r="C63" s="3" t="str">
        <v>普通会员</v>
      </c>
      <c r="D63" s="3" t="str">
        <v>男</v>
      </c>
      <c r="E63" s="3">
        <f>CHOOSE(RANDBETWEEN(1,7),"儿童","学生", "老人", "儿童","学生", "老人", "其他")</f>
      </c>
      <c r="F63" s="2">
        <v>45290</v>
      </c>
      <c r="G63" t="str">
        <v>辽宁</v>
      </c>
      <c r="H63" t="str">
        <v>沈阳</v>
      </c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</row>
    <row r="64">
      <c r="A64" s="3">
        <f>RANDBETWEEN(10000,99999)</f>
      </c>
      <c r="B64" s="3" t="str">
        <v>黄金会员</v>
      </c>
      <c r="C64" s="3" t="str">
        <v>黄金会员</v>
      </c>
      <c r="D64" s="3" t="str">
        <v>男</v>
      </c>
      <c r="E64" s="3">
        <f>CHOOSE(RANDBETWEEN(1,7),"儿童","学生", "老人", "儿童","学生", "老人", "其他")</f>
      </c>
      <c r="F64" s="2">
        <v>45269</v>
      </c>
      <c r="G64" t="str">
        <v>北京</v>
      </c>
      <c r="H64" t="str">
        <v>北京</v>
      </c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</row>
    <row r="65">
      <c r="A65" s="3">
        <f>RANDBETWEEN(10000,99999)</f>
      </c>
      <c r="B65" s="3" t="str">
        <v>普通会员</v>
      </c>
      <c r="C65" s="3" t="str">
        <v>普通会员</v>
      </c>
      <c r="D65" s="3" t="str">
        <v>女</v>
      </c>
      <c r="E65" s="3">
        <f>CHOOSE(RANDBETWEEN(1,7),"儿童","学生", "老人", "儿童","学生", "老人", "其他")</f>
      </c>
      <c r="F65" s="2">
        <v>45005</v>
      </c>
      <c r="G65" t="str">
        <v>福建</v>
      </c>
      <c r="H65" t="str">
        <v>福州</v>
      </c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</row>
    <row r="66">
      <c r="A66" s="3">
        <f>RANDBETWEEN(10000,99999)</f>
      </c>
      <c r="B66" s="3" t="str">
        <v>普通会员</v>
      </c>
      <c r="C66" s="3" t="str">
        <v>普通会员</v>
      </c>
      <c r="D66" s="3" t="str">
        <v>男</v>
      </c>
      <c r="E66" s="3">
        <f>CHOOSE(RANDBETWEEN(1,7),"儿童","学生", "老人", "儿童","学生", "老人", "其他")</f>
      </c>
      <c r="F66" s="2">
        <v>44754</v>
      </c>
      <c r="G66" t="str">
        <v>山东</v>
      </c>
      <c r="H66" t="str">
        <v>潍坊</v>
      </c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</row>
    <row r="67">
      <c r="A67" s="3">
        <f>RANDBETWEEN(10000,99999)</f>
      </c>
      <c r="B67" s="3" t="str">
        <v>普通会员</v>
      </c>
      <c r="C67" s="3" t="str">
        <v>普通会员</v>
      </c>
      <c r="D67" s="3" t="str">
        <v>女</v>
      </c>
      <c r="E67" s="3">
        <f>CHOOSE(RANDBETWEEN(1,7),"儿童","学生", "老人", "儿童","学生", "老人", "其他")</f>
      </c>
      <c r="F67" s="2">
        <v>45373</v>
      </c>
      <c r="G67" t="str">
        <v>山东</v>
      </c>
      <c r="H67" t="str">
        <v>烟台</v>
      </c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</row>
    <row r="68">
      <c r="A68" s="3">
        <f>RANDBETWEEN(10000,99999)</f>
      </c>
      <c r="B68" s="3" t="str">
        <v>黄金会员</v>
      </c>
      <c r="C68" s="3" t="str">
        <v>黄金会员</v>
      </c>
      <c r="D68" s="3" t="str">
        <v>女</v>
      </c>
      <c r="E68" s="3">
        <f>CHOOSE(RANDBETWEEN(1,7),"儿童","学生", "老人", "儿童","学生", "老人", "其他")</f>
      </c>
      <c r="F68" s="2">
        <v>44872</v>
      </c>
      <c r="G68" t="str">
        <v>山东</v>
      </c>
      <c r="H68" t="str">
        <v>枣庄</v>
      </c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</row>
    <row r="69">
      <c r="A69" s="3">
        <f>RANDBETWEEN(10000,99999)</f>
      </c>
      <c r="B69" s="3" t="str">
        <v>砖石会员</v>
      </c>
      <c r="C69" s="3" t="str">
        <v>砖石会员</v>
      </c>
      <c r="D69" s="3" t="str">
        <v>女</v>
      </c>
      <c r="E69" s="3">
        <f>CHOOSE(RANDBETWEEN(1,7),"儿童","学生", "老人", "儿童","学生", "老人", "其他")</f>
      </c>
      <c r="F69" s="2">
        <v>45272</v>
      </c>
      <c r="G69" t="str">
        <v>山东</v>
      </c>
      <c r="H69" t="str">
        <v>淄博</v>
      </c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</row>
    <row r="70">
      <c r="A70" s="3">
        <f>RANDBETWEEN(10000,99999)</f>
      </c>
      <c r="B70" s="3" t="str">
        <v>普通会员</v>
      </c>
      <c r="C70" s="3" t="str">
        <v>普通会员</v>
      </c>
      <c r="D70" s="3" t="str">
        <v>女</v>
      </c>
      <c r="E70" s="3">
        <f>CHOOSE(RANDBETWEEN(1,7),"儿童","学生", "老人", "儿童","学生", "老人", "其他")</f>
      </c>
      <c r="F70" s="2">
        <v>45324</v>
      </c>
      <c r="G70" t="str">
        <v>西藏</v>
      </c>
      <c r="H70" t="str">
        <v>拉萨</v>
      </c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</row>
    <row r="71">
      <c r="A71" s="3">
        <f>RANDBETWEEN(10000,99999)</f>
      </c>
      <c r="B71" s="3" t="str">
        <v>普通会员</v>
      </c>
      <c r="C71" s="3" t="str">
        <v>普通会员</v>
      </c>
      <c r="D71" s="3" t="str">
        <v>女</v>
      </c>
      <c r="E71" s="3">
        <f>CHOOSE(RANDBETWEEN(1,7),"儿童","学生", "老人", "儿童","学生", "老人", "其他")</f>
      </c>
      <c r="F71" s="2">
        <v>44922</v>
      </c>
      <c r="G71" t="str">
        <v>青海</v>
      </c>
      <c r="H71" t="str">
        <v>西宁</v>
      </c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</row>
    <row r="72">
      <c r="A72" s="3">
        <f>RANDBETWEEN(10000,99999)</f>
      </c>
      <c r="B72" s="3" t="str">
        <v>砖石会员</v>
      </c>
      <c r="C72" s="3" t="str">
        <v>砖石会员</v>
      </c>
      <c r="D72" s="3" t="str">
        <v>女</v>
      </c>
      <c r="E72" s="3">
        <f>CHOOSE(RANDBETWEEN(1,7),"儿童","学生", "老人", "儿童","学生", "老人", "其他")</f>
      </c>
      <c r="F72" s="2">
        <v>45184</v>
      </c>
      <c r="G72" t="str">
        <v>宁夏</v>
      </c>
      <c r="H72" t="str">
        <v>银川</v>
      </c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</row>
    <row r="73">
      <c r="A73" s="3">
        <f>RANDBETWEEN(10000,99999)</f>
      </c>
      <c r="B73" s="3" t="str">
        <v>黄金会员</v>
      </c>
      <c r="C73" s="3" t="str">
        <v>黄金会员</v>
      </c>
      <c r="D73" s="3" t="str">
        <v>男</v>
      </c>
      <c r="E73" s="3">
        <f>CHOOSE(RANDBETWEEN(1,7),"儿童","学生", "老人", "儿童","学生", "老人", "其他")</f>
      </c>
      <c r="F73" s="2">
        <v>45110</v>
      </c>
      <c r="G73" t="str">
        <v>香港</v>
      </c>
      <c r="H73" t="str">
        <v>香港</v>
      </c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</row>
    <row r="74">
      <c r="A74" s="3">
        <f>RANDBETWEEN(10000,99999)</f>
      </c>
      <c r="B74" s="3" t="str">
        <v>普通会员</v>
      </c>
      <c r="C74" s="3" t="str">
        <v>普通会员</v>
      </c>
      <c r="D74" s="3" t="str">
        <v>女</v>
      </c>
      <c r="E74" s="3">
        <f>CHOOSE(RANDBETWEEN(1,7),"儿童","学生", "老人", "儿童","学生", "老人", "其他")</f>
      </c>
      <c r="F74" s="2">
        <v>44943</v>
      </c>
      <c r="G74" t="str">
        <v>澳门</v>
      </c>
      <c r="H74" t="str">
        <v>澳门</v>
      </c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</row>
    <row r="75">
      <c r="A75" s="3">
        <f>RANDBETWEEN(10000,99999)</f>
      </c>
      <c r="B75" s="3" t="str">
        <v>砖石会员</v>
      </c>
      <c r="C75" s="3" t="str">
        <v>砖石会员</v>
      </c>
      <c r="D75" s="3" t="str">
        <v>男</v>
      </c>
      <c r="E75" s="3">
        <f>CHOOSE(RANDBETWEEN(1,7),"儿童","学生", "老人", "儿童","学生", "老人", "其他")</f>
      </c>
      <c r="F75" s="2">
        <v>45071</v>
      </c>
      <c r="G75" t="str">
        <v>台湾</v>
      </c>
      <c r="H75" t="str">
        <v>台湾</v>
      </c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</row>
    <row r="76">
      <c r="A76" s="3">
        <f>RANDBETWEEN(10000,99999)</f>
      </c>
      <c r="B76" s="3" t="str">
        <v>砖石会员</v>
      </c>
      <c r="C76" s="3" t="str">
        <v>砖石会员</v>
      </c>
      <c r="D76" s="3" t="str">
        <v>男</v>
      </c>
      <c r="E76" s="3">
        <f>CHOOSE(RANDBETWEEN(1,7),"儿童","学生", "老人", "儿童","学生", "老人", "其他")</f>
      </c>
      <c r="F76" s="2">
        <v>44753</v>
      </c>
      <c r="G76" t="str">
        <v>贵州</v>
      </c>
      <c r="H76" t="str">
        <v>贵阳</v>
      </c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</row>
    <row r="77">
      <c r="A77" s="3">
        <f>RANDBETWEEN(10000,99999)</f>
      </c>
      <c r="B77" s="3" t="str">
        <v>砖石会员</v>
      </c>
      <c r="C77" s="3" t="str">
        <v>砖石会员</v>
      </c>
      <c r="D77" s="3" t="str">
        <v>女</v>
      </c>
      <c r="E77" s="3">
        <f>CHOOSE(RANDBETWEEN(1,7),"儿童","学生", "老人", "儿童","学生", "老人", "其他")</f>
      </c>
      <c r="F77" s="2">
        <v>45060</v>
      </c>
      <c r="G77" t="str">
        <v>湖北</v>
      </c>
      <c r="H77" t="str">
        <v>武汉</v>
      </c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</row>
    <row r="78">
      <c r="A78" s="3">
        <f>RANDBETWEEN(10000,99999)</f>
      </c>
      <c r="B78" s="3" t="str">
        <v>砖石会员</v>
      </c>
      <c r="C78" s="3" t="str">
        <v>砖石会员</v>
      </c>
      <c r="D78" s="3" t="str">
        <v>男</v>
      </c>
      <c r="E78" s="3">
        <f>CHOOSE(RANDBETWEEN(1,7),"儿童","学生", "老人", "儿童","学生", "老人", "其他")</f>
      </c>
      <c r="F78" s="2">
        <v>45008</v>
      </c>
      <c r="G78" t="str">
        <v>陕西</v>
      </c>
      <c r="H78" t="str">
        <v>西安</v>
      </c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</row>
    <row r="79">
      <c r="A79" s="3">
        <f>RANDBETWEEN(10000,99999)</f>
      </c>
      <c r="B79" s="3" t="str">
        <v>黄金会员</v>
      </c>
      <c r="C79" s="3" t="str">
        <v>黄金会员</v>
      </c>
      <c r="D79" s="3" t="str">
        <v>女</v>
      </c>
      <c r="E79" s="3">
        <f>CHOOSE(RANDBETWEEN(1,7),"儿童","学生", "老人", "儿童","学生", "老人", "其他")</f>
      </c>
      <c r="F79" s="2">
        <v>45366</v>
      </c>
      <c r="G79" t="str">
        <v>甘肃</v>
      </c>
      <c r="H79" t="str">
        <v>兰州</v>
      </c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</row>
    <row r="80">
      <c r="A80" s="3">
        <f>RANDBETWEEN(10000,99999)</f>
      </c>
      <c r="B80" s="3" t="str">
        <v>普通会员</v>
      </c>
      <c r="C80" s="3" t="str">
        <v>普通会员</v>
      </c>
      <c r="D80" s="3" t="str">
        <v>男</v>
      </c>
      <c r="E80" s="3">
        <f>CHOOSE(RANDBETWEEN(1,7),"儿童","学生", "老人", "儿童","学生", "老人", "其他")</f>
      </c>
      <c r="F80" s="2">
        <v>44647</v>
      </c>
      <c r="G80" t="str">
        <v>吉林</v>
      </c>
      <c r="H80" t="str">
        <v>长春</v>
      </c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</row>
    <row r="81">
      <c r="A81" s="3">
        <f>RANDBETWEEN(10000,99999)</f>
      </c>
      <c r="B81" s="3" t="str">
        <v>普通会员</v>
      </c>
      <c r="C81" s="3" t="str">
        <v>普通会员</v>
      </c>
      <c r="D81" s="3" t="str">
        <v>男</v>
      </c>
      <c r="E81" s="3">
        <f>CHOOSE(RANDBETWEEN(1,7),"儿童","学生", "老人", "儿童","学生", "老人", "其他")</f>
      </c>
      <c r="F81" s="2">
        <v>45009</v>
      </c>
      <c r="G81" t="str">
        <v>上海</v>
      </c>
      <c r="H81" t="str">
        <v>上海</v>
      </c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</row>
    <row r="82">
      <c r="A82" s="3">
        <f>RANDBETWEEN(10000,99999)</f>
      </c>
      <c r="B82" s="3" t="str">
        <v>砖石会员</v>
      </c>
      <c r="C82" s="3" t="str">
        <v>砖石会员</v>
      </c>
      <c r="D82" s="3" t="str">
        <v>男</v>
      </c>
      <c r="E82" s="3">
        <f>CHOOSE(RANDBETWEEN(1,7),"儿童","学生", "老人", "儿童","学生", "老人", "其他")</f>
      </c>
      <c r="F82" s="2">
        <v>44901</v>
      </c>
      <c r="G82" t="str">
        <v>湖南</v>
      </c>
      <c r="H82" t="str">
        <v>长沙</v>
      </c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</row>
    <row r="83">
      <c r="A83" s="3">
        <f>RANDBETWEEN(10000,99999)</f>
      </c>
      <c r="B83" s="3" t="str">
        <v>普通会员</v>
      </c>
      <c r="C83" s="3" t="str">
        <v>普通会员</v>
      </c>
      <c r="D83" s="3" t="str">
        <v>男</v>
      </c>
      <c r="E83" s="3">
        <f>CHOOSE(RANDBETWEEN(1,7),"儿童","学生", "老人", "儿童","学生", "老人", "其他")</f>
      </c>
      <c r="F83" s="2">
        <v>45029</v>
      </c>
      <c r="G83" t="str">
        <v>云南</v>
      </c>
      <c r="H83" t="str">
        <v>昆明</v>
      </c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</row>
    <row r="84">
      <c r="A84" s="3">
        <f>RANDBETWEEN(10000,99999)</f>
      </c>
      <c r="B84" s="3" t="str">
        <v>普通会员</v>
      </c>
      <c r="C84" s="3" t="str">
        <v>普通会员</v>
      </c>
      <c r="D84" s="3" t="str">
        <v>女</v>
      </c>
      <c r="E84" s="3">
        <f>CHOOSE(RANDBETWEEN(1,7),"儿童","学生", "老人", "儿童","学生", "老人", "其他")</f>
      </c>
      <c r="F84" s="2">
        <v>44840</v>
      </c>
      <c r="G84" t="str">
        <v>天津</v>
      </c>
      <c r="H84" t="str">
        <v>天津</v>
      </c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</row>
    <row r="85">
      <c r="A85" s="3">
        <f>RANDBETWEEN(10000,99999)</f>
      </c>
      <c r="B85" s="3" t="str">
        <v>黄金会员</v>
      </c>
      <c r="C85" s="3" t="str">
        <v>黄金会员</v>
      </c>
      <c r="D85" s="3" t="str">
        <v>女</v>
      </c>
      <c r="E85" s="3">
        <f>CHOOSE(RANDBETWEEN(1,7),"儿童","学生", "老人", "儿童","学生", "老人", "其他")</f>
      </c>
      <c r="F85" s="2">
        <v>45043</v>
      </c>
      <c r="G85" t="str">
        <v>新疆</v>
      </c>
      <c r="H85" t="str">
        <v>乌鲁木齐</v>
      </c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</row>
    <row r="86">
      <c r="A86" s="3">
        <f>RANDBETWEEN(10000,99999)</f>
      </c>
      <c r="B86" s="3" t="str">
        <v>普通会员</v>
      </c>
      <c r="C86" s="3" t="str">
        <v>普通会员</v>
      </c>
      <c r="D86" s="3" t="str">
        <v>女</v>
      </c>
      <c r="E86" s="3">
        <f>CHOOSE(RANDBETWEEN(1,7),"儿童","学生", "老人", "儿童","学生", "老人", "其他")</f>
      </c>
      <c r="F86" s="2">
        <v>44985</v>
      </c>
      <c r="G86" t="str">
        <v>河北</v>
      </c>
      <c r="H86" t="str">
        <v>石家庄</v>
      </c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</row>
    <row r="87">
      <c r="A87" s="3">
        <f>RANDBETWEEN(10000,99999)</f>
      </c>
      <c r="B87" s="3" t="str">
        <v>普通会员</v>
      </c>
      <c r="C87" s="3" t="str">
        <v>普通会员</v>
      </c>
      <c r="D87" s="3" t="str">
        <v>女</v>
      </c>
      <c r="E87" s="3">
        <f>CHOOSE(RANDBETWEEN(1,7),"儿童","学生", "老人", "儿童","学生", "老人", "其他")</f>
      </c>
      <c r="F87" s="2">
        <v>45150</v>
      </c>
      <c r="G87" t="str">
        <v>广西</v>
      </c>
      <c r="H87" t="str">
        <v>南宁</v>
      </c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</row>
    <row r="88">
      <c r="A88" s="3">
        <f>RANDBETWEEN(10000,99999)</f>
      </c>
      <c r="B88" s="3" t="str">
        <v>砖石会员</v>
      </c>
      <c r="C88" s="3" t="str">
        <v>砖石会员</v>
      </c>
      <c r="D88" s="3" t="str">
        <v>女</v>
      </c>
      <c r="E88" s="3">
        <f>CHOOSE(RANDBETWEEN(1,7),"儿童","学生", "老人", "儿童","学生", "老人", "其他")</f>
      </c>
      <c r="F88" s="2">
        <v>45318</v>
      </c>
      <c r="G88" t="str">
        <v>江西</v>
      </c>
      <c r="H88" t="str">
        <v>南昌</v>
      </c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</row>
    <row r="89">
      <c r="A89" s="3">
        <f>RANDBETWEEN(10000,99999)</f>
      </c>
      <c r="B89" s="3" t="str">
        <v>砖石会员</v>
      </c>
      <c r="C89" s="3" t="str">
        <v>砖石会员</v>
      </c>
      <c r="D89" s="3" t="str">
        <v>男</v>
      </c>
      <c r="E89" s="3">
        <f>CHOOSE(RANDBETWEEN(1,7),"儿童","学生", "老人", "儿童","学生", "老人", "其他")</f>
      </c>
      <c r="F89" s="2">
        <v>45104</v>
      </c>
      <c r="G89" t="str">
        <v>海南</v>
      </c>
      <c r="H89" t="str">
        <v>海口</v>
      </c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</row>
    <row r="90">
      <c r="A90" s="3">
        <f>RANDBETWEEN(10000,99999)</f>
      </c>
      <c r="B90" s="3" t="str">
        <v>普通会员</v>
      </c>
      <c r="C90" s="3" t="str">
        <v>普通会员</v>
      </c>
      <c r="D90" s="3" t="str">
        <v>女</v>
      </c>
      <c r="E90" s="3">
        <f>CHOOSE(RANDBETWEEN(1,7),"儿童","学生", "老人", "儿童","学生", "老人", "其他")</f>
      </c>
      <c r="F90" s="2">
        <v>44987</v>
      </c>
      <c r="G90" t="str">
        <v>江苏</v>
      </c>
      <c r="H90" t="str">
        <v>南京</v>
      </c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</row>
    <row r="91">
      <c r="A91" s="3">
        <f>RANDBETWEEN(10000,99999)</f>
      </c>
      <c r="B91" s="3" t="str">
        <v>黄金会员</v>
      </c>
      <c r="C91" s="3" t="str">
        <v>黄金会员</v>
      </c>
      <c r="D91" s="3" t="str">
        <v>男</v>
      </c>
      <c r="E91" s="3">
        <f>CHOOSE(RANDBETWEEN(1,7),"儿童","学生", "老人", "儿童","学生", "老人", "其他")</f>
      </c>
      <c r="F91" s="2">
        <v>44906</v>
      </c>
      <c r="G91" t="str">
        <v>广西</v>
      </c>
      <c r="H91" t="str">
        <v>南宁</v>
      </c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</row>
    <row r="92">
      <c r="A92" s="3">
        <f>RANDBETWEEN(10000,99999)</f>
      </c>
      <c r="B92" s="3" t="str">
        <v>普通会员</v>
      </c>
      <c r="C92" s="3" t="str">
        <v>普通会员</v>
      </c>
      <c r="D92" s="3" t="str">
        <v>男</v>
      </c>
      <c r="E92" s="3">
        <f>CHOOSE(RANDBETWEEN(1,7),"儿童","学生", "老人", "儿童","学生", "老人", "其他")</f>
      </c>
      <c r="F92" s="2">
        <v>45097</v>
      </c>
      <c r="G92" t="str">
        <v>浙江</v>
      </c>
      <c r="H92" t="str">
        <v>杭州</v>
      </c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</row>
    <row r="93">
      <c r="A93" s="3">
        <f>RANDBETWEEN(10000,99999)</f>
      </c>
      <c r="B93" s="3" t="str">
        <v>普通会员</v>
      </c>
      <c r="C93" s="3" t="str">
        <v>普通会员</v>
      </c>
      <c r="D93" s="3" t="str">
        <v>女</v>
      </c>
      <c r="E93" s="3">
        <f>CHOOSE(RANDBETWEEN(1,7),"儿童","学生", "老人", "儿童","学生", "老人", "其他")</f>
      </c>
      <c r="F93" s="2">
        <v>45213</v>
      </c>
      <c r="G93" t="str">
        <v>安徽</v>
      </c>
      <c r="H93" t="str">
        <v>合肥</v>
      </c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</row>
    <row r="94">
      <c r="A94" s="3">
        <f>RANDBETWEEN(10000,99999)</f>
      </c>
      <c r="B94" s="3" t="str">
        <v>普通会员</v>
      </c>
      <c r="C94" s="3" t="str">
        <v>普通会员</v>
      </c>
      <c r="D94" s="3" t="str">
        <v>女</v>
      </c>
      <c r="E94" s="3">
        <f>CHOOSE(RANDBETWEEN(1,7),"儿童","学生", "老人", "儿童","学生", "老人", "其他")</f>
      </c>
      <c r="F94" s="2">
        <v>45342</v>
      </c>
      <c r="G94" t="str">
        <v>重庆</v>
      </c>
      <c r="H94" t="str">
        <v>重庆</v>
      </c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</row>
    <row r="95">
      <c r="A95" s="3">
        <f>RANDBETWEEN(10000,99999)</f>
      </c>
      <c r="B95" s="3" t="str">
        <v>砖石会员</v>
      </c>
      <c r="C95" s="3" t="str">
        <v>砖石会员</v>
      </c>
      <c r="D95" s="3" t="str">
        <v>男</v>
      </c>
      <c r="E95" s="3">
        <f>CHOOSE(RANDBETWEEN(1,7),"儿童","学生", "老人", "儿童","学生", "老人", "其他")</f>
      </c>
      <c r="F95" s="2">
        <v>45234</v>
      </c>
      <c r="G95" t="str">
        <v>广东</v>
      </c>
      <c r="H95" t="str">
        <v>广州</v>
      </c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</row>
    <row r="96">
      <c r="A96" s="3">
        <f>RANDBETWEEN(10000,99999)</f>
      </c>
      <c r="B96" s="3" t="str">
        <v>普通会员</v>
      </c>
      <c r="C96" s="3" t="str">
        <v>普通会员</v>
      </c>
      <c r="D96" s="3" t="str">
        <v>女</v>
      </c>
      <c r="E96" s="3">
        <f>CHOOSE(RANDBETWEEN(1,7),"儿童","学生", "老人", "儿童","学生", "老人", "其他")</f>
      </c>
      <c r="F96" s="2">
        <v>45334</v>
      </c>
      <c r="G96" t="str">
        <v>浙江</v>
      </c>
      <c r="H96" t="str">
        <v>杭州</v>
      </c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</row>
    <row r="97">
      <c r="A97" s="3">
        <f>RANDBETWEEN(10000,99999)</f>
      </c>
      <c r="B97" s="3" t="str">
        <v>砖石会员</v>
      </c>
      <c r="C97" s="3" t="str">
        <v>砖石会员</v>
      </c>
      <c r="D97" s="3" t="str">
        <v>女</v>
      </c>
      <c r="E97" s="3">
        <f>CHOOSE(RANDBETWEEN(1,7),"儿童","学生", "老人", "儿童","学生", "老人", "其他")</f>
      </c>
      <c r="F97" s="2">
        <v>44755</v>
      </c>
      <c r="G97" t="str">
        <v>安徽</v>
      </c>
      <c r="H97" t="str">
        <v>合肥</v>
      </c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</row>
    <row r="98">
      <c r="A98" s="3">
        <f>RANDBETWEEN(10000,99999)</f>
      </c>
      <c r="B98" s="3" t="str">
        <v>普通会员</v>
      </c>
      <c r="C98" s="3" t="str">
        <v>普通会员</v>
      </c>
      <c r="D98" s="3" t="str">
        <v>女</v>
      </c>
      <c r="E98" s="3">
        <f>CHOOSE(RANDBETWEEN(1,7),"儿童","学生", "老人", "儿童","学生", "老人", "其他")</f>
      </c>
      <c r="F98" s="2">
        <v>45109</v>
      </c>
      <c r="G98" t="str">
        <v>重庆</v>
      </c>
      <c r="H98" t="str">
        <v>重庆</v>
      </c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</row>
    <row r="99">
      <c r="A99" s="3">
        <f>RANDBETWEEN(10000,99999)</f>
      </c>
      <c r="B99" s="3" t="str">
        <v>普通会员</v>
      </c>
      <c r="C99" s="3" t="str">
        <v>普通会员</v>
      </c>
      <c r="D99" s="3" t="str">
        <v>女</v>
      </c>
      <c r="E99" s="3">
        <f>CHOOSE(RANDBETWEEN(1,7),"儿童","学生", "老人", "儿童","学生", "老人", "其他")</f>
      </c>
      <c r="F99" s="2">
        <v>45231</v>
      </c>
      <c r="G99" t="str">
        <v>广东</v>
      </c>
      <c r="H99" t="str">
        <v>广州</v>
      </c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</row>
    <row r="100">
      <c r="A100" s="3">
        <f>RANDBETWEEN(10000,99999)</f>
      </c>
      <c r="B100" s="3" t="str">
        <v>砖石会员</v>
      </c>
      <c r="C100" s="3" t="str">
        <v>砖石会员</v>
      </c>
      <c r="D100" s="3" t="str">
        <v>男</v>
      </c>
      <c r="E100" s="3">
        <f>CHOOSE(RANDBETWEEN(1,7),"儿童","学生", "老人", "儿童","学生", "老人", "其他")</f>
      </c>
      <c r="F100" s="2">
        <v>45055</v>
      </c>
      <c r="G100" t="str">
        <v>辽宁</v>
      </c>
      <c r="H100" t="str">
        <v>沈阳</v>
      </c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</row>
    <row r="101">
      <c r="A101" s="3">
        <f>RANDBETWEEN(10000,99999)</f>
      </c>
      <c r="B101" s="3" t="str">
        <v>普通会员</v>
      </c>
      <c r="C101" s="3" t="str">
        <v>普通会员</v>
      </c>
      <c r="D101" s="3" t="str">
        <v>女</v>
      </c>
      <c r="E101" s="3">
        <f>CHOOSE(RANDBETWEEN(1,7),"儿童","学生", "老人", "儿童","学生", "老人", "其他")</f>
      </c>
      <c r="F101" s="2">
        <v>45082</v>
      </c>
      <c r="G101" t="str">
        <v>北京</v>
      </c>
      <c r="H101" t="str">
        <v>北京</v>
      </c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</row>
    <row r="102">
      <c r="A102" s="3">
        <f>RANDBETWEEN(10000,99999)</f>
      </c>
      <c r="B102" s="3" t="str">
        <v>砖石会员</v>
      </c>
      <c r="C102" s="3" t="str">
        <v>砖石会员</v>
      </c>
      <c r="D102" s="3" t="str">
        <v>女</v>
      </c>
      <c r="E102" s="3">
        <f>CHOOSE(RANDBETWEEN(1,7),"儿童","学生", "老人", "儿童","学生", "老人", "其他")</f>
      </c>
      <c r="F102" s="2">
        <v>45338</v>
      </c>
      <c r="G102" t="str">
        <v>浙江</v>
      </c>
      <c r="H102" t="str">
        <v>杭州</v>
      </c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</row>
    <row r="103">
      <c r="A103" s="3">
        <f>RANDBETWEEN(10000,99999)</f>
      </c>
      <c r="B103" s="3" t="str">
        <v>普通会员</v>
      </c>
      <c r="C103" s="3" t="str">
        <v>普通会员</v>
      </c>
      <c r="D103" s="3" t="str">
        <v>男</v>
      </c>
      <c r="E103" s="3">
        <f>CHOOSE(RANDBETWEEN(1,7),"儿童","学生", "老人", "儿童","学生", "老人", "其他")</f>
      </c>
      <c r="F103" s="2">
        <v>44812</v>
      </c>
      <c r="G103" t="str">
        <v>安徽</v>
      </c>
      <c r="H103" t="str">
        <v>合肥</v>
      </c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</row>
    <row r="104">
      <c r="A104" s="3">
        <f>RANDBETWEEN(10000,99999)</f>
      </c>
      <c r="B104" s="3" t="str">
        <v>普通会员</v>
      </c>
      <c r="C104" s="3" t="str">
        <v>普通会员</v>
      </c>
      <c r="D104" s="3" t="str">
        <v>女</v>
      </c>
      <c r="E104" s="3">
        <f>CHOOSE(RANDBETWEEN(1,7),"儿童","学生", "老人", "儿童","学生", "老人", "其他")</f>
      </c>
      <c r="F104" s="2">
        <v>45017</v>
      </c>
      <c r="G104" t="str">
        <v>重庆</v>
      </c>
      <c r="H104" t="str">
        <v>重庆</v>
      </c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</row>
    <row r="105">
      <c r="A105" s="3">
        <f>RANDBETWEEN(10000,99999)</f>
      </c>
      <c r="B105" s="3" t="str">
        <v>黄金会员</v>
      </c>
      <c r="C105" s="3" t="str">
        <v>黄金会员</v>
      </c>
      <c r="D105" s="3" t="str">
        <v>女</v>
      </c>
      <c r="E105" s="3">
        <f>CHOOSE(RANDBETWEEN(1,7),"儿童","学生", "老人", "儿童","学生", "老人", "其他")</f>
      </c>
      <c r="F105" s="2">
        <v>44986</v>
      </c>
      <c r="G105" t="str">
        <v>广东</v>
      </c>
      <c r="H105" t="str">
        <v>广州</v>
      </c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</row>
    <row r="106">
      <c r="A106" s="3">
        <f>RANDBETWEEN(10000,99999)</f>
      </c>
      <c r="B106" s="3" t="str">
        <v>黄金会员</v>
      </c>
      <c r="C106" s="3" t="str">
        <v>黄金会员</v>
      </c>
      <c r="D106" s="3" t="str">
        <v>女</v>
      </c>
      <c r="E106" s="3">
        <f>CHOOSE(RANDBETWEEN(1,7),"儿童","学生", "老人", "儿童","学生", "老人", "其他")</f>
      </c>
      <c r="F106" s="2">
        <v>45247</v>
      </c>
      <c r="G106" t="str">
        <v>辽宁</v>
      </c>
      <c r="H106" t="str">
        <v>沈阳</v>
      </c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</row>
    <row r="107">
      <c r="A107" s="3">
        <f>RANDBETWEEN(10000,99999)</f>
      </c>
      <c r="B107" s="3" t="str">
        <v>砖石会员</v>
      </c>
      <c r="C107" s="3" t="str">
        <v>砖石会员</v>
      </c>
      <c r="D107" s="3" t="str">
        <v>男</v>
      </c>
      <c r="E107" s="3">
        <f>CHOOSE(RANDBETWEEN(1,7),"儿童","学生", "老人", "儿童","学生", "老人", "其他")</f>
      </c>
      <c r="F107" s="2">
        <v>45179</v>
      </c>
      <c r="G107" t="str">
        <v>北京</v>
      </c>
      <c r="H107" t="str">
        <v>北京</v>
      </c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</row>
    <row r="108">
      <c r="A108" s="3">
        <f>RANDBETWEEN(10000,99999)</f>
      </c>
      <c r="B108" s="3" t="str">
        <v>砖石会员</v>
      </c>
      <c r="C108" s="3" t="str">
        <v>砖石会员</v>
      </c>
      <c r="D108" s="3" t="str">
        <v>男</v>
      </c>
      <c r="E108" s="3">
        <f>CHOOSE(RANDBETWEEN(1,7),"儿童","学生", "老人", "儿童","学生", "老人", "其他")</f>
      </c>
      <c r="F108" s="2">
        <v>45089</v>
      </c>
      <c r="G108" s="7" t="str">
        <v>安徽</v>
      </c>
      <c r="H108" s="7" t="str">
        <v>合肥</v>
      </c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</row>
    <row r="109">
      <c r="A109" s="3">
        <f>RANDBETWEEN(10000,99999)</f>
      </c>
      <c r="B109" s="3" t="str">
        <v>普通会员</v>
      </c>
      <c r="C109" s="3" t="str">
        <v>普通会员</v>
      </c>
      <c r="D109" s="3" t="str">
        <v>女</v>
      </c>
      <c r="E109" s="3">
        <f>CHOOSE(RANDBETWEEN(1,7),"儿童","学生", "老人", "儿童","学生", "老人", "其他")</f>
      </c>
      <c r="F109" s="2">
        <v>45242</v>
      </c>
      <c r="G109" s="7" t="str">
        <v>安徽</v>
      </c>
      <c r="H109" s="7" t="str">
        <v>合肥</v>
      </c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</row>
    <row r="110">
      <c r="A110" s="3">
        <f>RANDBETWEEN(10000,99999)</f>
      </c>
      <c r="B110" s="3" t="str">
        <v>砖石会员</v>
      </c>
      <c r="C110" s="3" t="str">
        <v>砖石会员</v>
      </c>
      <c r="D110" s="3" t="str">
        <v>女</v>
      </c>
      <c r="E110" s="3">
        <f>CHOOSE(RANDBETWEEN(1,7),"儿童","学生", "老人", "儿童","学生", "老人", "其他")</f>
      </c>
      <c r="F110" s="2">
        <v>44674</v>
      </c>
      <c r="G110" s="7" t="str">
        <v>安徽</v>
      </c>
      <c r="H110" s="7" t="str">
        <v>合肥</v>
      </c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</row>
    <row r="111">
      <c r="A111" s="3">
        <f>RANDBETWEEN(10000,99999)</f>
      </c>
      <c r="B111" s="3" t="str">
        <v>普通会员</v>
      </c>
      <c r="C111" s="3" t="str">
        <v>普通会员</v>
      </c>
      <c r="D111" s="3" t="str">
        <v>女</v>
      </c>
      <c r="E111" s="3">
        <f>CHOOSE(RANDBETWEEN(1,7),"儿童","学生", "老人", "儿童","学生", "老人", "其他")</f>
      </c>
      <c r="F111" s="2">
        <v>44819</v>
      </c>
      <c r="G111" s="7" t="str">
        <v>安徽</v>
      </c>
      <c r="H111" s="7" t="str">
        <v>合肥</v>
      </c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</row>
    <row r="112">
      <c r="A112" s="3">
        <f>RANDBETWEEN(10000,99999)</f>
      </c>
      <c r="B112" s="3" t="str">
        <v>普通会员</v>
      </c>
      <c r="C112" s="3" t="str">
        <v>普通会员</v>
      </c>
      <c r="D112" s="3" t="str">
        <v>女</v>
      </c>
      <c r="E112" s="3">
        <f>CHOOSE(RANDBETWEEN(1,7),"儿童","学生", "老人", "儿童","学生", "老人", "其他")</f>
      </c>
      <c r="F112" s="2">
        <v>45282</v>
      </c>
      <c r="G112" s="7" t="str">
        <v>安徽</v>
      </c>
      <c r="H112" s="7" t="str">
        <v>合肥</v>
      </c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</row>
    <row r="113">
      <c r="A113" s="3">
        <f>RANDBETWEEN(10000,99999)</f>
      </c>
      <c r="B113" s="3" t="str">
        <v>普通会员</v>
      </c>
      <c r="C113" s="3" t="str">
        <v>普通会员</v>
      </c>
      <c r="D113" s="3" t="str">
        <v>男</v>
      </c>
      <c r="E113" s="3">
        <f>CHOOSE(RANDBETWEEN(1,7),"儿童","学生", "老人", "儿童","学生", "老人", "其他")</f>
      </c>
      <c r="F113" s="2">
        <v>44948</v>
      </c>
      <c r="G113" s="7" t="str">
        <v>安徽</v>
      </c>
      <c r="H113" s="7" t="str">
        <v>合肥</v>
      </c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</row>
    <row r="114">
      <c r="A114" s="3">
        <f>RANDBETWEEN(10000,99999)</f>
      </c>
      <c r="B114" s="3" t="str">
        <v>普通会员</v>
      </c>
      <c r="C114" s="3" t="str">
        <v>普通会员</v>
      </c>
      <c r="D114" s="3" t="str">
        <v>女</v>
      </c>
      <c r="E114" s="3">
        <f>CHOOSE(RANDBETWEEN(1,7),"儿童","学生", "老人", "儿童","学生", "老人", "其他")</f>
      </c>
      <c r="F114" s="2">
        <v>45150</v>
      </c>
      <c r="G114" s="7" t="str">
        <v>安徽</v>
      </c>
      <c r="H114" s="7" t="str">
        <v>合肥</v>
      </c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</row>
    <row r="115">
      <c r="A115" s="3">
        <f>RANDBETWEEN(10000,99999)</f>
      </c>
      <c r="B115" s="3" t="str">
        <v>普通会员</v>
      </c>
      <c r="C115" s="3" t="str">
        <v>普通会员</v>
      </c>
      <c r="D115" s="3" t="str">
        <v>女</v>
      </c>
      <c r="E115" s="3">
        <f>CHOOSE(RANDBETWEEN(1,7),"儿童","学生", "老人", "儿童","学生", "老人", "其他")</f>
      </c>
      <c r="F115" s="2">
        <v>45255</v>
      </c>
      <c r="G115" s="7" t="str">
        <v>安徽</v>
      </c>
      <c r="H115" s="7" t="str">
        <v>合肥</v>
      </c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</row>
    <row r="116">
      <c r="A116" s="3">
        <f>RANDBETWEEN(10000,99999)</f>
      </c>
      <c r="B116" s="3" t="str">
        <v>普通会员</v>
      </c>
      <c r="C116" s="3" t="str">
        <v>普通会员</v>
      </c>
      <c r="D116" s="3" t="str">
        <v>男</v>
      </c>
      <c r="E116" s="3">
        <f>CHOOSE(RANDBETWEEN(1,7),"儿童","学生", "老人", "儿童","学生", "老人", "其他")</f>
      </c>
      <c r="F116" s="2">
        <v>44877</v>
      </c>
      <c r="G116" s="7" t="str">
        <v>安徽</v>
      </c>
      <c r="H116" s="7" t="str">
        <v>合肥</v>
      </c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</row>
    <row r="117">
      <c r="A117" s="3">
        <f>RANDBETWEEN(10000,99999)</f>
      </c>
      <c r="B117" s="3" t="str">
        <v>普通会员</v>
      </c>
      <c r="C117" s="3" t="str">
        <v>普通会员</v>
      </c>
      <c r="D117" s="3" t="str">
        <v>女</v>
      </c>
      <c r="E117" s="3">
        <f>CHOOSE(RANDBETWEEN(1,7),"儿童","学生", "老人", "儿童","学生", "老人", "其他")</f>
      </c>
      <c r="F117" s="2">
        <v>45239</v>
      </c>
      <c r="G117" s="7" t="str">
        <v>安徽</v>
      </c>
      <c r="H117" s="7" t="str">
        <v>淮北</v>
      </c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</row>
    <row r="118">
      <c r="A118" s="3">
        <f>RANDBETWEEN(10000,99999)</f>
      </c>
      <c r="B118" s="3" t="str">
        <v>普通会员</v>
      </c>
      <c r="C118" s="3" t="str">
        <v>普通会员</v>
      </c>
      <c r="D118" s="3" t="str">
        <v>男</v>
      </c>
      <c r="E118" s="3">
        <f>CHOOSE(RANDBETWEEN(1,7),"儿童","学生", "老人", "儿童","学生", "老人", "其他")</f>
      </c>
      <c r="F118" s="2">
        <v>45177</v>
      </c>
      <c r="G118" s="7" t="str">
        <v>安徽</v>
      </c>
      <c r="H118" s="7" t="str">
        <v>淮北</v>
      </c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</row>
    <row r="119">
      <c r="A119" s="3">
        <f>RANDBETWEEN(10000,99999)</f>
      </c>
      <c r="B119" s="3" t="str">
        <v>普通会员</v>
      </c>
      <c r="C119" s="3" t="str">
        <v>普通会员</v>
      </c>
      <c r="D119" s="3" t="str">
        <v>女</v>
      </c>
      <c r="E119" s="3">
        <f>CHOOSE(RANDBETWEEN(1,7),"儿童","学生", "老人", "儿童","学生", "老人", "其他")</f>
      </c>
      <c r="F119" s="2">
        <v>44897</v>
      </c>
      <c r="G119" s="7" t="str">
        <v>安徽</v>
      </c>
      <c r="H119" s="7" t="str">
        <v>淮北</v>
      </c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</row>
    <row r="120">
      <c r="A120" s="3">
        <f>RANDBETWEEN(10000,99999)</f>
      </c>
      <c r="B120" s="3" t="str">
        <v>砖石会员</v>
      </c>
      <c r="C120" s="3" t="str">
        <v>砖石会员</v>
      </c>
      <c r="D120" s="3" t="str">
        <v>男</v>
      </c>
      <c r="E120" s="3">
        <f>CHOOSE(RANDBETWEEN(1,7),"儿童","学生", "老人", "儿童","学生", "老人", "其他")</f>
      </c>
      <c r="F120" s="2">
        <v>44951</v>
      </c>
      <c r="G120" t="str">
        <v>浙江</v>
      </c>
      <c r="H120" t="str">
        <v>杭州</v>
      </c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</row>
    <row r="121">
      <c r="A121" s="3">
        <f>RANDBETWEEN(10000,99999)</f>
      </c>
      <c r="B121" s="3" t="str">
        <v>普通会员</v>
      </c>
      <c r="C121" s="3" t="str">
        <v>普通会员</v>
      </c>
      <c r="D121" s="3" t="str">
        <v>女</v>
      </c>
      <c r="E121" s="3">
        <f>CHOOSE(RANDBETWEEN(1,7),"儿童","学生", "老人", "儿童","学生", "老人", "其他")</f>
      </c>
      <c r="F121" s="2">
        <v>44781</v>
      </c>
      <c r="G121" t="str">
        <v>安徽</v>
      </c>
      <c r="H121" t="str">
        <v>合肥</v>
      </c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</row>
    <row r="122">
      <c r="A122" s="3">
        <f>RANDBETWEEN(10000,99999)</f>
      </c>
      <c r="B122" s="3" t="str">
        <v>普通会员</v>
      </c>
      <c r="C122" s="3" t="str">
        <v>普通会员</v>
      </c>
      <c r="D122" s="3" t="str">
        <v>女</v>
      </c>
      <c r="E122" s="3">
        <f>CHOOSE(RANDBETWEEN(1,7),"儿童","学生", "老人", "儿童","学生", "老人", "其他")</f>
      </c>
      <c r="F122" s="2">
        <v>44726</v>
      </c>
      <c r="G122" t="str">
        <v>重庆</v>
      </c>
      <c r="H122" t="str">
        <v>重庆</v>
      </c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</row>
    <row r="123">
      <c r="A123" s="3">
        <f>RANDBETWEEN(10000,99999)</f>
      </c>
      <c r="B123" s="3" t="str">
        <v>砖石会员</v>
      </c>
      <c r="C123" s="3" t="str">
        <v>砖石会员</v>
      </c>
      <c r="D123" s="3" t="str">
        <v>女</v>
      </c>
      <c r="E123" s="3">
        <f>CHOOSE(RANDBETWEEN(1,7),"儿童","学生", "老人", "儿童","学生", "老人", "其他")</f>
      </c>
      <c r="F123" s="2">
        <v>44894</v>
      </c>
      <c r="G123" t="str">
        <v>广东</v>
      </c>
      <c r="H123" t="str">
        <v>广州</v>
      </c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</row>
    <row r="124">
      <c r="A124" s="3">
        <f>RANDBETWEEN(10000,99999)</f>
      </c>
      <c r="B124" s="3" t="str">
        <v>普通会员</v>
      </c>
      <c r="C124" s="3" t="str">
        <v>普通会员</v>
      </c>
      <c r="D124" s="3" t="str">
        <v>女</v>
      </c>
      <c r="E124" s="3">
        <f>CHOOSE(RANDBETWEEN(1,7),"儿童","学生", "老人", "儿童","学生", "老人", "其他")</f>
      </c>
      <c r="F124" s="2">
        <v>45002</v>
      </c>
      <c r="G124" t="str">
        <v>辽宁</v>
      </c>
      <c r="H124" t="str">
        <v>沈阳</v>
      </c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</row>
    <row r="125">
      <c r="A125" s="3">
        <f>RANDBETWEEN(10000,99999)</f>
      </c>
      <c r="B125" s="3" t="str">
        <v>黄金会员</v>
      </c>
      <c r="C125" s="3" t="str">
        <v>黄金会员</v>
      </c>
      <c r="D125" s="3" t="str">
        <v>男</v>
      </c>
      <c r="E125" s="3">
        <f>CHOOSE(RANDBETWEEN(1,7),"儿童","学生", "老人", "儿童","学生", "老人", "其他")</f>
      </c>
      <c r="F125" s="2">
        <v>45137</v>
      </c>
      <c r="G125" t="str">
        <v>北京</v>
      </c>
      <c r="H125" t="str">
        <v>北京</v>
      </c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</row>
    <row r="126">
      <c r="A126" s="3">
        <f>RANDBETWEEN(10000,99999)</f>
      </c>
      <c r="B126" s="3" t="str">
        <v>砖石会员</v>
      </c>
      <c r="C126" s="3" t="str">
        <v>砖石会员</v>
      </c>
      <c r="D126" s="3" t="str">
        <v>男</v>
      </c>
      <c r="E126" s="3">
        <f>CHOOSE(RANDBETWEEN(1,7),"儿童","学生", "老人", "儿童","学生", "老人", "其他")</f>
      </c>
      <c r="F126" s="2">
        <v>44973</v>
      </c>
      <c r="G126" t="str">
        <v>浙江</v>
      </c>
      <c r="H126" t="str">
        <v>杭州</v>
      </c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</row>
    <row r="127">
      <c r="A127" s="3">
        <f>RANDBETWEEN(10000,99999)</f>
      </c>
      <c r="B127" s="3" t="str">
        <v>黄金会员</v>
      </c>
      <c r="C127" s="3" t="str">
        <v>黄金会员</v>
      </c>
      <c r="D127" s="3" t="str">
        <v>男</v>
      </c>
      <c r="E127" s="3">
        <f>CHOOSE(RANDBETWEEN(1,7),"儿童","学生", "老人", "儿童","学生", "老人", "其他")</f>
      </c>
      <c r="F127" s="2">
        <v>44986</v>
      </c>
      <c r="G127" t="str">
        <v>安徽</v>
      </c>
      <c r="H127" t="str">
        <v>合肥</v>
      </c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</row>
    <row r="128">
      <c r="A128" s="3">
        <f>RANDBETWEEN(10000,99999)</f>
      </c>
      <c r="B128" s="3" t="str">
        <v>普通会员</v>
      </c>
      <c r="C128" s="3" t="str">
        <v>普通会员</v>
      </c>
      <c r="D128" s="3" t="str">
        <v>男</v>
      </c>
      <c r="E128" s="3">
        <f>CHOOSE(RANDBETWEEN(1,7),"儿童","学生", "老人", "儿童","学生", "老人", "其他")</f>
      </c>
      <c r="F128" s="2">
        <v>45021</v>
      </c>
      <c r="G128" t="str">
        <v>重庆</v>
      </c>
      <c r="H128" t="str">
        <v>重庆</v>
      </c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</row>
    <row r="129">
      <c r="A129" s="3">
        <f>RANDBETWEEN(10000,99999)</f>
      </c>
      <c r="B129" s="3" t="str">
        <v>普通会员</v>
      </c>
      <c r="C129" s="3" t="str">
        <v>普通会员</v>
      </c>
      <c r="D129" s="3" t="str">
        <v>男</v>
      </c>
      <c r="E129" s="3">
        <f>CHOOSE(RANDBETWEEN(1,7),"儿童","学生", "老人", "儿童","学生", "老人", "其他")</f>
      </c>
      <c r="F129" s="2">
        <v>44810</v>
      </c>
      <c r="G129" t="str">
        <v>广东</v>
      </c>
      <c r="H129" t="str">
        <v>广州</v>
      </c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</row>
    <row r="130">
      <c r="A130" s="3">
        <f>RANDBETWEEN(10000,99999)</f>
      </c>
      <c r="B130" s="3" t="str">
        <v>砖石会员</v>
      </c>
      <c r="C130" s="3" t="str">
        <v>砖石会员</v>
      </c>
      <c r="D130" s="3" t="str">
        <v>女</v>
      </c>
      <c r="E130" s="3">
        <f>CHOOSE(RANDBETWEEN(1,7),"儿童","学生", "老人", "儿童","学生", "老人", "其他")</f>
      </c>
      <c r="F130" s="2">
        <v>44923</v>
      </c>
      <c r="G130" t="str">
        <v>辽宁</v>
      </c>
      <c r="H130" t="str">
        <v>沈阳</v>
      </c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</row>
    <row r="131">
      <c r="A131" s="3">
        <f>RANDBETWEEN(10000,99999)</f>
      </c>
      <c r="B131" s="3" t="str">
        <v>砖石会员</v>
      </c>
      <c r="C131" s="3" t="str">
        <v>砖石会员</v>
      </c>
      <c r="D131" s="3" t="str">
        <v>男</v>
      </c>
      <c r="E131" s="3">
        <f>CHOOSE(RANDBETWEEN(1,7),"儿童","学生", "老人", "儿童","学生", "老人", "其他")</f>
      </c>
      <c r="F131" s="2">
        <v>44919</v>
      </c>
      <c r="G131" t="str">
        <v>浙江</v>
      </c>
      <c r="H131" t="str">
        <v>杭州</v>
      </c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</row>
    <row r="132">
      <c r="A132" s="3">
        <f>RANDBETWEEN(10000,99999)</f>
      </c>
      <c r="B132" s="3" t="str">
        <v>普通会员</v>
      </c>
      <c r="C132" s="3" t="str">
        <v>普通会员</v>
      </c>
      <c r="D132" s="3" t="str">
        <v>男</v>
      </c>
      <c r="E132" s="3">
        <f>CHOOSE(RANDBETWEEN(1,7),"儿童","学生", "老人", "儿童","学生", "老人", "其他")</f>
      </c>
      <c r="F132" s="2">
        <v>45180</v>
      </c>
      <c r="G132" t="str">
        <v>安徽</v>
      </c>
      <c r="H132" t="str">
        <v>合肥</v>
      </c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</row>
    <row r="133">
      <c r="A133" s="3">
        <f>RANDBETWEEN(10000,99999)</f>
      </c>
      <c r="B133" s="3" t="str">
        <v>普通会员</v>
      </c>
      <c r="C133" s="3" t="str">
        <v>普通会员</v>
      </c>
      <c r="D133" s="3" t="str">
        <v>女</v>
      </c>
      <c r="E133" s="3">
        <f>CHOOSE(RANDBETWEEN(1,7),"儿童","学生", "老人", "儿童","学生", "老人", "其他")</f>
      </c>
      <c r="F133" s="2">
        <v>45264</v>
      </c>
      <c r="G133" t="str">
        <v>重庆</v>
      </c>
      <c r="H133" t="str">
        <v>重庆</v>
      </c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</row>
    <row r="134">
      <c r="A134" s="3">
        <f>RANDBETWEEN(10000,99999)</f>
      </c>
      <c r="B134" s="3" t="str">
        <v>普通会员</v>
      </c>
      <c r="C134" s="3" t="str">
        <v>普通会员</v>
      </c>
      <c r="D134" s="3" t="str">
        <v>女</v>
      </c>
      <c r="E134" s="3">
        <f>CHOOSE(RANDBETWEEN(1,7),"儿童","学生", "老人", "儿童","学生", "老人", "其他")</f>
      </c>
      <c r="F134" s="2">
        <v>45028</v>
      </c>
      <c r="G134" t="str">
        <v>广东</v>
      </c>
      <c r="H134" t="str">
        <v>广州</v>
      </c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</row>
    <row r="135">
      <c r="A135" s="3">
        <f>RANDBETWEEN(10000,99999)</f>
      </c>
      <c r="B135" s="3" t="str">
        <v>普通会员</v>
      </c>
      <c r="C135" s="3" t="str">
        <v>普通会员</v>
      </c>
      <c r="D135" s="3" t="str">
        <v>男</v>
      </c>
      <c r="E135" s="3">
        <f>CHOOSE(RANDBETWEEN(1,7),"儿童","学生", "老人", "儿童","学生", "老人", "其他")</f>
      </c>
      <c r="F135" s="2">
        <v>45271</v>
      </c>
      <c r="G135" t="str">
        <v>辽宁</v>
      </c>
      <c r="H135" t="str">
        <v>沈阳</v>
      </c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</row>
    <row r="136">
      <c r="A136" s="3">
        <f>RANDBETWEEN(10000,99999)</f>
      </c>
      <c r="B136" s="3" t="str">
        <v>普通会员</v>
      </c>
      <c r="C136" s="3" t="str">
        <v>普通会员</v>
      </c>
      <c r="D136" s="3" t="str">
        <v>男</v>
      </c>
      <c r="E136" s="3">
        <f>CHOOSE(RANDBETWEEN(1,7),"儿童","学生", "老人", "儿童","学生", "老人", "其他")</f>
      </c>
      <c r="F136" s="2">
        <v>45298</v>
      </c>
      <c r="G136" t="str">
        <v>北京</v>
      </c>
      <c r="H136" t="str">
        <v>北京</v>
      </c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</row>
    <row r="137">
      <c r="A137" s="3">
        <f>RANDBETWEEN(10000,99999)</f>
      </c>
      <c r="B137" s="3" t="str">
        <v>黄金会员</v>
      </c>
      <c r="C137" s="3" t="str">
        <v>黄金会员</v>
      </c>
      <c r="D137" s="3" t="str">
        <v>男</v>
      </c>
      <c r="E137" s="3">
        <f>CHOOSE(RANDBETWEEN(1,7),"儿童","学生", "老人", "儿童","学生", "老人", "其他")</f>
      </c>
      <c r="F137" s="2">
        <v>44872</v>
      </c>
      <c r="G137" t="str">
        <v>福建</v>
      </c>
      <c r="H137" t="str">
        <v>福州</v>
      </c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</row>
    <row r="138">
      <c r="A138" s="3">
        <f>RANDBETWEEN(10000,99999)</f>
      </c>
      <c r="B138" s="3" t="str">
        <v>黄金会员</v>
      </c>
      <c r="C138" s="3" t="str">
        <v>黄金会员</v>
      </c>
      <c r="D138" s="3" t="str">
        <v>男</v>
      </c>
      <c r="E138" s="3">
        <f>CHOOSE(RANDBETWEEN(1,7),"儿童","学生", "老人", "儿童","学生", "老人", "其他")</f>
      </c>
      <c r="F138" s="2">
        <v>44956</v>
      </c>
      <c r="G138" s="7" t="str">
        <v>安徽</v>
      </c>
      <c r="H138" s="7" t="str">
        <v>阜阳</v>
      </c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</row>
    <row r="139">
      <c r="A139" s="3">
        <f>RANDBETWEEN(10000,99999)</f>
      </c>
      <c r="B139" s="3" t="str">
        <v>普通会员</v>
      </c>
      <c r="C139" s="3" t="str">
        <v>普通会员</v>
      </c>
      <c r="D139" s="3" t="str">
        <v>男</v>
      </c>
      <c r="E139" s="3">
        <f>CHOOSE(RANDBETWEEN(1,7),"儿童","学生", "老人", "儿童","学生", "老人", "其他")</f>
      </c>
      <c r="F139" s="2">
        <v>44894</v>
      </c>
      <c r="G139" s="7" t="str">
        <v>安徽</v>
      </c>
      <c r="H139" s="7" t="str">
        <v>阜阳</v>
      </c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</row>
    <row r="140">
      <c r="A140" s="3">
        <f>RANDBETWEEN(10000,99999)</f>
      </c>
      <c r="B140" s="3" t="str">
        <v>普通会员</v>
      </c>
      <c r="C140" s="3" t="str">
        <v>普通会员</v>
      </c>
      <c r="D140" s="3" t="str">
        <v>男</v>
      </c>
      <c r="E140" s="3">
        <f>CHOOSE(RANDBETWEEN(1,7),"儿童","学生", "老人", "儿童","学生", "老人", "其他")</f>
      </c>
      <c r="F140" s="2">
        <v>45529</v>
      </c>
      <c r="G140" s="7" t="str">
        <v>安徽</v>
      </c>
      <c r="H140" s="7" t="str">
        <v>阜阳</v>
      </c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</row>
    <row r="141">
      <c r="A141" s="3">
        <f>RANDBETWEEN(10000,99999)</f>
      </c>
      <c r="B141" s="3" t="str">
        <v>普通会员</v>
      </c>
      <c r="C141" s="3" t="str">
        <v>普通会员</v>
      </c>
      <c r="D141" s="3" t="str">
        <v>女</v>
      </c>
      <c r="E141" s="3">
        <f>CHOOSE(RANDBETWEEN(1,7),"儿童","学生", "老人", "儿童","学生", "老人", "其他")</f>
      </c>
      <c r="F141" s="2">
        <v>45146</v>
      </c>
      <c r="G141" s="7" t="str">
        <v>安徽</v>
      </c>
      <c r="H141" s="7" t="str">
        <v>阜阳</v>
      </c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</row>
    <row r="142">
      <c r="A142" s="3">
        <f>RANDBETWEEN(10000,99999)</f>
      </c>
      <c r="B142" s="3" t="str">
        <v>砖石会员</v>
      </c>
      <c r="C142" s="3" t="str">
        <v>砖石会员</v>
      </c>
      <c r="D142" s="3" t="str">
        <v>女</v>
      </c>
      <c r="E142" s="3">
        <f>CHOOSE(RANDBETWEEN(1,7),"儿童","学生", "老人", "儿童","学生", "老人", "其他")</f>
      </c>
      <c r="F142" s="2">
        <v>45001</v>
      </c>
      <c r="G142" s="7" t="str">
        <v>安徽</v>
      </c>
      <c r="H142" s="7" t="str">
        <v>阜阳</v>
      </c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</row>
    <row r="143">
      <c r="A143" s="3">
        <f>RANDBETWEEN(10000,99999)</f>
      </c>
      <c r="B143" s="3" t="str">
        <v>普通会员</v>
      </c>
      <c r="C143" s="3" t="str">
        <v>普通会员</v>
      </c>
      <c r="D143" s="3" t="str">
        <v>女</v>
      </c>
      <c r="E143" s="3">
        <f>CHOOSE(RANDBETWEEN(1,7),"儿童","学生", "老人", "儿童","学生", "老人", "其他")</f>
      </c>
      <c r="F143" s="2">
        <v>44783</v>
      </c>
      <c r="G143" s="7" t="str">
        <v>安徽</v>
      </c>
      <c r="H143" s="7" t="str">
        <v>阜阳</v>
      </c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</row>
    <row r="144">
      <c r="A144" s="3">
        <f>RANDBETWEEN(10000,99999)</f>
      </c>
      <c r="B144" s="3" t="str">
        <v>砖石会员</v>
      </c>
      <c r="C144" s="3" t="str">
        <v>砖石会员</v>
      </c>
      <c r="D144" s="3" t="str">
        <v>男</v>
      </c>
      <c r="E144" s="3">
        <f>CHOOSE(RANDBETWEEN(1,7),"儿童","学生", "老人", "儿童","学生", "老人", "其他")</f>
      </c>
      <c r="F144" s="2">
        <v>45405</v>
      </c>
      <c r="G144" s="7" t="str">
        <v>安徽</v>
      </c>
      <c r="H144" s="7" t="str">
        <v>阜阳</v>
      </c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</row>
    <row r="145">
      <c r="A145" s="3">
        <f>RANDBETWEEN(10000,99999)</f>
      </c>
      <c r="B145" s="3" t="str">
        <v>普通会员</v>
      </c>
      <c r="C145" s="3" t="str">
        <v>普通会员</v>
      </c>
      <c r="D145" s="3" t="str">
        <v>女</v>
      </c>
      <c r="E145" s="3">
        <f>CHOOSE(RANDBETWEEN(1,7),"儿童","学生", "老人", "儿童","学生", "老人", "其他")</f>
      </c>
      <c r="F145" s="2">
        <v>44849</v>
      </c>
      <c r="G145" s="7" t="str">
        <v>安徽</v>
      </c>
      <c r="H145" s="7" t="str">
        <v>淮南</v>
      </c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</row>
    <row r="146">
      <c r="A146" s="3">
        <f>RANDBETWEEN(10000,99999)</f>
      </c>
      <c r="B146" s="3" t="str">
        <v>砖石会员</v>
      </c>
      <c r="C146" s="3" t="str">
        <v>砖石会员</v>
      </c>
      <c r="D146" s="3" t="str">
        <v>女</v>
      </c>
      <c r="E146" s="3">
        <f>CHOOSE(RANDBETWEEN(1,7),"儿童","学生", "老人", "儿童","学生", "老人", "其他")</f>
      </c>
      <c r="F146" s="2">
        <v>45056</v>
      </c>
      <c r="G146" s="7" t="str">
        <v>安徽</v>
      </c>
      <c r="H146" s="7" t="str">
        <v>淮南</v>
      </c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</row>
    <row r="147">
      <c r="A147" s="3">
        <f>RANDBETWEEN(10000,99999)</f>
      </c>
      <c r="B147" s="3" t="str">
        <v>普通会员</v>
      </c>
      <c r="C147" s="3" t="str">
        <v>普通会员</v>
      </c>
      <c r="D147" s="3" t="str">
        <v>男</v>
      </c>
      <c r="E147" s="3">
        <f>CHOOSE(RANDBETWEEN(1,7),"儿童","学生", "老人", "儿童","学生", "老人", "其他")</f>
      </c>
      <c r="F147" s="2">
        <v>44807</v>
      </c>
      <c r="G147" s="7" t="str">
        <v>安徽</v>
      </c>
      <c r="H147" s="7" t="str">
        <v>淮南</v>
      </c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</row>
    <row r="148">
      <c r="A148" s="3">
        <f>RANDBETWEEN(10000,99999)</f>
      </c>
      <c r="B148" s="3" t="str">
        <v>砖石会员</v>
      </c>
      <c r="C148" s="3" t="str">
        <v>砖石会员</v>
      </c>
      <c r="D148" s="3" t="str">
        <v>男</v>
      </c>
      <c r="E148" s="3">
        <f>CHOOSE(RANDBETWEEN(1,7),"儿童","学生", "老人", "儿童","学生", "老人", "其他")</f>
      </c>
      <c r="F148" s="2">
        <v>45216</v>
      </c>
      <c r="G148" s="7" t="str">
        <v>安徽</v>
      </c>
      <c r="H148" s="7" t="str">
        <v>淮南</v>
      </c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</row>
    <row r="149">
      <c r="A149" s="3">
        <f>RANDBETWEEN(10000,99999)</f>
      </c>
      <c r="B149" s="3" t="str">
        <v>普通会员</v>
      </c>
      <c r="C149" s="3" t="str">
        <v>普通会员</v>
      </c>
      <c r="D149" s="3" t="str">
        <v>男</v>
      </c>
      <c r="E149" s="3">
        <f>CHOOSE(RANDBETWEEN(1,7),"儿童","学生", "老人", "儿童","学生", "老人", "其他")</f>
      </c>
      <c r="F149" s="2">
        <v>45079</v>
      </c>
      <c r="G149" s="7" t="str">
        <v>安徽</v>
      </c>
      <c r="H149" s="7" t="str">
        <v>淮南</v>
      </c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</row>
    <row r="150">
      <c r="A150" s="3">
        <f>RANDBETWEEN(10000,99999)</f>
      </c>
      <c r="B150" s="3" t="str">
        <v>普通会员</v>
      </c>
      <c r="C150" s="3" t="str">
        <v>普通会员</v>
      </c>
      <c r="D150" s="3" t="str">
        <v>男</v>
      </c>
      <c r="E150" s="3">
        <f>CHOOSE(RANDBETWEEN(1,7),"儿童","学生", "老人", "儿童","学生", "老人", "其他")</f>
      </c>
      <c r="F150" s="2">
        <v>45120</v>
      </c>
      <c r="G150" s="7" t="str">
        <v>安徽</v>
      </c>
      <c r="H150" s="7" t="str">
        <v>淮南</v>
      </c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</row>
    <row r="151">
      <c r="A151" s="3">
        <f>RANDBETWEEN(10000,99999)</f>
      </c>
      <c r="B151" s="3" t="str">
        <v>普通会员</v>
      </c>
      <c r="C151" s="3" t="str">
        <v>普通会员</v>
      </c>
      <c r="D151" s="3" t="str">
        <v>男</v>
      </c>
      <c r="E151" s="3">
        <f>CHOOSE(RANDBETWEEN(1,7),"儿童","学生", "老人", "儿童","学生", "老人", "其他")</f>
      </c>
      <c r="F151" s="2">
        <v>44835</v>
      </c>
      <c r="G151" s="7" t="str">
        <v>安徽</v>
      </c>
      <c r="H151" s="7" t="str">
        <v>淮南</v>
      </c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</row>
    <row r="152">
      <c r="A152" s="3">
        <f>RANDBETWEEN(10000,99999)</f>
      </c>
      <c r="B152" s="3" t="str">
        <v>普通会员</v>
      </c>
      <c r="C152" s="3" t="str">
        <v>普通会员</v>
      </c>
      <c r="D152" s="3" t="str">
        <v>女</v>
      </c>
      <c r="E152" s="3">
        <f>CHOOSE(RANDBETWEEN(1,7),"儿童","学生", "老人", "儿童","学生", "老人", "其他")</f>
      </c>
      <c r="F152" s="2">
        <v>44773</v>
      </c>
      <c r="G152" s="7" t="str">
        <v>安徽</v>
      </c>
      <c r="H152" s="7" t="str">
        <v>滁州</v>
      </c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</row>
    <row r="153">
      <c r="A153" s="3">
        <f>RANDBETWEEN(10000,99999)</f>
      </c>
      <c r="B153" s="3" t="str">
        <v>黄金会员</v>
      </c>
      <c r="C153" s="3" t="str">
        <v>黄金会员</v>
      </c>
      <c r="D153" s="3" t="str">
        <v>男</v>
      </c>
      <c r="E153" s="3">
        <f>CHOOSE(RANDBETWEEN(1,7),"儿童","学生", "老人", "儿童","学生", "老人", "其他")</f>
      </c>
      <c r="F153" s="2">
        <v>45308</v>
      </c>
      <c r="G153" s="7" t="str">
        <v>安徽</v>
      </c>
      <c r="H153" s="7" t="str">
        <v>滁州</v>
      </c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</row>
    <row r="154">
      <c r="A154" s="3">
        <f>RANDBETWEEN(10000,99999)</f>
      </c>
      <c r="B154" s="3" t="str">
        <v>普通会员</v>
      </c>
      <c r="C154" s="3" t="str">
        <v>普通会员</v>
      </c>
      <c r="D154" s="3" t="str">
        <v>女</v>
      </c>
      <c r="E154" s="3">
        <f>CHOOSE(RANDBETWEEN(1,7),"儿童","学生", "老人", "儿童","学生", "老人", "其他")</f>
      </c>
      <c r="F154" s="2">
        <v>45172</v>
      </c>
      <c r="G154" s="7" t="str">
        <v>安徽</v>
      </c>
      <c r="H154" s="7" t="str">
        <v>滁州</v>
      </c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</row>
    <row r="155">
      <c r="A155" s="3">
        <f>RANDBETWEEN(10000,99999)</f>
      </c>
      <c r="B155" s="3" t="str">
        <v>普通会员</v>
      </c>
      <c r="C155" s="3" t="str">
        <v>普通会员</v>
      </c>
      <c r="D155" s="3" t="str">
        <v>女</v>
      </c>
      <c r="E155" s="3">
        <f>CHOOSE(RANDBETWEEN(1,7),"儿童","学生", "老人", "儿童","学生", "老人", "其他")</f>
      </c>
      <c r="F155" s="2">
        <v>44661</v>
      </c>
      <c r="G155" s="7" t="str">
        <v>安徽</v>
      </c>
      <c r="H155" s="7" t="str">
        <v>滁州</v>
      </c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</row>
    <row r="156">
      <c r="A156" s="3">
        <f>RANDBETWEEN(10000,99999)</f>
      </c>
      <c r="B156" s="3" t="str">
        <v>砖石会员</v>
      </c>
      <c r="C156" s="3" t="str">
        <v>砖石会员</v>
      </c>
      <c r="D156" s="3" t="str">
        <v>男</v>
      </c>
      <c r="E156" s="3">
        <f>CHOOSE(RANDBETWEEN(1,7),"儿童","学生", "老人", "儿童","学生", "老人", "其他")</f>
      </c>
      <c r="F156" s="2">
        <v>44993</v>
      </c>
      <c r="G156" s="7" t="str">
        <v>安徽</v>
      </c>
      <c r="H156" s="7" t="str">
        <v>滁州</v>
      </c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</row>
    <row r="157">
      <c r="A157" s="3">
        <f>RANDBETWEEN(10000,99999)</f>
      </c>
      <c r="B157" s="3" t="str">
        <v>普通会员</v>
      </c>
      <c r="C157" s="3" t="str">
        <v>普通会员</v>
      </c>
      <c r="D157" s="3" t="str">
        <v>女</v>
      </c>
      <c r="E157" s="3">
        <f>CHOOSE(RANDBETWEEN(1,7),"儿童","学生", "老人", "儿童","学生", "老人", "其他")</f>
      </c>
      <c r="F157" s="2">
        <v>45399</v>
      </c>
      <c r="G157" s="7" t="str">
        <v>安徽</v>
      </c>
      <c r="H157" s="7" t="str">
        <v>滁州</v>
      </c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</row>
    <row r="158">
      <c r="A158" s="3">
        <f>RANDBETWEEN(10000,99999)</f>
      </c>
      <c r="B158" s="3" t="str">
        <v>普通会员</v>
      </c>
      <c r="C158" s="3" t="str">
        <v>普通会员</v>
      </c>
      <c r="D158" s="3" t="str">
        <v>男</v>
      </c>
      <c r="E158" s="3">
        <f>CHOOSE(RANDBETWEEN(1,7),"儿童","学生", "老人", "儿童","学生", "老人", "其他")</f>
      </c>
      <c r="F158" s="2">
        <v>45331</v>
      </c>
      <c r="G158" s="7" t="str">
        <v>安徽</v>
      </c>
      <c r="H158" s="7" t="str">
        <v>滁州</v>
      </c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</row>
    <row r="159">
      <c r="A159" s="3">
        <f>RANDBETWEEN(10000,99999)</f>
      </c>
      <c r="B159" s="3" t="str">
        <v>普通会员</v>
      </c>
      <c r="C159" s="3" t="str">
        <v>普通会员</v>
      </c>
      <c r="D159" s="3" t="str">
        <v>女</v>
      </c>
      <c r="E159" s="3">
        <f>CHOOSE(RANDBETWEEN(1,7),"儿童","学生", "老人", "儿童","学生", "老人", "其他")</f>
      </c>
      <c r="F159" s="2">
        <v>45300</v>
      </c>
      <c r="G159" s="7" t="str">
        <v>安徽</v>
      </c>
      <c r="H159" s="7" t="str">
        <v>滁州</v>
      </c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</row>
    <row r="160">
      <c r="A160" s="3">
        <f>RANDBETWEEN(10000,99999)</f>
      </c>
      <c r="B160" s="3" t="str">
        <v>黄金会员</v>
      </c>
      <c r="C160" s="3" t="str">
        <v>黄金会员</v>
      </c>
      <c r="D160" s="3" t="str">
        <v>女</v>
      </c>
      <c r="E160" s="3">
        <f>CHOOSE(RANDBETWEEN(1,7),"儿童","学生", "老人", "儿童","学生", "老人", "其他")</f>
      </c>
      <c r="F160" s="2">
        <v>44953</v>
      </c>
      <c r="G160" s="7" t="str">
        <v>安徽</v>
      </c>
      <c r="H160" s="7" t="str">
        <v>六安</v>
      </c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</row>
    <row r="161">
      <c r="A161" s="3">
        <f>RANDBETWEEN(10000,99999)</f>
      </c>
      <c r="B161" s="3" t="str">
        <v>普通会员</v>
      </c>
      <c r="C161" s="3" t="str">
        <v>普通会员</v>
      </c>
      <c r="D161" s="3" t="str">
        <v>男</v>
      </c>
      <c r="E161" s="3">
        <f>CHOOSE(RANDBETWEEN(1,7),"儿童","学生", "老人", "儿童","学生", "老人", "其他")</f>
      </c>
      <c r="F161" s="2">
        <v>44871</v>
      </c>
      <c r="G161" s="7" t="str">
        <v>安徽</v>
      </c>
      <c r="H161" s="7" t="str">
        <v>六安</v>
      </c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</row>
    <row r="162">
      <c r="A162" s="3">
        <f>RANDBETWEEN(10000,99999)</f>
      </c>
      <c r="B162" s="3" t="str">
        <v>普通会员</v>
      </c>
      <c r="C162" s="3" t="str">
        <v>普通会员</v>
      </c>
      <c r="D162" s="3" t="str">
        <v>男</v>
      </c>
      <c r="E162" s="3">
        <f>CHOOSE(RANDBETWEEN(1,7),"儿童","学生", "老人", "儿童","学生", "老人", "其他")</f>
      </c>
      <c r="F162" s="2">
        <v>45272</v>
      </c>
      <c r="G162" s="7" t="str">
        <v>安徽</v>
      </c>
      <c r="H162" s="7" t="str">
        <v>六安</v>
      </c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</row>
    <row r="163">
      <c r="A163" s="3">
        <f>RANDBETWEEN(10000,99999)</f>
      </c>
      <c r="B163" s="3" t="str">
        <v>普通会员</v>
      </c>
      <c r="C163" s="3" t="str">
        <v>普通会员</v>
      </c>
      <c r="D163" s="3" t="str">
        <v>男</v>
      </c>
      <c r="E163" s="3">
        <f>CHOOSE(RANDBETWEEN(1,7),"儿童","学生", "老人", "儿童","学生", "老人", "其他")</f>
      </c>
      <c r="F163" s="2">
        <v>45035</v>
      </c>
      <c r="G163" s="7" t="str">
        <v>安徽</v>
      </c>
      <c r="H163" s="7" t="str">
        <v>六安</v>
      </c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</row>
    <row r="164">
      <c r="A164" s="3">
        <f>RANDBETWEEN(10000,99999)</f>
      </c>
      <c r="B164" s="3" t="str">
        <v>普通会员</v>
      </c>
      <c r="C164" s="3" t="str">
        <v>普通会员</v>
      </c>
      <c r="D164" s="3" t="str">
        <v>女</v>
      </c>
      <c r="E164" s="3">
        <f>CHOOSE(RANDBETWEEN(1,7),"儿童","学生", "老人", "儿童","学生", "老人", "其他")</f>
      </c>
      <c r="F164" s="2">
        <v>45170</v>
      </c>
      <c r="G164" s="7" t="str">
        <v>安徽</v>
      </c>
      <c r="H164" s="7" t="str">
        <v>六安</v>
      </c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</row>
    <row r="165">
      <c r="A165" s="3">
        <f>RANDBETWEEN(10000,99999)</f>
      </c>
      <c r="B165" s="3" t="str">
        <v>砖石会员</v>
      </c>
      <c r="C165" s="3" t="str">
        <v>砖石会员</v>
      </c>
      <c r="D165" s="3" t="str">
        <v>男</v>
      </c>
      <c r="E165" s="3">
        <f>CHOOSE(RANDBETWEEN(1,7),"儿童","学生", "老人", "儿童","学生", "老人", "其他")</f>
      </c>
      <c r="F165" s="2">
        <v>45292</v>
      </c>
      <c r="G165" s="7" t="str">
        <v>安徽</v>
      </c>
      <c r="H165" s="7" t="str">
        <v>六安</v>
      </c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</row>
    <row r="166">
      <c r="A166" s="3">
        <f>RANDBETWEEN(10000,99999)</f>
      </c>
      <c r="B166" s="3" t="str">
        <v>普通会员</v>
      </c>
      <c r="C166" s="3" t="str">
        <v>普通会员</v>
      </c>
      <c r="D166" s="3" t="str">
        <v>女</v>
      </c>
      <c r="E166" s="3">
        <f>CHOOSE(RANDBETWEEN(1,7),"儿童","学生", "老人", "儿童","学生", "老人", "其他")</f>
      </c>
      <c r="F166" s="2">
        <v>45230</v>
      </c>
      <c r="G166" s="7" t="str">
        <v>安徽</v>
      </c>
      <c r="H166" s="7" t="str">
        <v>六安</v>
      </c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</row>
    <row r="167">
      <c r="A167" s="3">
        <f>RANDBETWEEN(10000,99999)</f>
      </c>
      <c r="B167" s="3" t="str">
        <v>砖石会员</v>
      </c>
      <c r="C167" s="3" t="str">
        <v>砖石会员</v>
      </c>
      <c r="D167" s="3" t="str">
        <v>男</v>
      </c>
      <c r="E167" s="3">
        <f>CHOOSE(RANDBETWEEN(1,7),"儿童","学生", "老人", "儿童","学生", "老人", "其他")</f>
      </c>
      <c r="F167" s="2">
        <v>45067</v>
      </c>
      <c r="G167" s="7" t="str">
        <v>安徽</v>
      </c>
      <c r="H167" s="7" t="str">
        <v>马鞍山</v>
      </c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</row>
    <row r="168">
      <c r="A168" s="3">
        <f>RANDBETWEEN(10000,99999)</f>
      </c>
      <c r="B168" s="3" t="str">
        <v>普通会员</v>
      </c>
      <c r="C168" s="3" t="str">
        <v>普通会员</v>
      </c>
      <c r="D168" s="3" t="str">
        <v>男</v>
      </c>
      <c r="E168" s="3">
        <f>CHOOSE(RANDBETWEEN(1,7),"儿童","学生", "老人", "儿童","学生", "老人", "其他")</f>
      </c>
      <c r="F168" s="2">
        <v>45035</v>
      </c>
      <c r="G168" s="7" t="str">
        <v>安徽</v>
      </c>
      <c r="H168" s="7" t="str">
        <v>马鞍山</v>
      </c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</row>
    <row r="169">
      <c r="A169" s="3">
        <f>RANDBETWEEN(10000,99999)</f>
      </c>
      <c r="B169" s="3" t="str">
        <v>普通会员</v>
      </c>
      <c r="C169" s="3" t="str">
        <v>普通会员</v>
      </c>
      <c r="D169" s="3" t="str">
        <v>女</v>
      </c>
      <c r="E169" s="3">
        <f>CHOOSE(RANDBETWEEN(1,7),"儿童","学生", "老人", "儿童","学生", "老人", "其他")</f>
      </c>
      <c r="F169" s="2">
        <v>45175</v>
      </c>
      <c r="G169" s="7" t="str">
        <v>安徽</v>
      </c>
      <c r="H169" s="7" t="str">
        <v>马鞍山</v>
      </c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</row>
    <row r="170">
      <c r="A170" s="3">
        <f>RANDBETWEEN(10000,99999)</f>
      </c>
      <c r="B170" s="3" t="str">
        <v>黄金会员</v>
      </c>
      <c r="C170" s="3" t="str">
        <v>黄金会员</v>
      </c>
      <c r="D170" s="3" t="str">
        <v>男</v>
      </c>
      <c r="E170" s="3">
        <f>CHOOSE(RANDBETWEEN(1,7),"儿童","学生", "老人", "儿童","学生", "老人", "其他")</f>
      </c>
      <c r="F170" s="2">
        <v>45082</v>
      </c>
      <c r="G170" s="7" t="str">
        <v>安徽</v>
      </c>
      <c r="H170" s="7" t="str">
        <v>马鞍山</v>
      </c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</row>
    <row r="171">
      <c r="A171" s="3">
        <f>RANDBETWEEN(10000,99999)</f>
      </c>
      <c r="B171" s="3" t="str">
        <v>黄金会员</v>
      </c>
      <c r="C171" s="3" t="str">
        <v>黄金会员</v>
      </c>
      <c r="D171" s="3" t="str">
        <v>男</v>
      </c>
      <c r="E171" s="3">
        <f>CHOOSE(RANDBETWEEN(1,7),"儿童","学生", "老人", "儿童","学生", "老人", "其他")</f>
      </c>
      <c r="F171" s="2">
        <v>45048</v>
      </c>
      <c r="G171" s="7" t="str">
        <v>安徽</v>
      </c>
      <c r="H171" s="7" t="str">
        <v>马鞍山</v>
      </c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</row>
    <row r="172">
      <c r="A172" s="3">
        <f>RANDBETWEEN(10000,99999)</f>
      </c>
      <c r="B172" s="3" t="str">
        <v>普通会员</v>
      </c>
      <c r="C172" s="3" t="str">
        <v>普通会员</v>
      </c>
      <c r="D172" s="3" t="str">
        <v>男</v>
      </c>
      <c r="E172" s="3">
        <f>CHOOSE(RANDBETWEEN(1,7),"儿童","学生", "老人", "儿童","学生", "老人", "其他")</f>
      </c>
      <c r="F172" s="2">
        <v>45480</v>
      </c>
      <c r="G172" s="7" t="str">
        <v>安徽</v>
      </c>
      <c r="H172" s="7" t="str">
        <v>马鞍山</v>
      </c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</row>
    <row r="173">
      <c r="A173" s="3">
        <f>RANDBETWEEN(10000,99999)</f>
      </c>
      <c r="B173" s="3" t="str">
        <v>砖石会员</v>
      </c>
      <c r="C173" s="3" t="str">
        <v>砖石会员</v>
      </c>
      <c r="D173" s="3" t="str">
        <v>女</v>
      </c>
      <c r="E173" s="3">
        <f>CHOOSE(RANDBETWEEN(1,7),"儿童","学生", "老人", "儿童","学生", "老人", "其他")</f>
      </c>
      <c r="F173" s="2">
        <v>45072</v>
      </c>
      <c r="G173" s="7" t="str">
        <v>安徽</v>
      </c>
      <c r="H173" s="7" t="str">
        <v>芜湖</v>
      </c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</row>
    <row r="174">
      <c r="A174" s="3">
        <f>RANDBETWEEN(10000,99999)</f>
      </c>
      <c r="B174" s="3" t="str">
        <v>普通会员</v>
      </c>
      <c r="C174" s="3" t="str">
        <v>普通会员</v>
      </c>
      <c r="D174" s="3" t="str">
        <v>女</v>
      </c>
      <c r="E174" s="3">
        <f>CHOOSE(RANDBETWEEN(1,7),"儿童","学生", "老人", "儿童","学生", "老人", "其他")</f>
      </c>
      <c r="F174" s="2">
        <v>44661</v>
      </c>
      <c r="G174" s="7" t="str">
        <v>安徽</v>
      </c>
      <c r="H174" s="7" t="str">
        <v>芜湖</v>
      </c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</row>
    <row r="175">
      <c r="A175" s="3">
        <f>RANDBETWEEN(10000,99999)</f>
      </c>
      <c r="B175" s="3" t="str">
        <v>砖石会员</v>
      </c>
      <c r="C175" s="3" t="str">
        <v>砖石会员</v>
      </c>
      <c r="D175" s="3" t="str">
        <v>女</v>
      </c>
      <c r="E175" s="3">
        <f>CHOOSE(RANDBETWEEN(1,7),"儿童","学生", "老人", "儿童","学生", "老人", "其他")</f>
      </c>
      <c r="F175" s="2">
        <v>45258</v>
      </c>
      <c r="G175" s="7" t="str">
        <v>安徽</v>
      </c>
      <c r="H175" s="7" t="str">
        <v>芜湖</v>
      </c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</row>
    <row r="176">
      <c r="A176" s="3">
        <f>RANDBETWEEN(10000,99999)</f>
      </c>
      <c r="B176" s="3" t="str">
        <v>普通会员</v>
      </c>
      <c r="C176" s="3" t="str">
        <v>普通会员</v>
      </c>
      <c r="D176" s="3" t="str">
        <v>男</v>
      </c>
      <c r="E176" s="3">
        <f>CHOOSE(RANDBETWEEN(1,7),"儿童","学生", "老人", "儿童","学生", "老人", "其他")</f>
      </c>
      <c r="F176" s="2">
        <v>45220</v>
      </c>
      <c r="G176" s="7" t="str">
        <v>安徽</v>
      </c>
      <c r="H176" s="7" t="str">
        <v>芜湖</v>
      </c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</row>
    <row r="177">
      <c r="A177" s="3">
        <f>RANDBETWEEN(10000,99999)</f>
      </c>
      <c r="B177" s="3" t="str">
        <v>普通会员</v>
      </c>
      <c r="C177" s="3" t="str">
        <v>普通会员</v>
      </c>
      <c r="D177" s="3" t="str">
        <v>男</v>
      </c>
      <c r="E177" s="3">
        <f>CHOOSE(RANDBETWEEN(1,7),"儿童","学生", "老人", "儿童","学生", "老人", "其他")</f>
      </c>
      <c r="F177" s="2">
        <v>45091</v>
      </c>
      <c r="G177" s="7" t="str">
        <v>安徽</v>
      </c>
      <c r="H177" s="7" t="str">
        <v>芜湖</v>
      </c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</row>
    <row r="178">
      <c r="A178" s="3">
        <f>RANDBETWEEN(10000,99999)</f>
      </c>
      <c r="B178" s="3" t="str">
        <v>普通会员</v>
      </c>
      <c r="C178" s="3" t="str">
        <v>普通会员</v>
      </c>
      <c r="D178" s="3" t="str">
        <v>女</v>
      </c>
      <c r="E178" s="3">
        <f>CHOOSE(RANDBETWEEN(1,7),"儿童","学生", "老人", "儿童","学生", "老人", "其他")</f>
      </c>
      <c r="F178" s="2">
        <v>44802</v>
      </c>
      <c r="G178" s="7" t="str">
        <v>安徽</v>
      </c>
      <c r="H178" s="7" t="str">
        <v>芜湖</v>
      </c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</row>
    <row r="179">
      <c r="A179" s="3">
        <f>RANDBETWEEN(10000,99999)</f>
      </c>
      <c r="B179" s="3" t="str">
        <v>砖石会员</v>
      </c>
      <c r="C179" s="3" t="str">
        <v>砖石会员</v>
      </c>
      <c r="D179" s="3" t="str">
        <v>男</v>
      </c>
      <c r="E179" s="3">
        <f>CHOOSE(RANDBETWEEN(1,7),"儿童","学生", "老人", "儿童","学生", "老人", "其他")</f>
      </c>
      <c r="F179" s="2">
        <v>45301</v>
      </c>
      <c r="G179" s="7" t="str">
        <v>安徽</v>
      </c>
      <c r="H179" s="7" t="str">
        <v>芜湖</v>
      </c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</row>
    <row r="180">
      <c r="A180" s="3">
        <f>RANDBETWEEN(10000,99999)</f>
      </c>
      <c r="B180" s="3" t="str">
        <v>砖石会员</v>
      </c>
      <c r="C180" s="3" t="str">
        <v>砖石会员</v>
      </c>
      <c r="D180" s="3" t="str">
        <v>男</v>
      </c>
      <c r="E180" s="3">
        <f>CHOOSE(RANDBETWEEN(1,7),"儿童","学生", "老人", "儿童","学生", "老人", "其他")</f>
      </c>
      <c r="F180" s="2">
        <v>45084</v>
      </c>
      <c r="G180" s="7" t="str">
        <v>安徽</v>
      </c>
      <c r="H180" s="7" t="str">
        <v>宣城</v>
      </c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</row>
    <row r="181">
      <c r="A181" s="3">
        <f>RANDBETWEEN(10000,99999)</f>
      </c>
      <c r="B181" s="3" t="str">
        <v>普通会员</v>
      </c>
      <c r="C181" s="3" t="str">
        <v>普通会员</v>
      </c>
      <c r="D181" s="3" t="str">
        <v>男</v>
      </c>
      <c r="E181" s="3">
        <f>CHOOSE(RANDBETWEEN(1,7),"儿童","学生", "老人", "儿童","学生", "老人", "其他")</f>
      </c>
      <c r="F181" s="2">
        <v>44681</v>
      </c>
      <c r="G181" s="7" t="str">
        <v>安徽</v>
      </c>
      <c r="H181" s="7" t="str">
        <v>宣城</v>
      </c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</row>
    <row r="182">
      <c r="A182" s="3">
        <f>RANDBETWEEN(10000,99999)</f>
      </c>
      <c r="B182" s="3" t="str">
        <v>砖石会员</v>
      </c>
      <c r="C182" s="3" t="str">
        <v>砖石会员</v>
      </c>
      <c r="D182" s="3" t="str">
        <v>女</v>
      </c>
      <c r="E182" s="3">
        <f>CHOOSE(RANDBETWEEN(1,7),"儿童","学生", "老人", "儿童","学生", "老人", "其他")</f>
      </c>
      <c r="F182" s="2">
        <v>45186</v>
      </c>
      <c r="G182" s="7" t="str">
        <v>安徽</v>
      </c>
      <c r="H182" s="7" t="str">
        <v>宣城</v>
      </c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</row>
    <row r="183">
      <c r="A183" s="3">
        <f>RANDBETWEEN(10000,99999)</f>
      </c>
      <c r="B183" s="3" t="str">
        <v>普通会员</v>
      </c>
      <c r="C183" s="3" t="str">
        <v>普通会员</v>
      </c>
      <c r="D183" s="3" t="str">
        <v>女</v>
      </c>
      <c r="E183" s="3">
        <f>CHOOSE(RANDBETWEEN(1,7),"儿童","学生", "老人", "儿童","学生", "老人", "其他")</f>
      </c>
      <c r="F183" s="2">
        <v>45059</v>
      </c>
      <c r="G183" s="7" t="str">
        <v>安徽</v>
      </c>
      <c r="H183" s="7" t="str">
        <v>宣城</v>
      </c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</row>
    <row r="184">
      <c r="A184" s="3">
        <f>RANDBETWEEN(10000,99999)</f>
      </c>
      <c r="B184" s="3" t="str">
        <v>普通会员</v>
      </c>
      <c r="C184" s="3" t="str">
        <v>普通会员</v>
      </c>
      <c r="D184" s="3" t="str">
        <v>男</v>
      </c>
      <c r="E184" s="3">
        <f>CHOOSE(RANDBETWEEN(1,7),"儿童","学生", "老人", "儿童","学生", "老人", "其他")</f>
      </c>
      <c r="F184" s="2">
        <v>45097</v>
      </c>
      <c r="G184" s="7" t="str">
        <v>安徽</v>
      </c>
      <c r="H184" s="7" t="str">
        <v>宣城</v>
      </c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</row>
    <row r="185">
      <c r="A185" s="3">
        <f>RANDBETWEEN(10000,99999)</f>
      </c>
      <c r="B185" s="3" t="str">
        <v>砖石会员</v>
      </c>
      <c r="C185" s="3" t="str">
        <v>砖石会员</v>
      </c>
      <c r="D185" s="3" t="str">
        <v>女</v>
      </c>
      <c r="E185" s="3">
        <f>CHOOSE(RANDBETWEEN(1,7),"儿童","学生", "老人", "儿童","学生", "老人", "其他")</f>
      </c>
      <c r="F185" s="2">
        <v>45213</v>
      </c>
      <c r="G185" s="7" t="str">
        <v>安徽</v>
      </c>
      <c r="H185" s="7" t="str">
        <v>宣城</v>
      </c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</row>
    <row r="186">
      <c r="A186" s="3">
        <f>RANDBETWEEN(10000,99999)</f>
      </c>
      <c r="B186" s="3" t="str">
        <v>普通会员</v>
      </c>
      <c r="C186" s="3" t="str">
        <v>普通会员</v>
      </c>
      <c r="D186" s="3" t="str">
        <v>男</v>
      </c>
      <c r="E186" s="3">
        <f>CHOOSE(RANDBETWEEN(1,7),"儿童","学生", "老人", "儿童","学生", "老人", "其他")</f>
      </c>
      <c r="F186" s="2">
        <v>45057</v>
      </c>
      <c r="G186" s="7" t="str">
        <v>安徽</v>
      </c>
      <c r="H186" s="7" t="str">
        <v>宣城</v>
      </c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</row>
    <row r="187">
      <c r="A187" s="3">
        <f>RANDBETWEEN(10000,99999)</f>
      </c>
      <c r="B187" s="3" t="str">
        <v>普通会员</v>
      </c>
      <c r="C187" s="3" t="str">
        <v>普通会员</v>
      </c>
      <c r="D187" s="3" t="str">
        <v>女</v>
      </c>
      <c r="E187" s="3">
        <f>CHOOSE(RANDBETWEEN(1,7),"儿童","学生", "老人", "儿童","学生", "老人", "其他")</f>
      </c>
      <c r="F187" s="2">
        <v>45263</v>
      </c>
      <c r="G187" s="7" t="str">
        <v>安徽</v>
      </c>
      <c r="H187" s="7" t="str">
        <v>铜陵</v>
      </c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</row>
    <row r="188">
      <c r="A188" s="3">
        <f>RANDBETWEEN(10000,99999)</f>
      </c>
      <c r="B188" s="3" t="str">
        <v>普通会员</v>
      </c>
      <c r="C188" s="3" t="str">
        <v>普通会员</v>
      </c>
      <c r="D188" s="3" t="str">
        <v>男</v>
      </c>
      <c r="E188" s="3">
        <f>CHOOSE(RANDBETWEEN(1,7),"儿童","学生", "老人", "儿童","学生", "老人", "其他")</f>
      </c>
      <c r="F188" s="2">
        <v>45376</v>
      </c>
      <c r="G188" s="7" t="str">
        <v>安徽</v>
      </c>
      <c r="H188" s="7" t="str">
        <v>铜陵</v>
      </c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</row>
    <row r="189">
      <c r="A189" s="3">
        <f>RANDBETWEEN(10000,99999)</f>
      </c>
      <c r="B189" s="3" t="str">
        <v>普通会员</v>
      </c>
      <c r="C189" s="3" t="str">
        <v>普通会员</v>
      </c>
      <c r="D189" s="3" t="str">
        <v>女</v>
      </c>
      <c r="E189" s="3">
        <f>CHOOSE(RANDBETWEEN(1,7),"儿童","学生", "老人", "儿童","学生", "老人", "其他")</f>
      </c>
      <c r="F189" s="2">
        <v>45439</v>
      </c>
      <c r="G189" s="7" t="str">
        <v>安徽</v>
      </c>
      <c r="H189" s="7" t="str">
        <v>铜陵</v>
      </c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</row>
    <row r="190">
      <c r="A190" s="3">
        <f>RANDBETWEEN(10000,99999)</f>
      </c>
      <c r="B190" s="3" t="str">
        <v>普通会员</v>
      </c>
      <c r="C190" s="3" t="str">
        <v>普通会员</v>
      </c>
      <c r="D190" s="3" t="str">
        <v>女</v>
      </c>
      <c r="E190" s="3">
        <f>CHOOSE(RANDBETWEEN(1,7),"儿童","学生", "老人", "儿童","学生", "老人", "其他")</f>
      </c>
      <c r="F190" s="2">
        <v>44969</v>
      </c>
      <c r="G190" s="7" t="str">
        <v>安徽</v>
      </c>
      <c r="H190" s="7" t="str">
        <v>铜陵</v>
      </c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</row>
    <row r="191">
      <c r="A191" s="3">
        <f>RANDBETWEEN(10000,99999)</f>
      </c>
      <c r="B191" s="3" t="str">
        <v>黄金会员</v>
      </c>
      <c r="C191" s="3" t="str">
        <v>黄金会员</v>
      </c>
      <c r="D191" s="3" t="str">
        <v>男</v>
      </c>
      <c r="E191" s="3">
        <f>CHOOSE(RANDBETWEEN(1,7),"儿童","学生", "老人", "儿童","学生", "老人", "其他")</f>
      </c>
      <c r="F191" s="2">
        <v>45387</v>
      </c>
      <c r="G191" s="7" t="str">
        <v>安徽</v>
      </c>
      <c r="H191" s="7" t="str">
        <v>池州</v>
      </c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</row>
    <row r="192">
      <c r="A192" s="3">
        <f>RANDBETWEEN(10000,99999)</f>
      </c>
      <c r="B192" s="3" t="str">
        <v>普通会员</v>
      </c>
      <c r="C192" s="3" t="str">
        <v>普通会员</v>
      </c>
      <c r="D192" s="3" t="str">
        <v>女</v>
      </c>
      <c r="E192" s="3">
        <f>CHOOSE(RANDBETWEEN(1,7),"儿童","学生", "老人", "儿童","学生", "老人", "其他")</f>
      </c>
      <c r="F192" s="2">
        <v>45350</v>
      </c>
      <c r="G192" s="7" t="str">
        <v>安徽</v>
      </c>
      <c r="H192" s="7" t="str">
        <v>池州</v>
      </c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</row>
    <row r="193">
      <c r="A193" s="3">
        <f>RANDBETWEEN(10000,99999)</f>
      </c>
      <c r="B193" s="3" t="str">
        <v>砖石会员</v>
      </c>
      <c r="C193" s="3" t="str">
        <v>砖石会员</v>
      </c>
      <c r="D193" s="3" t="str">
        <v>男</v>
      </c>
      <c r="E193" s="3">
        <f>CHOOSE(RANDBETWEEN(1,7),"儿童","学生", "老人", "儿童","学生", "老人", "其他")</f>
      </c>
      <c r="F193" s="2">
        <v>45115</v>
      </c>
      <c r="G193" s="7" t="str">
        <v>安徽</v>
      </c>
      <c r="H193" s="7" t="str">
        <v>池州</v>
      </c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</row>
    <row r="194">
      <c r="A194" s="3">
        <f>RANDBETWEEN(10000,99999)</f>
      </c>
      <c r="B194" s="3" t="str">
        <v>黄金会员</v>
      </c>
      <c r="C194" s="3" t="str">
        <v>黄金会员</v>
      </c>
      <c r="D194" s="3" t="str">
        <v>女</v>
      </c>
      <c r="E194" s="3">
        <f>CHOOSE(RANDBETWEEN(1,7),"儿童","学生", "老人", "儿童","学生", "老人", "其他")</f>
      </c>
      <c r="F194" s="2">
        <v>45346</v>
      </c>
      <c r="G194" s="7" t="str">
        <v>安徽</v>
      </c>
      <c r="H194" s="7" t="str">
        <v>池州</v>
      </c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</row>
    <row r="195">
      <c r="A195" s="3">
        <f>RANDBETWEEN(10000,99999)</f>
      </c>
      <c r="B195" s="3" t="str">
        <v>普通会员</v>
      </c>
      <c r="C195" s="3" t="str">
        <v>普通会员</v>
      </c>
      <c r="D195" s="3" t="str">
        <v>女</v>
      </c>
      <c r="E195" s="3">
        <f>CHOOSE(RANDBETWEEN(1,7),"儿童","学生", "老人", "儿童","学生", "老人", "其他")</f>
      </c>
      <c r="F195" s="2">
        <v>44997</v>
      </c>
      <c r="G195" s="7" t="str">
        <v>安徽</v>
      </c>
      <c r="H195" s="7" t="str">
        <v>安庆</v>
      </c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</row>
    <row r="196">
      <c r="A196" s="3">
        <f>RANDBETWEEN(10000,99999)</f>
      </c>
      <c r="B196" s="3" t="str">
        <v>普通会员</v>
      </c>
      <c r="C196" s="3" t="str">
        <v>普通会员</v>
      </c>
      <c r="D196" s="3" t="str">
        <v>男</v>
      </c>
      <c r="E196" s="3">
        <f>CHOOSE(RANDBETWEEN(1,7),"儿童","学生", "老人", "儿童","学生", "老人", "其他")</f>
      </c>
      <c r="F196" s="2">
        <v>45152</v>
      </c>
      <c r="G196" s="7" t="str">
        <v>安徽</v>
      </c>
      <c r="H196" s="7" t="str">
        <v>安庆</v>
      </c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</row>
    <row r="197">
      <c r="A197" s="3">
        <f>RANDBETWEEN(10000,99999)</f>
      </c>
      <c r="B197" s="3" t="str">
        <v>普通会员</v>
      </c>
      <c r="C197" s="3" t="str">
        <v>普通会员</v>
      </c>
      <c r="D197" s="3" t="str">
        <v>女</v>
      </c>
      <c r="E197" s="3">
        <f>CHOOSE(RANDBETWEEN(1,7),"儿童","学生", "老人", "儿童","学生", "老人", "其他")</f>
      </c>
      <c r="F197" s="2">
        <v>44817</v>
      </c>
      <c r="G197" s="7" t="str">
        <v>安徽</v>
      </c>
      <c r="H197" s="7" t="str">
        <v>安庆</v>
      </c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</row>
    <row r="198">
      <c r="A198" s="3">
        <f>RANDBETWEEN(10000,99999)</f>
      </c>
      <c r="B198" s="3" t="str">
        <v>普通会员</v>
      </c>
      <c r="C198" s="3" t="str">
        <v>普通会员</v>
      </c>
      <c r="D198" s="3" t="str">
        <v>女</v>
      </c>
      <c r="E198" s="3">
        <f>CHOOSE(RANDBETWEEN(1,7),"儿童","学生", "老人", "儿童","学生", "老人", "其他")</f>
      </c>
      <c r="F198" s="2">
        <v>45097</v>
      </c>
      <c r="G198" s="7" t="str">
        <v>安徽</v>
      </c>
      <c r="H198" s="7" t="str">
        <v>安庆</v>
      </c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</row>
    <row r="199">
      <c r="A199" s="3">
        <f>RANDBETWEEN(10000,99999)</f>
      </c>
      <c r="B199" s="3" t="str">
        <v>普通会员</v>
      </c>
      <c r="C199" s="3" t="str">
        <v>普通会员</v>
      </c>
      <c r="D199" s="3" t="str">
        <v>女</v>
      </c>
      <c r="E199" s="3">
        <f>CHOOSE(RANDBETWEEN(1,7),"儿童","学生", "老人", "儿童","学生", "老人", "其他")</f>
      </c>
      <c r="F199" s="2">
        <v>44912</v>
      </c>
      <c r="G199" s="7" t="str">
        <v>安徽</v>
      </c>
      <c r="H199" s="7" t="str">
        <v>安庆</v>
      </c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</row>
    <row r="200">
      <c r="A200" s="3">
        <f>RANDBETWEEN(10000,99999)</f>
      </c>
      <c r="B200" s="3" t="str">
        <v>普通会员</v>
      </c>
      <c r="C200" s="3" t="str">
        <v>普通会员</v>
      </c>
      <c r="D200" s="3" t="str">
        <v>女</v>
      </c>
      <c r="E200" s="3">
        <f>CHOOSE(RANDBETWEEN(1,7),"儿童","学生", "老人", "儿童","学生", "老人", "其他")</f>
      </c>
      <c r="F200" s="2">
        <v>45358</v>
      </c>
      <c r="G200" s="7" t="str">
        <v>安徽</v>
      </c>
      <c r="H200" s="7" t="str">
        <v>安庆</v>
      </c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</row>
    <row r="201">
      <c r="A201" s="3">
        <f>RANDBETWEEN(10000,99999)</f>
      </c>
      <c r="B201" s="3" t="str">
        <v>砖石会员</v>
      </c>
      <c r="C201" s="3" t="str">
        <v>砖石会员</v>
      </c>
      <c r="D201" s="3" t="str">
        <v>女</v>
      </c>
      <c r="E201" s="3">
        <f>CHOOSE(RANDBETWEEN(1,7),"儿童","学生", "老人", "儿童","学生", "老人", "其他")</f>
      </c>
      <c r="F201" s="2">
        <v>44798</v>
      </c>
      <c r="G201" s="7" t="str">
        <v>安徽</v>
      </c>
      <c r="H201" s="7" t="str">
        <v>安庆</v>
      </c>
    </row>
    <row r="202">
      <c r="A202" s="3">
        <f>RANDBETWEEN(10000,99999)</f>
      </c>
      <c r="B202" s="3" t="str">
        <v>普通会员</v>
      </c>
      <c r="C202" s="3" t="str">
        <v>普通会员</v>
      </c>
      <c r="D202" s="3" t="str">
        <v>女</v>
      </c>
      <c r="E202" s="3">
        <f>CHOOSE(RANDBETWEEN(1,7),"儿童","学生", "老人", "儿童","学生", "老人", "其他")</f>
      </c>
      <c r="F202" s="2">
        <v>44744</v>
      </c>
      <c r="G202" s="7" t="str">
        <v>安徽</v>
      </c>
      <c r="H202" s="7" t="str">
        <v>安庆</v>
      </c>
    </row>
    <row r="203">
      <c r="A203" s="3">
        <f>RANDBETWEEN(10000,99999)</f>
      </c>
      <c r="B203" s="3" t="str">
        <v>普通会员</v>
      </c>
      <c r="C203" s="3" t="str">
        <v>普通会员</v>
      </c>
      <c r="D203" s="3" t="str">
        <v>女</v>
      </c>
      <c r="E203" s="3">
        <f>CHOOSE(RANDBETWEEN(1,7),"儿童","学生", "老人", "儿童","学生", "老人", "其他")</f>
      </c>
      <c r="F203" s="2">
        <v>45167</v>
      </c>
      <c r="G203" s="7" t="str">
        <v>安徽</v>
      </c>
      <c r="H203" s="7" t="str">
        <v>安庆</v>
      </c>
    </row>
    <row r="204">
      <c r="A204" s="3">
        <f>RANDBETWEEN(10000,99999)</f>
      </c>
      <c r="B204" s="3" t="str">
        <v>普通会员</v>
      </c>
      <c r="C204" s="3" t="str">
        <v>普通会员</v>
      </c>
      <c r="D204" s="3" t="str">
        <v>女</v>
      </c>
      <c r="E204" s="3">
        <f>CHOOSE(RANDBETWEEN(1,7),"儿童","学生", "老人", "儿童","学生", "老人", "其他")</f>
      </c>
      <c r="F204" s="2">
        <v>45146</v>
      </c>
      <c r="G204" s="7" t="str">
        <v>安徽</v>
      </c>
      <c r="H204" s="7" t="str">
        <v>安庆</v>
      </c>
    </row>
    <row r="205">
      <c r="A205" s="3">
        <f>RANDBETWEEN(10000,99999)</f>
      </c>
      <c r="B205" s="3" t="str">
        <v>普通会员</v>
      </c>
      <c r="C205" s="3" t="str">
        <v>普通会员</v>
      </c>
      <c r="D205" s="3" t="str">
        <v>男</v>
      </c>
      <c r="E205" s="3">
        <f>CHOOSE(RANDBETWEEN(1,7),"儿童","学生", "老人", "儿童","学生", "老人", "其他")</f>
      </c>
      <c r="F205" s="2">
        <v>44916</v>
      </c>
      <c r="G205" s="7" t="str">
        <v>安徽</v>
      </c>
      <c r="H205" s="7" t="str">
        <v>黄山</v>
      </c>
    </row>
    <row r="206">
      <c r="A206" s="3">
        <f>RANDBETWEEN(10000,99999)</f>
      </c>
      <c r="B206" s="3" t="str">
        <v>砖石会员</v>
      </c>
      <c r="C206" s="3" t="str">
        <v>砖石会员</v>
      </c>
      <c r="D206" s="3" t="str">
        <v>女</v>
      </c>
      <c r="E206" s="3">
        <f>CHOOSE(RANDBETWEEN(1,7),"儿童","学生", "老人", "儿童","学生", "老人", "其他")</f>
      </c>
      <c r="F206" s="2">
        <v>45221</v>
      </c>
      <c r="G206" s="7" t="str">
        <v>安徽</v>
      </c>
      <c r="H206" s="7" t="str">
        <v>黄山</v>
      </c>
    </row>
    <row r="207">
      <c r="A207" s="3">
        <f>RANDBETWEEN(10000,99999)</f>
      </c>
      <c r="B207" s="3" t="str">
        <v>普通会员</v>
      </c>
      <c r="C207" s="3" t="str">
        <v>普通会员</v>
      </c>
      <c r="D207" s="3" t="str">
        <v>女</v>
      </c>
      <c r="E207" s="3">
        <f>CHOOSE(RANDBETWEEN(1,7),"儿童","学生", "老人", "儿童","学生", "老人", "其他")</f>
      </c>
      <c r="F207" s="2">
        <v>44984</v>
      </c>
      <c r="G207" s="7" t="str">
        <v>安徽</v>
      </c>
      <c r="H207" s="7" t="str">
        <v>黄山</v>
      </c>
    </row>
    <row r="208">
      <c r="A208" s="3">
        <f>RANDBETWEEN(10000,99999)</f>
      </c>
      <c r="B208" s="3" t="str">
        <v>普通会员</v>
      </c>
      <c r="C208" s="3" t="str">
        <v>普通会员</v>
      </c>
      <c r="D208" s="3" t="str">
        <v>女</v>
      </c>
      <c r="E208" s="3">
        <f>CHOOSE(RANDBETWEEN(1,7),"儿童","学生", "老人", "儿童","学生", "老人", "其他")</f>
      </c>
      <c r="F208" s="2">
        <v>45189</v>
      </c>
      <c r="G208" s="7" t="str">
        <v>安徽</v>
      </c>
      <c r="H208" s="7" t="str">
        <v>黄山</v>
      </c>
    </row>
    <row r="209">
      <c r="A209" s="3">
        <f>RANDBETWEEN(10000,99999)</f>
      </c>
      <c r="B209" s="3" t="str">
        <v>普通会员</v>
      </c>
      <c r="C209" s="3" t="str">
        <v>普通会员</v>
      </c>
      <c r="D209" s="3" t="str">
        <v>男</v>
      </c>
      <c r="E209" s="3">
        <f>CHOOSE(RANDBETWEEN(1,7),"儿童","学生", "老人", "儿童","学生", "老人", "其他")</f>
      </c>
      <c r="F209" s="2">
        <v>45072</v>
      </c>
      <c r="G209" s="7" t="str">
        <v>安徽</v>
      </c>
      <c r="H209" s="7" t="str">
        <v>黄山</v>
      </c>
    </row>
    <row r="210">
      <c r="A210" s="3">
        <f>RANDBETWEEN(10000,99999)</f>
      </c>
      <c r="B210" s="3" t="str">
        <v>普通会员</v>
      </c>
      <c r="C210" s="3" t="str">
        <v>普通会员</v>
      </c>
      <c r="D210" s="3" t="str">
        <v>女</v>
      </c>
      <c r="E210" s="3">
        <f>CHOOSE(RANDBETWEEN(1,7),"儿童","学生", "老人", "儿童","学生", "老人", "其他")</f>
      </c>
      <c r="F210" s="2">
        <v>44933</v>
      </c>
      <c r="G210" s="7" t="str">
        <v>安徽</v>
      </c>
      <c r="H210" s="7" t="str">
        <v>黄山</v>
      </c>
    </row>
    <row r="211">
      <c r="A211" s="3">
        <f>RANDBETWEEN(10000,99999)</f>
      </c>
      <c r="B211" s="3" t="str">
        <v>砖石会员</v>
      </c>
      <c r="C211" s="3" t="str">
        <v>砖石会员</v>
      </c>
      <c r="D211" s="3" t="str">
        <v>男</v>
      </c>
      <c r="E211" s="3">
        <f>CHOOSE(RANDBETWEEN(1,7),"儿童","学生", "老人", "儿童","学生", "老人", "其他")</f>
      </c>
      <c r="F211" s="2">
        <v>44911</v>
      </c>
      <c r="G211" s="7" t="str">
        <v>安徽</v>
      </c>
      <c r="H211" s="7" t="str">
        <v>黄山</v>
      </c>
    </row>
    <row r="212">
      <c r="A212" s="3">
        <f>RANDBETWEEN(10000,99999)</f>
      </c>
      <c r="B212" s="3" t="str">
        <v>普通会员</v>
      </c>
      <c r="C212" s="3" t="str">
        <v>普通会员</v>
      </c>
      <c r="D212" s="3" t="str">
        <v>男</v>
      </c>
      <c r="E212" s="3">
        <f>CHOOSE(RANDBETWEEN(1,7),"儿童","学生", "老人", "儿童","学生", "老人", "其他")</f>
      </c>
      <c r="F212" s="2">
        <v>45237</v>
      </c>
      <c r="G212" t="str">
        <v>湖北</v>
      </c>
      <c r="H212" t="str">
        <v>武汉</v>
      </c>
    </row>
    <row r="213">
      <c r="A213" s="3">
        <f>RANDBETWEEN(10000,99999)</f>
      </c>
      <c r="B213" s="3" t="str">
        <v>普通会员</v>
      </c>
      <c r="C213" s="3" t="str">
        <v>普通会员</v>
      </c>
      <c r="D213" s="3" t="str">
        <v>女</v>
      </c>
      <c r="E213" s="3">
        <f>CHOOSE(RANDBETWEEN(1,7),"儿童","学生", "老人", "儿童","学生", "老人", "其他")</f>
      </c>
      <c r="F213" s="2">
        <v>44932</v>
      </c>
      <c r="G213" t="str">
        <v>陕西</v>
      </c>
      <c r="H213" t="str">
        <v>西安</v>
      </c>
    </row>
    <row r="214">
      <c r="A214" s="3">
        <f>RANDBETWEEN(10000,99999)</f>
      </c>
      <c r="B214" s="3" t="str">
        <v>普通会员</v>
      </c>
      <c r="C214" s="3" t="str">
        <v>普通会员</v>
      </c>
      <c r="D214" s="3" t="str">
        <v>女</v>
      </c>
      <c r="E214" s="3">
        <f>CHOOSE(RANDBETWEEN(1,7),"儿童","学生", "老人", "儿童","学生", "老人", "其他")</f>
      </c>
      <c r="F214" s="2">
        <v>44897</v>
      </c>
      <c r="G214" t="str">
        <v>甘肃</v>
      </c>
      <c r="H214" t="str">
        <v>兰州</v>
      </c>
    </row>
    <row r="215">
      <c r="A215" s="3">
        <f>RANDBETWEEN(10000,99999)</f>
      </c>
      <c r="B215" s="3" t="str">
        <v>普通会员</v>
      </c>
      <c r="C215" s="3" t="str">
        <v>普通会员</v>
      </c>
      <c r="D215" s="3" t="str">
        <v>男</v>
      </c>
      <c r="E215" s="3">
        <f>CHOOSE(RANDBETWEEN(1,7),"儿童","学生", "老人", "儿童","学生", "老人", "其他")</f>
      </c>
      <c r="F215" s="2">
        <v>44962</v>
      </c>
      <c r="G215" t="str">
        <v>吉林</v>
      </c>
      <c r="H215" t="str">
        <v>长春</v>
      </c>
    </row>
    <row r="216">
      <c r="A216" s="3">
        <f>RANDBETWEEN(10000,99999)</f>
      </c>
      <c r="B216" s="3" t="str">
        <v>普通会员</v>
      </c>
      <c r="C216" s="3" t="str">
        <v>普通会员</v>
      </c>
      <c r="D216" s="3" t="str">
        <v>男</v>
      </c>
      <c r="E216" s="3">
        <f>CHOOSE(RANDBETWEEN(1,7),"儿童","学生", "老人", "儿童","学生", "老人", "其他")</f>
      </c>
      <c r="F216" s="2">
        <v>45052</v>
      </c>
      <c r="G216" t="str">
        <v>上海</v>
      </c>
      <c r="H216" t="str">
        <v>上海</v>
      </c>
    </row>
    <row r="217">
      <c r="A217" s="3">
        <f>RANDBETWEEN(10000,99999)</f>
      </c>
      <c r="B217" s="3" t="str">
        <v>普通会员</v>
      </c>
      <c r="C217" s="3" t="str">
        <v>普通会员</v>
      </c>
      <c r="D217" s="3" t="str">
        <v>男</v>
      </c>
      <c r="E217" s="3">
        <f>CHOOSE(RANDBETWEEN(1,7),"儿童","学生", "老人", "儿童","学生", "老人", "其他")</f>
      </c>
      <c r="F217" s="2">
        <v>45126</v>
      </c>
      <c r="G217" t="str">
        <v>湖南</v>
      </c>
      <c r="H217" t="str">
        <v>长沙</v>
      </c>
    </row>
    <row r="218">
      <c r="A218" s="3">
        <f>RANDBETWEEN(10000,99999)</f>
      </c>
      <c r="B218" s="3" t="str">
        <v>普通会员</v>
      </c>
      <c r="C218" s="3" t="str">
        <v>普通会员</v>
      </c>
      <c r="D218" s="3" t="str">
        <v>男</v>
      </c>
      <c r="E218" s="3">
        <f>CHOOSE(RANDBETWEEN(1,7),"儿童","学生", "老人", "儿童","学生", "老人", "其他")</f>
      </c>
      <c r="F218" s="2">
        <v>44869</v>
      </c>
      <c r="G218" t="str">
        <v>云南</v>
      </c>
      <c r="H218" t="str">
        <v>昆明</v>
      </c>
    </row>
    <row r="219">
      <c r="A219" s="3">
        <f>RANDBETWEEN(10000,99999)</f>
      </c>
      <c r="B219" s="3" t="str">
        <v>砖石会员</v>
      </c>
      <c r="C219" s="3" t="str">
        <v>砖石会员</v>
      </c>
      <c r="D219" s="3" t="str">
        <v>女</v>
      </c>
      <c r="E219" s="3">
        <f>CHOOSE(RANDBETWEEN(1,7),"儿童","学生", "老人", "儿童","学生", "老人", "其他")</f>
      </c>
      <c r="F219" s="2">
        <v>45024</v>
      </c>
      <c r="G219" t="str">
        <v>天津</v>
      </c>
      <c r="H219" t="str">
        <v>天津</v>
      </c>
    </row>
    <row r="220">
      <c r="A220" s="3">
        <f>RANDBETWEEN(10000,99999)</f>
      </c>
      <c r="B220" s="3" t="str">
        <v>普通会员</v>
      </c>
      <c r="C220" s="3" t="str">
        <v>普通会员</v>
      </c>
      <c r="D220" s="3" t="str">
        <v>男</v>
      </c>
      <c r="E220" s="3">
        <f>CHOOSE(RANDBETWEEN(1,7),"儿童","学生", "老人", "儿童","学生", "老人", "其他")</f>
      </c>
      <c r="F220" s="2">
        <v>45147</v>
      </c>
      <c r="G220" t="str">
        <v>新疆</v>
      </c>
      <c r="H220" t="str">
        <v>乌鲁木齐</v>
      </c>
    </row>
    <row r="221">
      <c r="A221" s="3">
        <f>RANDBETWEEN(10000,99999)</f>
      </c>
      <c r="B221" s="3" t="str">
        <v>普通会员</v>
      </c>
      <c r="C221" s="3" t="str">
        <v>普通会员</v>
      </c>
      <c r="D221" s="3" t="str">
        <v>男</v>
      </c>
      <c r="E221" s="3">
        <f>CHOOSE(RANDBETWEEN(1,7),"儿童","学生", "老人", "儿童","学生", "老人", "其他")</f>
      </c>
      <c r="F221" s="2">
        <v>45426</v>
      </c>
      <c r="G221" t="str">
        <v>河北</v>
      </c>
      <c r="H221" t="str">
        <v>石家庄</v>
      </c>
    </row>
    <row r="222">
      <c r="A222" s="3">
        <f>RANDBETWEEN(10000,99999)</f>
      </c>
      <c r="B222" s="3" t="str">
        <v>普通会员</v>
      </c>
      <c r="C222" s="3" t="str">
        <v>普通会员</v>
      </c>
      <c r="D222" s="3" t="str">
        <v>女</v>
      </c>
      <c r="E222" s="3">
        <f>CHOOSE(RANDBETWEEN(1,7),"儿童","学生", "老人", "儿童","学生", "老人", "其他")</f>
      </c>
      <c r="F222" s="2">
        <v>45158</v>
      </c>
      <c r="G222" t="str">
        <v>广西</v>
      </c>
      <c r="H222" t="str">
        <v>南宁</v>
      </c>
    </row>
    <row r="223">
      <c r="A223" s="3">
        <f>RANDBETWEEN(10000,99999)</f>
      </c>
      <c r="B223" s="3" t="str">
        <v>普通会员</v>
      </c>
      <c r="C223" s="3" t="str">
        <v>普通会员</v>
      </c>
      <c r="D223" s="3" t="str">
        <v>男</v>
      </c>
      <c r="E223" s="3">
        <f>CHOOSE(RANDBETWEEN(1,7),"儿童","学生", "老人", "儿童","学生", "老人", "其他")</f>
      </c>
      <c r="F223" s="2">
        <v>45483</v>
      </c>
      <c r="G223" t="str">
        <v>江西</v>
      </c>
      <c r="H223" t="str">
        <v>南昌</v>
      </c>
    </row>
    <row r="224">
      <c r="A224" s="3">
        <f>RANDBETWEEN(10000,99999)</f>
      </c>
      <c r="B224" s="3" t="str">
        <v>黄金会员</v>
      </c>
      <c r="C224" s="3" t="str">
        <v>黄金会员</v>
      </c>
      <c r="D224" s="3" t="str">
        <v>女</v>
      </c>
      <c r="E224" s="3">
        <f>CHOOSE(RANDBETWEEN(1,7),"儿童","学生", "老人", "儿童","学生", "老人", "其他")</f>
      </c>
      <c r="F224" s="2">
        <v>45071</v>
      </c>
      <c r="G224" t="str">
        <v>海南</v>
      </c>
      <c r="H224" t="str">
        <v>海口</v>
      </c>
    </row>
    <row r="225">
      <c r="A225" s="3">
        <f>RANDBETWEEN(10000,99999)</f>
      </c>
      <c r="B225" s="3" t="str">
        <v>砖石会员</v>
      </c>
      <c r="C225" s="3" t="str">
        <v>砖石会员</v>
      </c>
      <c r="D225" s="3" t="str">
        <v>男</v>
      </c>
      <c r="E225" s="3">
        <f>CHOOSE(RANDBETWEEN(1,7),"儿童","学生", "老人", "儿童","学生", "老人", "其他")</f>
      </c>
      <c r="F225" s="2">
        <v>44894</v>
      </c>
      <c r="G225" t="str">
        <v>江苏</v>
      </c>
      <c r="H225" t="str">
        <v>南京</v>
      </c>
    </row>
    <row r="226">
      <c r="A226" s="3">
        <f>RANDBETWEEN(10000,99999)</f>
      </c>
      <c r="B226" s="3" t="str">
        <v>普通会员</v>
      </c>
      <c r="C226" s="3" t="str">
        <v>普通会员</v>
      </c>
      <c r="D226" s="3" t="str">
        <v>女</v>
      </c>
      <c r="E226" s="3">
        <f>CHOOSE(RANDBETWEEN(1,7),"儿童","学生", "老人", "儿童","学生", "老人", "其他")</f>
      </c>
      <c r="F226" s="2">
        <v>45168</v>
      </c>
      <c r="G226" s="3" t="str">
        <v>浙江</v>
      </c>
      <c r="H226" t="str">
        <v>杭州</v>
      </c>
    </row>
    <row r="227">
      <c r="A227" s="3">
        <f>RANDBETWEEN(10000,99999)</f>
      </c>
      <c r="B227" s="3" t="str">
        <v>普通会员</v>
      </c>
      <c r="C227" s="3" t="str">
        <v>普通会员</v>
      </c>
      <c r="D227" s="3" t="str">
        <v>男</v>
      </c>
      <c r="E227" s="3">
        <f>CHOOSE(RANDBETWEEN(1,7),"儿童","学生", "老人", "儿童","学生", "老人", "其他")</f>
      </c>
      <c r="F227" s="2">
        <v>44857</v>
      </c>
      <c r="G227" s="3" t="str">
        <v>安徽</v>
      </c>
      <c r="H227" t="str">
        <v>合肥</v>
      </c>
    </row>
    <row r="228">
      <c r="A228" s="3">
        <f>RANDBETWEEN(10000,99999)</f>
      </c>
      <c r="B228" s="3" t="str">
        <v>黄金会员</v>
      </c>
      <c r="C228" s="3" t="str">
        <v>黄金会员</v>
      </c>
      <c r="D228" s="3" t="str">
        <v>女</v>
      </c>
      <c r="E228" s="3">
        <f>CHOOSE(RANDBETWEEN(1,7),"儿童","学生", "老人", "儿童","学生", "老人", "其他")</f>
      </c>
      <c r="F228" s="2">
        <v>45087</v>
      </c>
      <c r="G228" s="3" t="str">
        <v>重庆</v>
      </c>
      <c r="H228" t="str">
        <v>重庆</v>
      </c>
    </row>
    <row r="229">
      <c r="A229" s="3">
        <f>RANDBETWEEN(10000,99999)</f>
      </c>
      <c r="B229" s="3" t="str">
        <v>黄金会员</v>
      </c>
      <c r="C229" s="3" t="str">
        <v>黄金会员</v>
      </c>
      <c r="D229" s="3" t="str">
        <v>女</v>
      </c>
      <c r="E229" s="3">
        <f>CHOOSE(RANDBETWEEN(1,7),"儿童","学生", "老人", "儿童","学生", "老人", "其他")</f>
      </c>
      <c r="F229" s="2">
        <v>44929</v>
      </c>
      <c r="G229" s="3" t="str">
        <v>广东</v>
      </c>
      <c r="H229" t="str">
        <v>广州</v>
      </c>
    </row>
    <row r="230">
      <c r="A230" s="3">
        <f>RANDBETWEEN(10000,99999)</f>
      </c>
      <c r="B230" s="3" t="str">
        <v>黄金会员</v>
      </c>
      <c r="C230" s="3" t="str">
        <v>黄金会员</v>
      </c>
      <c r="D230" s="3" t="str">
        <v>男</v>
      </c>
      <c r="E230" s="3">
        <f>CHOOSE(RANDBETWEEN(1,7),"儿童","学生", "老人", "儿童","学生", "老人", "其他")</f>
      </c>
      <c r="F230" s="2">
        <v>45384</v>
      </c>
      <c r="G230" s="3" t="str">
        <v>辽宁</v>
      </c>
      <c r="H230" t="str">
        <v>沈阳</v>
      </c>
    </row>
    <row r="231">
      <c r="A231" s="3">
        <f>RANDBETWEEN(10000,99999)</f>
      </c>
      <c r="B231" s="3" t="str">
        <v>黄金会员</v>
      </c>
      <c r="C231" s="3" t="str">
        <v>黄金会员</v>
      </c>
      <c r="D231" s="3" t="str">
        <v>女</v>
      </c>
      <c r="E231" s="3">
        <f>CHOOSE(RANDBETWEEN(1,7),"儿童","学生", "老人", "儿童","学生", "老人", "其他")</f>
      </c>
      <c r="F231" s="2">
        <v>44752</v>
      </c>
      <c r="G231" s="3" t="str">
        <v>北京</v>
      </c>
      <c r="H231" t="str">
        <v>北京</v>
      </c>
    </row>
    <row r="232">
      <c r="A232" s="3">
        <f>RANDBETWEEN(10000,99999)</f>
      </c>
      <c r="B232" s="3" t="str">
        <v>普通会员</v>
      </c>
      <c r="C232" s="3" t="str">
        <v>普通会员</v>
      </c>
      <c r="D232" s="3" t="str">
        <v>女</v>
      </c>
      <c r="E232" s="3">
        <f>CHOOSE(RANDBETWEEN(1,7),"儿童","学生", "老人", "儿童","学生", "老人", "其他")</f>
      </c>
      <c r="F232" s="2">
        <v>45002</v>
      </c>
      <c r="G232" s="3" t="str">
        <v>福建</v>
      </c>
      <c r="H232" t="str">
        <v>福州</v>
      </c>
    </row>
    <row r="233">
      <c r="A233" s="3">
        <f>RANDBETWEEN(10000,99999)</f>
      </c>
      <c r="B233" s="3" t="str">
        <v>普通会员</v>
      </c>
      <c r="C233" s="3" t="str">
        <v>普通会员</v>
      </c>
      <c r="D233" s="3" t="str">
        <v>男</v>
      </c>
      <c r="E233" s="3">
        <f>CHOOSE(RANDBETWEEN(1,7),"儿童","学生", "老人", "儿童","学生", "老人", "其他")</f>
      </c>
      <c r="F233" s="2">
        <v>44805</v>
      </c>
      <c r="G233" s="3" t="str">
        <v>内蒙古</v>
      </c>
      <c r="H233" t="str">
        <v>呼和浩特</v>
      </c>
    </row>
    <row r="234">
      <c r="A234" s="3">
        <f>RANDBETWEEN(10000,99999)</f>
      </c>
      <c r="B234" s="3" t="str">
        <v>黄金会员</v>
      </c>
      <c r="C234" s="3" t="str">
        <v>黄金会员</v>
      </c>
      <c r="D234" s="3" t="str">
        <v>女</v>
      </c>
      <c r="E234" s="3">
        <f>CHOOSE(RANDBETWEEN(1,7),"儿童","学生", "老人", "儿童","学生", "老人", "其他")</f>
      </c>
      <c r="F234" s="2">
        <v>44996</v>
      </c>
      <c r="G234" s="3" t="str">
        <v>四川</v>
      </c>
      <c r="H234" t="str">
        <v>成都</v>
      </c>
    </row>
    <row r="235">
      <c r="A235" s="3">
        <f>RANDBETWEEN(10000,99999)</f>
      </c>
      <c r="B235" s="3" t="str">
        <v>黄金会员</v>
      </c>
      <c r="C235" s="3" t="str">
        <v>黄金会员</v>
      </c>
      <c r="D235" s="3" t="str">
        <v>女</v>
      </c>
      <c r="E235" s="3">
        <f>CHOOSE(RANDBETWEEN(1,7),"儿童","学生", "老人", "儿童","学生", "老人", "其他")</f>
      </c>
      <c r="F235" s="2">
        <v>44960</v>
      </c>
      <c r="G235" s="3" t="str">
        <v>黑龙江</v>
      </c>
      <c r="H235" t="str">
        <v>哈尔滨</v>
      </c>
    </row>
    <row r="236">
      <c r="A236" s="3">
        <f>RANDBETWEEN(10000,99999)</f>
      </c>
      <c r="B236" s="3" t="str">
        <v>普通会员</v>
      </c>
      <c r="C236" s="3" t="str">
        <v>普通会员</v>
      </c>
      <c r="D236" s="3" t="str">
        <v>男</v>
      </c>
      <c r="E236" s="3">
        <f>CHOOSE(RANDBETWEEN(1,7),"儿童","学生", "老人", "儿童","学生", "老人", "其他")</f>
      </c>
      <c r="F236" s="2">
        <v>44675</v>
      </c>
      <c r="G236" s="3" t="str">
        <v>河南</v>
      </c>
      <c r="H236" t="str">
        <v>郑州</v>
      </c>
    </row>
    <row r="237">
      <c r="A237" s="3">
        <f>RANDBETWEEN(10000,99999)</f>
      </c>
      <c r="B237" s="3" t="str">
        <v>砖石会员</v>
      </c>
      <c r="C237" s="3" t="str">
        <v>砖石会员</v>
      </c>
      <c r="D237" s="3" t="str">
        <v>男</v>
      </c>
      <c r="E237" s="3">
        <f>CHOOSE(RANDBETWEEN(1,7),"儿童","学生", "老人", "儿童","学生", "老人", "其他")</f>
      </c>
      <c r="F237" s="2">
        <v>45293</v>
      </c>
      <c r="G237" s="3" t="str">
        <v>山西</v>
      </c>
      <c r="H237" t="str">
        <v>太原</v>
      </c>
    </row>
    <row r="238">
      <c r="A238" s="3">
        <f>RANDBETWEEN(10000,99999)</f>
      </c>
      <c r="B238" s="3" t="str">
        <v>普通会员</v>
      </c>
      <c r="C238" s="3" t="str">
        <v>普通会员</v>
      </c>
      <c r="D238" s="3" t="str">
        <v>男</v>
      </c>
      <c r="E238" s="3">
        <f>CHOOSE(RANDBETWEEN(1,7),"儿童","学生", "老人", "儿童","学生", "老人", "其他")</f>
      </c>
      <c r="F238" s="2">
        <v>45123</v>
      </c>
      <c r="G238" s="3" t="str">
        <v>山东</v>
      </c>
      <c r="H238" t="str">
        <v>济南</v>
      </c>
    </row>
    <row r="239">
      <c r="A239" s="3">
        <f>RANDBETWEEN(10000,99999)</f>
      </c>
      <c r="B239" s="3" t="str">
        <v>普通会员</v>
      </c>
      <c r="C239" s="3" t="str">
        <v>普通会员</v>
      </c>
      <c r="D239" s="3" t="str">
        <v>男</v>
      </c>
      <c r="E239" s="3">
        <f>CHOOSE(RANDBETWEEN(1,7),"儿童","学生", "老人", "儿童","学生", "老人", "其他")</f>
      </c>
      <c r="F239" s="2">
        <v>45019</v>
      </c>
      <c r="G239" s="3" t="str">
        <v>山东</v>
      </c>
      <c r="H239" t="str">
        <v>滨州</v>
      </c>
    </row>
    <row r="240">
      <c r="A240" s="3">
        <f>RANDBETWEEN(10000,99999)</f>
      </c>
      <c r="B240" s="3" t="str">
        <v>普通会员</v>
      </c>
      <c r="C240" s="3" t="str">
        <v>普通会员</v>
      </c>
      <c r="D240" s="3" t="str">
        <v>女</v>
      </c>
      <c r="E240" s="3">
        <f>CHOOSE(RANDBETWEEN(1,7),"儿童","学生", "老人", "儿童","学生", "老人", "其他")</f>
      </c>
      <c r="F240" s="2">
        <v>45233</v>
      </c>
      <c r="G240" s="3" t="str">
        <v>山东</v>
      </c>
      <c r="H240" t="str">
        <v>德州</v>
      </c>
    </row>
    <row r="241">
      <c r="A241" s="3">
        <f>RANDBETWEEN(10000,99999)</f>
      </c>
      <c r="B241" s="3" t="str">
        <v>普通会员</v>
      </c>
      <c r="C241" s="3" t="str">
        <v>普通会员</v>
      </c>
      <c r="D241" s="3" t="str">
        <v>男</v>
      </c>
      <c r="E241" s="3">
        <f>CHOOSE(RANDBETWEEN(1,7),"儿童","学生", "老人", "儿童","学生", "老人", "其他")</f>
      </c>
      <c r="F241" s="2">
        <v>45346</v>
      </c>
      <c r="G241" s="3" t="str">
        <v>山东</v>
      </c>
      <c r="H241" t="str">
        <v>东营</v>
      </c>
    </row>
    <row r="242">
      <c r="A242" s="3">
        <f>RANDBETWEEN(10000,99999)</f>
      </c>
      <c r="B242" s="3" t="str">
        <v>普通会员</v>
      </c>
      <c r="C242" s="3" t="str">
        <v>普通会员</v>
      </c>
      <c r="D242" s="3" t="str">
        <v>男</v>
      </c>
      <c r="E242" s="3">
        <f>CHOOSE(RANDBETWEEN(1,7),"儿童","学生", "老人", "儿童","学生", "老人", "其他")</f>
      </c>
      <c r="F242" s="2">
        <v>45339</v>
      </c>
      <c r="G242" s="3" t="str">
        <v>浙江</v>
      </c>
      <c r="H242" t="str">
        <v>杭州</v>
      </c>
    </row>
    <row r="243">
      <c r="A243" s="3">
        <f>RANDBETWEEN(10000,99999)</f>
      </c>
      <c r="B243" s="3" t="str">
        <v>普通会员</v>
      </c>
      <c r="C243" s="3" t="str">
        <v>普通会员</v>
      </c>
      <c r="D243" s="3" t="str">
        <v>女</v>
      </c>
      <c r="E243" s="3">
        <f>CHOOSE(RANDBETWEEN(1,7),"儿童","学生", "老人", "儿童","学生", "老人", "其他")</f>
      </c>
      <c r="F243" s="2">
        <v>45143</v>
      </c>
      <c r="G243" s="3" t="str">
        <v>安徽</v>
      </c>
      <c r="H243" t="str">
        <v>合肥</v>
      </c>
    </row>
    <row r="244">
      <c r="A244" s="3">
        <f>RANDBETWEEN(10000,99999)</f>
      </c>
      <c r="B244" s="3" t="str">
        <v>普通会员</v>
      </c>
      <c r="C244" s="3" t="str">
        <v>普通会员</v>
      </c>
      <c r="D244" s="3" t="str">
        <v>男</v>
      </c>
      <c r="E244" s="3">
        <f>CHOOSE(RANDBETWEEN(1,7),"儿童","学生", "老人", "儿童","学生", "老人", "其他")</f>
      </c>
      <c r="F244" s="2">
        <v>45053</v>
      </c>
      <c r="G244" s="3" t="str">
        <v>重庆</v>
      </c>
      <c r="H244" t="str">
        <v>重庆</v>
      </c>
    </row>
    <row r="245">
      <c r="A245" s="3">
        <f>RANDBETWEEN(10000,99999)</f>
      </c>
      <c r="B245" s="3" t="str">
        <v>黄金会员</v>
      </c>
      <c r="C245" s="3" t="str">
        <v>黄金会员</v>
      </c>
      <c r="D245" s="3" t="str">
        <v>男</v>
      </c>
      <c r="E245" s="3">
        <f>CHOOSE(RANDBETWEEN(1,7),"儿童","学生", "老人", "儿童","学生", "老人", "其他")</f>
      </c>
      <c r="F245" s="2">
        <v>44850</v>
      </c>
      <c r="G245" s="3" t="str">
        <v>广东</v>
      </c>
      <c r="H245" t="str">
        <v>广州</v>
      </c>
    </row>
    <row r="246">
      <c r="A246" s="3">
        <f>RANDBETWEEN(10000,99999)</f>
      </c>
      <c r="B246" s="3" t="str">
        <v>普通会员</v>
      </c>
      <c r="C246" s="3" t="str">
        <v>普通会员</v>
      </c>
      <c r="D246" s="3" t="str">
        <v>女</v>
      </c>
      <c r="E246" s="3">
        <f>CHOOSE(RANDBETWEEN(1,7),"儿童","学生", "老人", "儿童","学生", "老人", "其他")</f>
      </c>
      <c r="F246" s="2">
        <v>44975</v>
      </c>
      <c r="G246" s="3" t="str">
        <v>辽宁</v>
      </c>
      <c r="H246" t="str">
        <v>沈阳</v>
      </c>
    </row>
    <row r="247">
      <c r="A247" s="3">
        <f>RANDBETWEEN(10000,99999)</f>
      </c>
      <c r="B247" s="3" t="str">
        <v>普通会员</v>
      </c>
      <c r="C247" s="3" t="str">
        <v>普通会员</v>
      </c>
      <c r="D247" s="3" t="str">
        <v>男</v>
      </c>
      <c r="E247" s="3">
        <f>CHOOSE(RANDBETWEEN(1,7),"儿童","学生", "老人", "儿童","学生", "老人", "其他")</f>
      </c>
      <c r="F247" s="2">
        <v>44674</v>
      </c>
      <c r="G247" s="3" t="str">
        <v>北京</v>
      </c>
      <c r="H247" t="str">
        <v>北京</v>
      </c>
    </row>
    <row r="248">
      <c r="A248" s="3">
        <f>RANDBETWEEN(10000,99999)</f>
      </c>
      <c r="B248" s="3" t="str">
        <v>普通会员</v>
      </c>
      <c r="C248" s="3" t="str">
        <v>普通会员</v>
      </c>
      <c r="D248" s="3" t="str">
        <v>女</v>
      </c>
      <c r="E248" s="3">
        <f>CHOOSE(RANDBETWEEN(1,7),"儿童","学生", "老人", "儿童","学生", "老人", "其他")</f>
      </c>
      <c r="F248" s="2">
        <v>44986</v>
      </c>
      <c r="G248" s="3" t="str">
        <v>福建</v>
      </c>
      <c r="H248" t="str">
        <v>福州</v>
      </c>
    </row>
    <row r="249">
      <c r="A249" s="3">
        <f>RANDBETWEEN(10000,99999)</f>
      </c>
      <c r="B249" s="3" t="str">
        <v>砖石会员</v>
      </c>
      <c r="C249" s="3" t="str">
        <v>砖石会员</v>
      </c>
      <c r="D249" s="3" t="str">
        <v>男</v>
      </c>
      <c r="E249" s="3">
        <f>CHOOSE(RANDBETWEEN(1,7),"儿童","学生", "老人", "儿童","学生", "老人", "其他")</f>
      </c>
      <c r="F249" s="2">
        <v>45069</v>
      </c>
      <c r="G249" s="3" t="str">
        <v>内蒙古</v>
      </c>
      <c r="H249" t="str">
        <v>呼和浩特</v>
      </c>
    </row>
    <row r="250">
      <c r="A250" s="3">
        <f>RANDBETWEEN(10000,99999)</f>
      </c>
      <c r="B250" s="3" t="str">
        <v>砖石会员</v>
      </c>
      <c r="C250" s="3" t="str">
        <v>砖石会员</v>
      </c>
      <c r="D250" s="3" t="str">
        <v>男</v>
      </c>
      <c r="E250" s="3">
        <f>CHOOSE(RANDBETWEEN(1,7),"儿童","学生", "老人", "儿童","学生", "老人", "其他")</f>
      </c>
      <c r="F250" s="2">
        <v>45063</v>
      </c>
      <c r="G250" s="3" t="str">
        <v>四川</v>
      </c>
      <c r="H250" t="str">
        <v>成都</v>
      </c>
    </row>
    <row r="251">
      <c r="A251" s="3">
        <f>RANDBETWEEN(10000,99999)</f>
      </c>
      <c r="B251" s="3" t="str">
        <v>普通会员</v>
      </c>
      <c r="C251" s="3" t="str">
        <v>普通会员</v>
      </c>
      <c r="D251" s="3" t="str">
        <v>女</v>
      </c>
      <c r="E251" s="3">
        <f>CHOOSE(RANDBETWEEN(1,7),"儿童","学生", "老人", "儿童","学生", "老人", "其他")</f>
      </c>
      <c r="F251" s="2">
        <v>44631</v>
      </c>
      <c r="G251" s="3" t="str">
        <v>黑龙江</v>
      </c>
      <c r="H251" t="str">
        <v>哈尔滨</v>
      </c>
    </row>
    <row r="252">
      <c r="A252" s="3">
        <f>RANDBETWEEN(10000,99999)</f>
      </c>
      <c r="B252" s="3" t="str">
        <v>砖石会员</v>
      </c>
      <c r="C252" s="3" t="str">
        <v>砖石会员</v>
      </c>
      <c r="D252" s="3" t="str">
        <v>女</v>
      </c>
      <c r="E252" s="3">
        <f>CHOOSE(RANDBETWEEN(1,7),"儿童","学生", "老人", "儿童","学生", "老人", "其他")</f>
      </c>
      <c r="F252" s="2">
        <v>44797</v>
      </c>
      <c r="G252" s="3" t="str">
        <v>河南</v>
      </c>
      <c r="H252" t="str">
        <v>郑州</v>
      </c>
    </row>
    <row r="253">
      <c r="A253" s="3">
        <f>RANDBETWEEN(10000,99999)</f>
      </c>
      <c r="B253" s="3" t="str">
        <v>普通会员</v>
      </c>
      <c r="C253" s="3" t="str">
        <v>普通会员</v>
      </c>
      <c r="D253" s="3" t="str">
        <v>女</v>
      </c>
      <c r="E253" s="3">
        <f>CHOOSE(RANDBETWEEN(1,7),"儿童","学生", "老人", "儿童","学生", "老人", "其他")</f>
      </c>
      <c r="F253" s="2">
        <v>44904</v>
      </c>
      <c r="G253" t="str">
        <v>浙江</v>
      </c>
      <c r="H253" t="str">
        <v>杭州</v>
      </c>
    </row>
    <row r="254">
      <c r="A254" s="3">
        <f>RANDBETWEEN(10000,99999)</f>
      </c>
      <c r="B254" s="3" t="str">
        <v>普通会员</v>
      </c>
      <c r="C254" s="3" t="str">
        <v>普通会员</v>
      </c>
      <c r="D254" s="3" t="str">
        <v>男</v>
      </c>
      <c r="E254" s="3">
        <f>CHOOSE(RANDBETWEEN(1,7),"儿童","学生", "老人", "儿童","学生", "老人", "其他")</f>
      </c>
      <c r="F254" s="2">
        <v>45300</v>
      </c>
      <c r="G254" t="str">
        <v>安徽</v>
      </c>
      <c r="H254" t="str">
        <v>合肥</v>
      </c>
    </row>
    <row r="255">
      <c r="A255" s="3">
        <f>RANDBETWEEN(10000,99999)</f>
      </c>
      <c r="B255" s="3" t="str">
        <v>普通会员</v>
      </c>
      <c r="C255" s="3" t="str">
        <v>普通会员</v>
      </c>
      <c r="D255" s="3" t="str">
        <v>男</v>
      </c>
      <c r="E255" s="3">
        <f>CHOOSE(RANDBETWEEN(1,7),"儿童","学生", "老人", "儿童","学生", "老人", "其他")</f>
      </c>
      <c r="F255" s="2">
        <v>44986</v>
      </c>
      <c r="G255" t="str">
        <v>重庆</v>
      </c>
      <c r="H255" t="str">
        <v>重庆</v>
      </c>
    </row>
    <row r="256">
      <c r="A256" s="3">
        <f>RANDBETWEEN(10000,99999)</f>
      </c>
      <c r="B256" s="3" t="str">
        <v>普通会员</v>
      </c>
      <c r="C256" s="3" t="str">
        <v>普通会员</v>
      </c>
      <c r="D256" s="3" t="str">
        <v>女</v>
      </c>
      <c r="E256" s="3">
        <f>CHOOSE(RANDBETWEEN(1,7),"儿童","学生", "老人", "儿童","学生", "老人", "其他")</f>
      </c>
      <c r="F256" s="2">
        <v>45327</v>
      </c>
      <c r="G256" t="str">
        <v>广东</v>
      </c>
      <c r="H256" t="str">
        <v>广州</v>
      </c>
    </row>
    <row r="257">
      <c r="A257" s="3">
        <f>RANDBETWEEN(10000,99999)</f>
      </c>
      <c r="B257" s="3" t="str">
        <v>砖石会员</v>
      </c>
      <c r="C257" s="3" t="str">
        <v>砖石会员</v>
      </c>
      <c r="D257" s="3" t="str">
        <v>女</v>
      </c>
      <c r="E257" s="3">
        <f>CHOOSE(RANDBETWEEN(1,7),"儿童","学生", "老人", "儿童","学生", "老人", "其他")</f>
      </c>
      <c r="F257" s="2">
        <v>45202</v>
      </c>
      <c r="G257" t="str">
        <v>辽宁</v>
      </c>
      <c r="H257" t="str">
        <v>沈阳</v>
      </c>
    </row>
    <row r="258">
      <c r="A258" s="3">
        <f>RANDBETWEEN(10000,99999)</f>
      </c>
      <c r="B258" s="3" t="str">
        <v>普通会员</v>
      </c>
      <c r="C258" s="3" t="str">
        <v>普通会员</v>
      </c>
      <c r="D258" s="3" t="str">
        <v>女</v>
      </c>
      <c r="E258" s="3">
        <f>CHOOSE(RANDBETWEEN(1,7),"儿童","学生", "老人", "儿童","学生", "老人", "其他")</f>
      </c>
      <c r="F258" s="2">
        <v>45126</v>
      </c>
      <c r="G258" t="str">
        <v>北京</v>
      </c>
      <c r="H258" t="str">
        <v>北京</v>
      </c>
    </row>
    <row r="259">
      <c r="A259" s="3">
        <f>RANDBETWEEN(10000,99999)</f>
      </c>
      <c r="B259" s="3" t="str">
        <v>普通会员</v>
      </c>
      <c r="C259" s="3" t="str">
        <v>普通会员</v>
      </c>
      <c r="D259" s="3" t="str">
        <v>女</v>
      </c>
      <c r="E259" s="3">
        <f>CHOOSE(RANDBETWEEN(1,7),"儿童","学生", "老人", "儿童","学生", "老人", "其他")</f>
      </c>
      <c r="F259" s="2">
        <v>44781</v>
      </c>
      <c r="G259" t="str">
        <v>浙江</v>
      </c>
      <c r="H259" t="str">
        <v>杭州</v>
      </c>
    </row>
    <row r="260">
      <c r="A260" s="3">
        <f>RANDBETWEEN(10000,99999)</f>
      </c>
      <c r="B260" s="3" t="str">
        <v>普通会员</v>
      </c>
      <c r="C260" s="3" t="str">
        <v>普通会员</v>
      </c>
      <c r="D260" s="3" t="str">
        <v>女</v>
      </c>
      <c r="E260" s="3">
        <f>CHOOSE(RANDBETWEEN(1,7),"儿童","学生", "老人", "儿童","学生", "老人", "其他")</f>
      </c>
      <c r="F260" s="2">
        <v>45319</v>
      </c>
      <c r="G260" t="str">
        <v>安徽</v>
      </c>
      <c r="H260" t="str">
        <v>合肥</v>
      </c>
    </row>
    <row r="261">
      <c r="A261" s="3">
        <f>RANDBETWEEN(10000,99999)</f>
      </c>
      <c r="B261" s="3" t="str">
        <v>普通会员</v>
      </c>
      <c r="C261" s="3" t="str">
        <v>普通会员</v>
      </c>
      <c r="D261" s="3" t="str">
        <v>男</v>
      </c>
      <c r="E261" s="3">
        <f>CHOOSE(RANDBETWEEN(1,7),"儿童","学生", "老人", "儿童","学生", "老人", "其他")</f>
      </c>
      <c r="F261" s="2">
        <v>44886</v>
      </c>
      <c r="G261" t="str">
        <v>重庆</v>
      </c>
      <c r="H261" t="str">
        <v>重庆</v>
      </c>
    </row>
    <row r="262">
      <c r="A262" s="3">
        <f>RANDBETWEEN(10000,99999)</f>
      </c>
      <c r="B262" s="3" t="str">
        <v>普通会员</v>
      </c>
      <c r="C262" s="3" t="str">
        <v>普通会员</v>
      </c>
      <c r="D262" s="3" t="str">
        <v>女</v>
      </c>
      <c r="E262" s="3">
        <f>CHOOSE(RANDBETWEEN(1,7),"儿童","学生", "老人", "儿童","学生", "老人", "其他")</f>
      </c>
      <c r="F262" s="2">
        <v>44973</v>
      </c>
      <c r="G262" t="str">
        <v>广东</v>
      </c>
      <c r="H262" t="str">
        <v>广州</v>
      </c>
    </row>
    <row r="263">
      <c r="A263" s="3">
        <f>RANDBETWEEN(10000,99999)</f>
      </c>
      <c r="B263" s="3" t="str">
        <v>普通会员</v>
      </c>
      <c r="C263" s="3" t="str">
        <v>普通会员</v>
      </c>
      <c r="D263" s="3" t="str">
        <v>男</v>
      </c>
      <c r="E263" s="3">
        <f>CHOOSE(RANDBETWEEN(1,7),"儿童","学生", "老人", "儿童","学生", "老人", "其他")</f>
      </c>
      <c r="F263" s="2">
        <v>44729</v>
      </c>
      <c r="G263" t="str">
        <v>辽宁</v>
      </c>
      <c r="H263" t="str">
        <v>沈阳</v>
      </c>
    </row>
    <row r="264">
      <c r="A264" s="3">
        <f>RANDBETWEEN(10000,99999)</f>
      </c>
      <c r="B264" s="3" t="str">
        <v>砖石会员</v>
      </c>
      <c r="C264" s="3" t="str">
        <v>砖石会员</v>
      </c>
      <c r="D264" s="3" t="str">
        <v>男</v>
      </c>
      <c r="E264" s="3">
        <f>CHOOSE(RANDBETWEEN(1,7),"儿童","学生", "老人", "儿童","学生", "老人", "其他")</f>
      </c>
      <c r="F264" s="2">
        <v>45053</v>
      </c>
      <c r="G264" t="str">
        <v>浙江</v>
      </c>
      <c r="H264" t="str">
        <v>杭州</v>
      </c>
    </row>
    <row r="265">
      <c r="A265" s="3">
        <f>RANDBETWEEN(10000,99999)</f>
      </c>
      <c r="B265" s="3" t="str">
        <v>普通会员</v>
      </c>
      <c r="C265" s="3" t="str">
        <v>普通会员</v>
      </c>
      <c r="D265" s="3" t="str">
        <v>男</v>
      </c>
      <c r="E265" s="3">
        <f>CHOOSE(RANDBETWEEN(1,7),"儿童","学生", "老人", "儿童","学生", "老人", "其他")</f>
      </c>
      <c r="F265" s="2">
        <v>44738</v>
      </c>
      <c r="G265" t="str">
        <v>安徽</v>
      </c>
      <c r="H265" t="str">
        <v>合肥</v>
      </c>
    </row>
    <row r="266">
      <c r="A266" s="3">
        <f>RANDBETWEEN(10000,99999)</f>
      </c>
      <c r="B266" s="3" t="str">
        <v>砖石会员</v>
      </c>
      <c r="C266" s="3" t="str">
        <v>砖石会员</v>
      </c>
      <c r="D266" s="3" t="str">
        <v>男</v>
      </c>
      <c r="E266" s="3">
        <f>CHOOSE(RANDBETWEEN(1,7),"儿童","学生", "老人", "儿童","学生", "老人", "其他")</f>
      </c>
      <c r="F266" s="2">
        <v>45334</v>
      </c>
      <c r="G266" t="str">
        <v>重庆</v>
      </c>
      <c r="H266" t="str">
        <v>重庆</v>
      </c>
    </row>
    <row r="267">
      <c r="A267" s="3">
        <f>RANDBETWEEN(10000,99999)</f>
      </c>
      <c r="B267" s="3" t="str">
        <v>普通会员</v>
      </c>
      <c r="C267" s="3" t="str">
        <v>普通会员</v>
      </c>
      <c r="D267" s="3" t="str">
        <v>女</v>
      </c>
      <c r="E267" s="3">
        <f>CHOOSE(RANDBETWEEN(1,7),"儿童","学生", "老人", "儿童","学生", "老人", "其他")</f>
      </c>
      <c r="F267" s="2">
        <v>44700</v>
      </c>
      <c r="G267" t="str">
        <v>广东</v>
      </c>
      <c r="H267" t="str">
        <v>广州</v>
      </c>
    </row>
    <row r="268">
      <c r="A268" s="3">
        <f>RANDBETWEEN(10000,99999)</f>
      </c>
      <c r="B268" s="3" t="str">
        <v>普通会员</v>
      </c>
      <c r="C268" s="3" t="str">
        <v>普通会员</v>
      </c>
      <c r="D268" s="3" t="str">
        <v>女</v>
      </c>
      <c r="E268" s="3">
        <f>CHOOSE(RANDBETWEEN(1,7),"儿童","学生", "老人", "儿童","学生", "老人", "其他")</f>
      </c>
      <c r="F268" s="2">
        <v>45390</v>
      </c>
      <c r="G268" t="str">
        <v>辽宁</v>
      </c>
      <c r="H268" t="str">
        <v>沈阳</v>
      </c>
    </row>
    <row r="269">
      <c r="A269" s="3">
        <f>RANDBETWEEN(10000,99999)</f>
      </c>
      <c r="B269" s="3" t="str">
        <v>普通会员</v>
      </c>
      <c r="C269" s="3" t="str">
        <v>普通会员</v>
      </c>
      <c r="D269" s="3" t="str">
        <v>女</v>
      </c>
      <c r="E269" s="3">
        <f>CHOOSE(RANDBETWEEN(1,7),"儿童","学生", "老人", "儿童","学生", "老人", "其他")</f>
      </c>
      <c r="F269" s="2">
        <v>45377</v>
      </c>
      <c r="G269" t="str">
        <v>北京</v>
      </c>
      <c r="H269" t="str">
        <v>北京</v>
      </c>
    </row>
    <row r="270">
      <c r="A270" s="3">
        <f>RANDBETWEEN(10000,99999)</f>
      </c>
      <c r="B270" s="3" t="str">
        <v>砖石会员</v>
      </c>
      <c r="C270" s="3" t="str">
        <v>砖石会员</v>
      </c>
      <c r="D270" s="3" t="str">
        <v>女</v>
      </c>
      <c r="E270" s="3">
        <f>CHOOSE(RANDBETWEEN(1,7),"儿童","学生", "老人", "儿童","学生", "老人", "其他")</f>
      </c>
      <c r="F270" s="2">
        <v>45168</v>
      </c>
      <c r="G270" t="str">
        <v>福建</v>
      </c>
      <c r="H270" t="str">
        <v>福州</v>
      </c>
    </row>
    <row r="271">
      <c r="A271" s="3">
        <f>RANDBETWEEN(10000,99999)</f>
      </c>
      <c r="B271" s="3" t="str">
        <v>普通会员</v>
      </c>
      <c r="C271" s="3" t="str">
        <v>普通会员</v>
      </c>
      <c r="D271" s="3" t="str">
        <v>男</v>
      </c>
      <c r="E271" s="3">
        <f>CHOOSE(RANDBETWEEN(1,7),"儿童","学生", "老人", "儿童","学生", "老人", "其他")</f>
      </c>
      <c r="F271" s="2">
        <v>45332</v>
      </c>
      <c r="G271" s="3" t="str">
        <v>青海</v>
      </c>
      <c r="H271" t="str">
        <v>西宁</v>
      </c>
    </row>
    <row r="272">
      <c r="A272" s="3">
        <f>RANDBETWEEN(10000,99999)</f>
      </c>
      <c r="B272" s="3" t="str">
        <v>普通会员</v>
      </c>
      <c r="C272" s="3" t="str">
        <v>普通会员</v>
      </c>
      <c r="D272" s="3" t="str">
        <v>女</v>
      </c>
      <c r="E272" s="3">
        <f>CHOOSE(RANDBETWEEN(1,7),"儿童","学生", "老人", "儿童","学生", "老人", "其他")</f>
      </c>
      <c r="F272" s="2">
        <v>45232</v>
      </c>
      <c r="G272" s="3" t="str">
        <v>宁夏</v>
      </c>
      <c r="H272" t="str">
        <v>银川</v>
      </c>
    </row>
    <row r="273">
      <c r="A273" s="3">
        <f>RANDBETWEEN(10000,99999)</f>
      </c>
      <c r="B273" s="3" t="str">
        <v>普通会员</v>
      </c>
      <c r="C273" s="3" t="str">
        <v>普通会员</v>
      </c>
      <c r="D273" s="3" t="str">
        <v>女</v>
      </c>
      <c r="E273" s="3">
        <f>CHOOSE(RANDBETWEEN(1,7),"儿童","学生", "老人", "儿童","学生", "老人", "其他")</f>
      </c>
      <c r="F273" s="2">
        <v>45216</v>
      </c>
      <c r="G273" s="3" t="str">
        <v>香港</v>
      </c>
      <c r="H273" t="str">
        <v>香港</v>
      </c>
    </row>
    <row r="274">
      <c r="A274" s="3">
        <f>RANDBETWEEN(10000,99999)</f>
      </c>
      <c r="B274" s="3" t="str">
        <v>普通会员</v>
      </c>
      <c r="C274" s="3" t="str">
        <v>普通会员</v>
      </c>
      <c r="D274" s="3" t="str">
        <v>女</v>
      </c>
      <c r="E274" s="3">
        <f>CHOOSE(RANDBETWEEN(1,7),"儿童","学生", "老人", "儿童","学生", "老人", "其他")</f>
      </c>
      <c r="F274" s="2">
        <v>45106</v>
      </c>
      <c r="G274" s="3" t="str">
        <v>澳门</v>
      </c>
      <c r="H274" t="str">
        <v>澳门</v>
      </c>
    </row>
    <row r="275">
      <c r="A275" s="3">
        <f>RANDBETWEEN(10000,99999)</f>
      </c>
      <c r="B275" s="3" t="str">
        <v>黄金会员</v>
      </c>
      <c r="C275" s="3" t="str">
        <v>黄金会员</v>
      </c>
      <c r="D275" s="3" t="str">
        <v>女</v>
      </c>
      <c r="E275" s="3">
        <f>CHOOSE(RANDBETWEEN(1,7),"儿童","学生", "老人", "儿童","学生", "老人", "其他")</f>
      </c>
      <c r="F275" s="2">
        <v>44864</v>
      </c>
      <c r="G275" s="3" t="str">
        <v>台湾</v>
      </c>
      <c r="H275" t="str">
        <v>台湾</v>
      </c>
    </row>
    <row r="276">
      <c r="A276" s="3">
        <f>RANDBETWEEN(10000,99999)</f>
      </c>
      <c r="B276" s="3" t="str">
        <v>普通会员</v>
      </c>
      <c r="C276" s="3" t="str">
        <v>普通会员</v>
      </c>
      <c r="D276" s="3" t="str">
        <v>女</v>
      </c>
      <c r="E276" s="3">
        <f>CHOOSE(RANDBETWEEN(1,7),"儿童","学生", "老人", "儿童","学生", "老人", "其他")</f>
      </c>
      <c r="F276" s="2">
        <v>44846</v>
      </c>
      <c r="G276" s="3" t="str">
        <v>贵州</v>
      </c>
      <c r="H276" t="str">
        <v>贵阳</v>
      </c>
    </row>
    <row r="277">
      <c r="A277" s="3">
        <f>RANDBETWEEN(10000,99999)</f>
      </c>
      <c r="B277" s="3" t="str">
        <v>普通会员</v>
      </c>
      <c r="C277" s="3" t="str">
        <v>普通会员</v>
      </c>
      <c r="D277" s="3" t="str">
        <v>男</v>
      </c>
      <c r="E277" s="3">
        <f>CHOOSE(RANDBETWEEN(1,7),"儿童","学生", "老人", "儿童","学生", "老人", "其他")</f>
      </c>
      <c r="F277" s="2">
        <v>45061</v>
      </c>
      <c r="G277" s="3" t="str">
        <v>湖北</v>
      </c>
      <c r="H277" t="str">
        <v>武汉</v>
      </c>
    </row>
    <row r="278">
      <c r="A278" s="3">
        <f>RANDBETWEEN(10000,99999)</f>
      </c>
      <c r="B278" s="3" t="str">
        <v>黄金会员</v>
      </c>
      <c r="C278" s="3" t="str">
        <v>黄金会员</v>
      </c>
      <c r="D278" s="3" t="str">
        <v>男</v>
      </c>
      <c r="E278" s="3">
        <f>CHOOSE(RANDBETWEEN(1,7),"儿童","学生", "老人", "儿童","学生", "老人", "其他")</f>
      </c>
      <c r="F278" s="2">
        <v>45074</v>
      </c>
      <c r="G278" s="3" t="str">
        <v>陕西</v>
      </c>
      <c r="H278" t="str">
        <v>西安</v>
      </c>
    </row>
    <row r="279">
      <c r="A279" s="3">
        <f>RANDBETWEEN(10000,99999)</f>
      </c>
      <c r="B279" s="3" t="str">
        <v>普通会员</v>
      </c>
      <c r="C279" s="3" t="str">
        <v>普通会员</v>
      </c>
      <c r="D279" s="3" t="str">
        <v>男</v>
      </c>
      <c r="E279" s="3">
        <f>CHOOSE(RANDBETWEEN(1,7),"儿童","学生", "老人", "儿童","学生", "老人", "其他")</f>
      </c>
      <c r="F279" s="2">
        <v>45106</v>
      </c>
      <c r="G279" s="3" t="str">
        <v>甘肃</v>
      </c>
      <c r="H279" t="str">
        <v>兰州</v>
      </c>
    </row>
    <row r="280">
      <c r="A280" s="3">
        <f>RANDBETWEEN(10000,99999)</f>
      </c>
      <c r="B280" s="3" t="str">
        <v>砖石会员</v>
      </c>
      <c r="C280" s="3" t="str">
        <v>砖石会员</v>
      </c>
      <c r="D280" s="3" t="str">
        <v>男</v>
      </c>
      <c r="E280" s="3">
        <f>CHOOSE(RANDBETWEEN(1,7),"儿童","学生", "老人", "儿童","学生", "老人", "其他")</f>
      </c>
      <c r="F280" s="2">
        <v>44942</v>
      </c>
      <c r="G280" s="3" t="str">
        <v>吉林</v>
      </c>
      <c r="H280" t="str">
        <v>长春</v>
      </c>
    </row>
    <row r="281">
      <c r="A281" s="3">
        <f>RANDBETWEEN(10000,99999)</f>
      </c>
      <c r="B281" s="3" t="str">
        <v>普通会员</v>
      </c>
      <c r="C281" s="3" t="str">
        <v>普通会员</v>
      </c>
      <c r="D281" s="3" t="str">
        <v>女</v>
      </c>
      <c r="E281" s="3">
        <f>CHOOSE(RANDBETWEEN(1,7),"儿童","学生", "老人", "儿童","学生", "老人", "其他")</f>
      </c>
      <c r="F281" s="2">
        <v>45474</v>
      </c>
      <c r="G281" s="3" t="str">
        <v>上海</v>
      </c>
      <c r="H281" t="str">
        <v>上海</v>
      </c>
    </row>
    <row r="282">
      <c r="A282" s="3">
        <f>RANDBETWEEN(10000,99999)</f>
      </c>
      <c r="B282" s="3" t="str">
        <v>普通会员</v>
      </c>
      <c r="C282" s="3" t="str">
        <v>普通会员</v>
      </c>
      <c r="D282" s="3" t="str">
        <v>女</v>
      </c>
      <c r="E282" s="3">
        <f>CHOOSE(RANDBETWEEN(1,7),"儿童","学生", "老人", "儿童","学生", "老人", "其他")</f>
      </c>
      <c r="F282" s="2">
        <v>45023</v>
      </c>
      <c r="G282" s="3" t="str">
        <v>湖南</v>
      </c>
      <c r="H282" t="str">
        <v>长沙</v>
      </c>
    </row>
    <row r="283">
      <c r="A283" s="3">
        <f>RANDBETWEEN(10000,99999)</f>
      </c>
      <c r="B283" s="3" t="str">
        <v>普通会员</v>
      </c>
      <c r="C283" s="3" t="str">
        <v>普通会员</v>
      </c>
      <c r="D283" s="3" t="str">
        <v>男</v>
      </c>
      <c r="E283" s="3">
        <f>CHOOSE(RANDBETWEEN(1,7),"儿童","学生", "老人", "儿童","学生", "老人", "其他")</f>
      </c>
      <c r="F283" s="2">
        <v>45211</v>
      </c>
      <c r="G283" s="3" t="str">
        <v>云南</v>
      </c>
      <c r="H283" t="str">
        <v>昆明</v>
      </c>
    </row>
    <row r="284">
      <c r="A284" s="3">
        <f>RANDBETWEEN(10000,99999)</f>
      </c>
      <c r="B284" s="3" t="str">
        <v>砖石会员</v>
      </c>
      <c r="C284" s="3" t="str">
        <v>砖石会员</v>
      </c>
      <c r="D284" s="3" t="str">
        <v>男</v>
      </c>
      <c r="E284" s="3">
        <f>CHOOSE(RANDBETWEEN(1,7),"儿童","学生", "老人", "儿童","学生", "老人", "其他")</f>
      </c>
      <c r="F284" s="2">
        <v>44892</v>
      </c>
      <c r="G284" s="3" t="str">
        <v>天津</v>
      </c>
      <c r="H284" t="str">
        <v>天津</v>
      </c>
    </row>
    <row r="285">
      <c r="A285" s="3">
        <f>RANDBETWEEN(10000,99999)</f>
      </c>
      <c r="B285" s="3" t="str">
        <v>黄金会员</v>
      </c>
      <c r="C285" s="3" t="str">
        <v>黄金会员</v>
      </c>
      <c r="D285" s="3" t="str">
        <v>女</v>
      </c>
      <c r="E285" s="3">
        <f>CHOOSE(RANDBETWEEN(1,7),"儿童","学生", "老人", "儿童","学生", "老人", "其他")</f>
      </c>
      <c r="F285" s="2">
        <v>45429</v>
      </c>
      <c r="G285" s="3" t="str">
        <v>新疆</v>
      </c>
      <c r="H285" t="str">
        <v>乌鲁木齐</v>
      </c>
    </row>
    <row r="286">
      <c r="A286" s="3">
        <f>RANDBETWEEN(10000,99999)</f>
      </c>
      <c r="B286" s="3" t="str">
        <v>普通会员</v>
      </c>
      <c r="C286" s="3" t="str">
        <v>普通会员</v>
      </c>
      <c r="D286" s="3" t="str">
        <v>男</v>
      </c>
      <c r="E286" s="3">
        <f>CHOOSE(RANDBETWEEN(1,7),"儿童","学生", "老人", "儿童","学生", "老人", "其他")</f>
      </c>
      <c r="F286" s="2">
        <v>44884</v>
      </c>
      <c r="G286" s="3" t="str">
        <v>浙江</v>
      </c>
      <c r="H286" t="str">
        <v>杭州</v>
      </c>
    </row>
    <row r="287">
      <c r="A287" s="3">
        <f>RANDBETWEEN(10000,99999)</f>
      </c>
      <c r="B287" s="3" t="str">
        <v>普通会员</v>
      </c>
      <c r="C287" s="3" t="str">
        <v>普通会员</v>
      </c>
      <c r="D287" s="3" t="str">
        <v>女</v>
      </c>
      <c r="E287" s="3">
        <f>CHOOSE(RANDBETWEEN(1,7),"儿童","学生", "老人", "儿童","学生", "老人", "其他")</f>
      </c>
      <c r="F287" s="2">
        <v>45228</v>
      </c>
      <c r="G287" s="3" t="str">
        <v>安徽</v>
      </c>
      <c r="H287" t="str">
        <v>合肥</v>
      </c>
    </row>
    <row r="288">
      <c r="A288" s="3">
        <f>RANDBETWEEN(10000,99999)</f>
      </c>
      <c r="B288" s="3" t="str">
        <v>普通会员</v>
      </c>
      <c r="C288" s="3" t="str">
        <v>普通会员</v>
      </c>
      <c r="D288" s="3" t="str">
        <v>女</v>
      </c>
      <c r="E288" s="3">
        <f>CHOOSE(RANDBETWEEN(1,7),"儿童","学生", "老人", "儿童","学生", "老人", "其他")</f>
      </c>
      <c r="F288" s="2">
        <v>45208</v>
      </c>
      <c r="G288" s="3" t="str">
        <v>重庆</v>
      </c>
      <c r="H288" t="str">
        <v>重庆</v>
      </c>
    </row>
    <row r="289">
      <c r="A289" s="3">
        <f>RANDBETWEEN(10000,99999)</f>
      </c>
      <c r="B289" s="3" t="str">
        <v>黄金会员</v>
      </c>
      <c r="C289" s="3" t="str">
        <v>黄金会员</v>
      </c>
      <c r="D289" s="3" t="str">
        <v>女</v>
      </c>
      <c r="E289" s="3">
        <f>CHOOSE(RANDBETWEEN(1,7),"儿童","学生", "老人", "儿童","学生", "老人", "其他")</f>
      </c>
      <c r="F289" s="2">
        <v>45015</v>
      </c>
      <c r="G289" s="3" t="str">
        <v>广东</v>
      </c>
      <c r="H289" t="str">
        <v>广州</v>
      </c>
    </row>
    <row r="290">
      <c r="A290" s="3">
        <f>RANDBETWEEN(10000,99999)</f>
      </c>
      <c r="B290" s="3" t="str">
        <v>黄金会员</v>
      </c>
      <c r="C290" s="3" t="str">
        <v>黄金会员</v>
      </c>
      <c r="D290" s="3" t="str">
        <v>男</v>
      </c>
      <c r="E290" s="3">
        <f>CHOOSE(RANDBETWEEN(1,7),"儿童","学生", "老人", "儿童","学生", "老人", "其他")</f>
      </c>
      <c r="F290" s="2">
        <v>44744</v>
      </c>
      <c r="G290" s="3" t="str">
        <v>辽宁</v>
      </c>
      <c r="H290" t="str">
        <v>沈阳</v>
      </c>
    </row>
    <row r="291">
      <c r="A291" s="3">
        <f>RANDBETWEEN(10000,99999)</f>
      </c>
      <c r="B291" s="3" t="str">
        <v>黄金会员</v>
      </c>
      <c r="C291" s="3" t="str">
        <v>黄金会员</v>
      </c>
      <c r="D291" s="3" t="str">
        <v>女</v>
      </c>
      <c r="E291" s="3">
        <f>CHOOSE(RANDBETWEEN(1,7),"儿童","学生", "老人", "儿童","学生", "老人", "其他")</f>
      </c>
      <c r="F291" s="2">
        <v>45102</v>
      </c>
      <c r="G291" s="3" t="str">
        <v>北京</v>
      </c>
      <c r="H291" t="str">
        <v>北京</v>
      </c>
    </row>
    <row r="292">
      <c r="A292" s="3">
        <f>RANDBETWEEN(10000,99999)</f>
      </c>
      <c r="B292" s="3" t="str">
        <v>砖石会员</v>
      </c>
      <c r="C292" s="3" t="str">
        <v>砖石会员</v>
      </c>
      <c r="D292" s="3" t="str">
        <v>男</v>
      </c>
      <c r="E292" s="3">
        <f>CHOOSE(RANDBETWEEN(1,7),"儿童","学生", "老人", "儿童","学生", "老人", "其他")</f>
      </c>
      <c r="F292" s="2">
        <v>44939</v>
      </c>
      <c r="G292" s="3" t="str">
        <v>福建</v>
      </c>
      <c r="H292" t="str">
        <v>福州</v>
      </c>
    </row>
    <row r="293">
      <c r="A293" s="3">
        <f>RANDBETWEEN(10000,99999)</f>
      </c>
      <c r="B293" s="3" t="str">
        <v>黄金会员</v>
      </c>
      <c r="C293" s="3" t="str">
        <v>黄金会员</v>
      </c>
      <c r="D293" s="3" t="str">
        <v>男</v>
      </c>
      <c r="E293" s="3">
        <f>CHOOSE(RANDBETWEEN(1,7),"儿童","学生", "老人", "儿童","学生", "老人", "其他")</f>
      </c>
      <c r="F293" s="2">
        <v>45311</v>
      </c>
      <c r="G293" s="3" t="str">
        <v>内蒙古</v>
      </c>
      <c r="H293" t="str">
        <v>呼和浩特</v>
      </c>
    </row>
    <row r="294">
      <c r="A294" s="3">
        <f>RANDBETWEEN(10000,99999)</f>
      </c>
      <c r="B294" s="3" t="str">
        <v>普通会员</v>
      </c>
      <c r="C294" s="3" t="str">
        <v>普通会员</v>
      </c>
      <c r="D294" s="3" t="str">
        <v>女</v>
      </c>
      <c r="E294" s="3">
        <f>CHOOSE(RANDBETWEEN(1,7),"儿童","学生", "老人", "儿童","学生", "老人", "其他")</f>
      </c>
      <c r="F294" s="2">
        <v>45009</v>
      </c>
      <c r="G294" s="3" t="str">
        <v>四川</v>
      </c>
      <c r="H294" t="str">
        <v>成都</v>
      </c>
    </row>
    <row r="295">
      <c r="A295" s="3">
        <f>RANDBETWEEN(10000,99999)</f>
      </c>
      <c r="B295" s="3" t="str">
        <v>普通会员</v>
      </c>
      <c r="C295" s="3" t="str">
        <v>普通会员</v>
      </c>
      <c r="D295" s="3" t="str">
        <v>男</v>
      </c>
      <c r="E295" s="3">
        <f>CHOOSE(RANDBETWEEN(1,7),"儿童","学生", "老人", "儿童","学生", "老人", "其他")</f>
      </c>
      <c r="F295" s="2">
        <v>44832</v>
      </c>
      <c r="G295" s="3" t="str">
        <v>黑龙江</v>
      </c>
      <c r="H295" t="str">
        <v>哈尔滨</v>
      </c>
    </row>
    <row r="296">
      <c r="A296" s="3">
        <f>RANDBETWEEN(10000,99999)</f>
      </c>
      <c r="B296" s="3" t="str">
        <v>普通会员</v>
      </c>
      <c r="C296" s="3" t="str">
        <v>普通会员</v>
      </c>
      <c r="D296" s="3" t="str">
        <v>女</v>
      </c>
      <c r="E296" s="3">
        <f>CHOOSE(RANDBETWEEN(1,7),"儿童","学生", "老人", "儿童","学生", "老人", "其他")</f>
      </c>
      <c r="F296" s="2">
        <v>44926</v>
      </c>
      <c r="G296" s="3" t="str">
        <v>河南</v>
      </c>
      <c r="H296" t="str">
        <v>郑州</v>
      </c>
    </row>
    <row r="297">
      <c r="A297" s="3">
        <f>RANDBETWEEN(10000,99999)</f>
      </c>
      <c r="B297" s="3" t="str">
        <v>砖石会员</v>
      </c>
      <c r="C297" s="3" t="str">
        <v>砖石会员</v>
      </c>
      <c r="D297" s="3" t="str">
        <v>女</v>
      </c>
      <c r="E297" s="3">
        <f>CHOOSE(RANDBETWEEN(1,7),"儿童","学生", "老人", "儿童","学生", "老人", "其他")</f>
      </c>
      <c r="F297" s="2">
        <v>44978</v>
      </c>
      <c r="G297" s="3" t="str">
        <v>山西</v>
      </c>
      <c r="H297" t="str">
        <v>太原</v>
      </c>
    </row>
    <row r="298">
      <c r="A298" s="3">
        <f>RANDBETWEEN(10000,99999)</f>
      </c>
      <c r="B298" s="3" t="str">
        <v>普通会员</v>
      </c>
      <c r="C298" s="3" t="str">
        <v>普通会员</v>
      </c>
      <c r="D298" s="3" t="str">
        <v>男</v>
      </c>
      <c r="E298" s="3">
        <f>CHOOSE(RANDBETWEEN(1,7),"儿童","学生", "老人", "儿童","学生", "老人", "其他")</f>
      </c>
      <c r="F298" s="2">
        <v>44682</v>
      </c>
      <c r="G298" s="3" t="str">
        <v>山东</v>
      </c>
      <c r="H298" t="str">
        <v>济南</v>
      </c>
    </row>
    <row r="299">
      <c r="A299" s="3">
        <f>RANDBETWEEN(10000,99999)</f>
      </c>
      <c r="B299" s="3" t="str">
        <v>普通会员</v>
      </c>
      <c r="C299" s="3" t="str">
        <v>普通会员</v>
      </c>
      <c r="D299" s="3" t="str">
        <v>男</v>
      </c>
      <c r="E299" s="3">
        <f>CHOOSE(RANDBETWEEN(1,7),"儿童","学生", "老人", "儿童","学生", "老人", "其他")</f>
      </c>
      <c r="F299" s="2">
        <v>45142</v>
      </c>
      <c r="G299" s="3" t="str">
        <v>山东</v>
      </c>
      <c r="H299" t="str">
        <v>滨州</v>
      </c>
    </row>
    <row r="300">
      <c r="A300" s="3">
        <f>RANDBETWEEN(10000,99999)</f>
      </c>
      <c r="B300" s="3" t="str">
        <v>砖石会员</v>
      </c>
      <c r="C300" s="3" t="str">
        <v>砖石会员</v>
      </c>
      <c r="D300" s="3" t="str">
        <v>女</v>
      </c>
      <c r="E300" s="3">
        <f>CHOOSE(RANDBETWEEN(1,7),"儿童","学生", "老人", "儿童","学生", "老人", "其他")</f>
      </c>
      <c r="F300" s="2">
        <v>45003</v>
      </c>
      <c r="G300" s="3" t="str">
        <v>山东</v>
      </c>
      <c r="H300" t="str">
        <v>德州</v>
      </c>
    </row>
    <row r="301">
      <c r="A301" s="3">
        <f>RANDBETWEEN(10000,99999)</f>
      </c>
      <c r="B301" s="3" t="str">
        <v>普通会员</v>
      </c>
      <c r="C301" s="3" t="str">
        <v>普通会员</v>
      </c>
      <c r="D301" s="3" t="str">
        <v>男</v>
      </c>
      <c r="E301" s="3">
        <f>CHOOSE(RANDBETWEEN(1,7),"儿童","学生", "老人", "儿童","学生", "老人", "其他")</f>
      </c>
      <c r="F301" s="2">
        <v>45430</v>
      </c>
      <c r="G301" s="3" t="str">
        <v>山东</v>
      </c>
      <c r="H301" t="str">
        <v>东营</v>
      </c>
    </row>
    <row r="302">
      <c r="A302" s="3">
        <f>RANDBETWEEN(10000,99999)</f>
      </c>
      <c r="B302" s="3" t="str">
        <v>普通会员</v>
      </c>
      <c r="C302" s="3" t="str">
        <v>普通会员</v>
      </c>
      <c r="D302" s="3" t="str">
        <v>女</v>
      </c>
      <c r="E302" s="3">
        <f>CHOOSE(RANDBETWEEN(1,7),"儿童","学生", "老人", "儿童","学生", "老人", "其他")</f>
      </c>
      <c r="F302" s="2">
        <v>45411</v>
      </c>
      <c r="G302" s="3" t="str">
        <v>山东</v>
      </c>
      <c r="H302" t="str">
        <v>菏泽</v>
      </c>
    </row>
    <row r="303">
      <c r="A303" s="3">
        <f>RANDBETWEEN(10000,99999)</f>
      </c>
      <c r="B303" s="3" t="str">
        <v>普通会员</v>
      </c>
      <c r="C303" s="3" t="str">
        <v>普通会员</v>
      </c>
      <c r="D303" s="3" t="str">
        <v>男</v>
      </c>
      <c r="E303" s="3">
        <f>CHOOSE(RANDBETWEEN(1,7),"儿童","学生", "老人", "儿童","学生", "老人", "其他")</f>
      </c>
      <c r="F303" s="2">
        <v>45040</v>
      </c>
      <c r="G303" s="3" t="str">
        <v>山东</v>
      </c>
      <c r="H303" t="str">
        <v>济宁</v>
      </c>
    </row>
    <row r="304">
      <c r="A304" s="3">
        <f>RANDBETWEEN(10000,99999)</f>
      </c>
      <c r="B304" s="3" t="str">
        <v>砖石会员</v>
      </c>
      <c r="C304" s="3" t="str">
        <v>砖石会员</v>
      </c>
      <c r="D304" s="3" t="str">
        <v>女</v>
      </c>
      <c r="E304" s="3">
        <f>CHOOSE(RANDBETWEEN(1,7),"儿童","学生", "老人", "儿童","学生", "老人", "其他")</f>
      </c>
      <c r="F304" s="2">
        <v>45023</v>
      </c>
      <c r="G304" s="3" t="str">
        <v>山东</v>
      </c>
      <c r="H304" t="str">
        <v>聊城</v>
      </c>
    </row>
    <row r="305">
      <c r="A305" s="3">
        <f>RANDBETWEEN(10000,99999)</f>
      </c>
      <c r="B305" s="3" t="str">
        <v>普通会员</v>
      </c>
      <c r="C305" s="3" t="str">
        <v>普通会员</v>
      </c>
      <c r="D305" s="3" t="str">
        <v>女</v>
      </c>
      <c r="E305" s="3">
        <f>CHOOSE(RANDBETWEEN(1,7),"儿童","学生", "老人", "儿童","学生", "老人", "其他")</f>
      </c>
      <c r="F305" s="2">
        <v>45041</v>
      </c>
      <c r="G305" s="3" t="str">
        <v>山东</v>
      </c>
      <c r="H305" t="str">
        <v>临沂</v>
      </c>
    </row>
    <row r="306">
      <c r="A306" s="3">
        <f>RANDBETWEEN(10000,99999)</f>
      </c>
      <c r="B306" s="3" t="str">
        <v>砖石会员</v>
      </c>
      <c r="C306" s="3" t="str">
        <v>砖石会员</v>
      </c>
      <c r="D306" s="3" t="str">
        <v>女</v>
      </c>
      <c r="E306" s="3">
        <f>CHOOSE(RANDBETWEEN(1,7),"儿童","学生", "老人", "儿童","学生", "老人", "其他")</f>
      </c>
      <c r="F306" s="2">
        <v>45441</v>
      </c>
      <c r="G306" s="3" t="str">
        <v>山东</v>
      </c>
      <c r="H306" t="str">
        <v>青岛</v>
      </c>
    </row>
    <row r="307">
      <c r="A307" s="3">
        <f>RANDBETWEEN(10000,99999)</f>
      </c>
      <c r="B307" s="3" t="str">
        <v>普通会员</v>
      </c>
      <c r="C307" s="3" t="str">
        <v>普通会员</v>
      </c>
      <c r="D307" s="3" t="str">
        <v>男</v>
      </c>
      <c r="E307" s="3">
        <f>CHOOSE(RANDBETWEEN(1,7),"儿童","学生", "老人", "儿童","学生", "老人", "其他")</f>
      </c>
      <c r="F307" s="2">
        <v>44954</v>
      </c>
      <c r="G307" s="3" t="str">
        <v>山东</v>
      </c>
      <c r="H307" t="str">
        <v>日照</v>
      </c>
    </row>
    <row r="308">
      <c r="A308" s="3">
        <f>RANDBETWEEN(10000,99999)</f>
      </c>
      <c r="B308" s="3" t="str">
        <v>普通会员</v>
      </c>
      <c r="C308" s="3" t="str">
        <v>普通会员</v>
      </c>
      <c r="D308" s="3" t="str">
        <v>男</v>
      </c>
      <c r="E308" s="3">
        <f>CHOOSE(RANDBETWEEN(1,7),"儿童","学生", "老人", "儿童","学生", "老人", "其他")</f>
      </c>
      <c r="F308" s="2">
        <v>45236</v>
      </c>
      <c r="G308" s="3" t="str">
        <v>山东</v>
      </c>
      <c r="H308" t="str">
        <v>泰安</v>
      </c>
    </row>
    <row r="309">
      <c r="A309" s="3">
        <f>RANDBETWEEN(10000,99999)</f>
      </c>
      <c r="B309" s="3" t="str">
        <v>普通会员</v>
      </c>
      <c r="C309" s="3" t="str">
        <v>普通会员</v>
      </c>
      <c r="D309" s="3" t="str">
        <v>女</v>
      </c>
      <c r="E309" s="3">
        <f>CHOOSE(RANDBETWEEN(1,7),"儿童","学生", "老人", "儿童","学生", "老人", "其他")</f>
      </c>
      <c r="F309" s="2">
        <v>45078</v>
      </c>
      <c r="G309" s="3" t="str">
        <v>山东</v>
      </c>
      <c r="H309" t="str">
        <v>威海</v>
      </c>
    </row>
    <row r="310">
      <c r="A310" s="3">
        <f>RANDBETWEEN(10000,99999)</f>
      </c>
      <c r="B310" s="3" t="str">
        <v>黄金会员</v>
      </c>
      <c r="C310" s="3" t="str">
        <v>黄金会员</v>
      </c>
      <c r="D310" s="3" t="str">
        <v>女</v>
      </c>
      <c r="E310" s="3">
        <f>CHOOSE(RANDBETWEEN(1,7),"儿童","学生", "老人", "儿童","学生", "老人", "其他")</f>
      </c>
      <c r="F310" s="2">
        <v>44961</v>
      </c>
      <c r="G310" s="3" t="str">
        <v>山东</v>
      </c>
      <c r="H310" t="str">
        <v>潍坊</v>
      </c>
    </row>
    <row r="311">
      <c r="A311" s="3">
        <f>RANDBETWEEN(10000,99999)</f>
      </c>
      <c r="B311" s="3" t="str">
        <v>砖石会员</v>
      </c>
      <c r="C311" s="3" t="str">
        <v>砖石会员</v>
      </c>
      <c r="D311" s="3" t="str">
        <v>男</v>
      </c>
      <c r="E311" s="3">
        <f>CHOOSE(RANDBETWEEN(1,7),"儿童","学生", "老人", "儿童","学生", "老人", "其他")</f>
      </c>
      <c r="F311" s="2">
        <v>44848</v>
      </c>
      <c r="G311" s="3" t="str">
        <v>山东</v>
      </c>
      <c r="H311" t="str">
        <v>烟台</v>
      </c>
    </row>
    <row r="312">
      <c r="A312" s="3">
        <f>RANDBETWEEN(10000,99999)</f>
      </c>
      <c r="B312" s="3" t="str">
        <v>黄金会员</v>
      </c>
      <c r="C312" s="3" t="str">
        <v>黄金会员</v>
      </c>
      <c r="D312" s="3" t="str">
        <v>女</v>
      </c>
      <c r="E312" s="3">
        <f>CHOOSE(RANDBETWEEN(1,7),"儿童","学生", "老人", "儿童","学生", "老人", "其他")</f>
      </c>
      <c r="F312" s="2">
        <v>45366</v>
      </c>
      <c r="G312" s="3" t="str">
        <v>浙江</v>
      </c>
      <c r="H312" t="str">
        <v>杭州</v>
      </c>
    </row>
    <row r="313">
      <c r="A313" s="3">
        <f>RANDBETWEEN(10000,99999)</f>
      </c>
      <c r="B313" s="3" t="str">
        <v>普通会员</v>
      </c>
      <c r="C313" s="3" t="str">
        <v>普通会员</v>
      </c>
      <c r="D313" s="3" t="str">
        <v>男</v>
      </c>
      <c r="E313" s="3">
        <f>CHOOSE(RANDBETWEEN(1,7),"儿童","学生", "老人", "儿童","学生", "老人", "其他")</f>
      </c>
      <c r="F313" s="2">
        <v>44978</v>
      </c>
      <c r="G313" s="3" t="str">
        <v>安徽</v>
      </c>
      <c r="H313" t="str">
        <v>合肥</v>
      </c>
    </row>
    <row r="314">
      <c r="A314" s="3">
        <f>RANDBETWEEN(10000,99999)</f>
      </c>
      <c r="B314" s="3" t="str">
        <v>砖石会员</v>
      </c>
      <c r="C314" s="3" t="str">
        <v>砖石会员</v>
      </c>
      <c r="D314" s="3" t="str">
        <v>男</v>
      </c>
      <c r="E314" s="3">
        <f>CHOOSE(RANDBETWEEN(1,7),"儿童","学生", "老人", "儿童","学生", "老人", "其他")</f>
      </c>
      <c r="F314" s="2">
        <v>44929</v>
      </c>
      <c r="G314" s="3" t="str">
        <v>重庆</v>
      </c>
      <c r="H314" t="str">
        <v>重庆</v>
      </c>
    </row>
    <row r="315">
      <c r="A315" s="3">
        <f>RANDBETWEEN(10000,99999)</f>
      </c>
      <c r="B315" s="3" t="str">
        <v>黄金会员</v>
      </c>
      <c r="C315" s="3" t="str">
        <v>黄金会员</v>
      </c>
      <c r="D315" s="3" t="str">
        <v>男</v>
      </c>
      <c r="E315" s="3">
        <f>CHOOSE(RANDBETWEEN(1,7),"儿童","学生", "老人", "儿童","学生", "老人", "其他")</f>
      </c>
      <c r="F315" s="2">
        <v>45002</v>
      </c>
      <c r="G315" s="3" t="str">
        <v>广东</v>
      </c>
      <c r="H315" t="str">
        <v>广州</v>
      </c>
    </row>
    <row r="316">
      <c r="A316" s="3">
        <f>RANDBETWEEN(10000,99999)</f>
      </c>
      <c r="B316" s="3" t="str">
        <v>砖石会员</v>
      </c>
      <c r="C316" s="3" t="str">
        <v>砖石会员</v>
      </c>
      <c r="D316" s="3" t="str">
        <v>女</v>
      </c>
      <c r="E316" s="3">
        <f>CHOOSE(RANDBETWEEN(1,7),"儿童","学生", "老人", "儿童","学生", "老人", "其他")</f>
      </c>
      <c r="F316" s="2">
        <v>45037</v>
      </c>
      <c r="G316" s="3" t="str">
        <v>辽宁</v>
      </c>
      <c r="H316" t="str">
        <v>沈阳</v>
      </c>
    </row>
    <row r="317">
      <c r="A317" s="3">
        <f>RANDBETWEEN(10000,99999)</f>
      </c>
      <c r="B317" s="3" t="str">
        <v>砖石会员</v>
      </c>
      <c r="C317" s="3" t="str">
        <v>砖石会员</v>
      </c>
      <c r="D317" s="3" t="str">
        <v>男</v>
      </c>
      <c r="E317" s="3">
        <f>CHOOSE(RANDBETWEEN(1,7),"儿童","学生", "老人", "儿童","学生", "老人", "其他")</f>
      </c>
      <c r="F317" s="2">
        <v>44997</v>
      </c>
      <c r="G317" s="3" t="str">
        <v>北京</v>
      </c>
      <c r="H317" t="str">
        <v>北京</v>
      </c>
    </row>
    <row r="318">
      <c r="A318" s="3">
        <f>RANDBETWEEN(10000,99999)</f>
      </c>
      <c r="B318" s="3" t="str">
        <v>普通会员</v>
      </c>
      <c r="C318" s="3" t="str">
        <v>普通会员</v>
      </c>
      <c r="D318" s="3" t="str">
        <v>男</v>
      </c>
      <c r="E318" s="3">
        <f>CHOOSE(RANDBETWEEN(1,7),"儿童","学生", "老人", "儿童","学生", "老人", "其他")</f>
      </c>
      <c r="F318" s="2">
        <v>45127</v>
      </c>
      <c r="G318" s="3" t="str">
        <v>福建</v>
      </c>
      <c r="H318" t="str">
        <v>福州</v>
      </c>
    </row>
    <row r="319">
      <c r="A319" s="3">
        <f>RANDBETWEEN(10000,99999)</f>
      </c>
      <c r="B319" s="3" t="str">
        <v>普通会员</v>
      </c>
      <c r="C319" s="3" t="str">
        <v>普通会员</v>
      </c>
      <c r="D319" s="3" t="str">
        <v>女</v>
      </c>
      <c r="E319" s="3">
        <f>CHOOSE(RANDBETWEEN(1,7),"儿童","学生", "老人", "儿童","学生", "老人", "其他")</f>
      </c>
      <c r="F319" s="2">
        <v>45095</v>
      </c>
      <c r="G319" s="3" t="str">
        <v>内蒙古</v>
      </c>
      <c r="H319" t="str">
        <v>呼和浩特</v>
      </c>
    </row>
    <row r="320">
      <c r="A320" s="3">
        <f>RANDBETWEEN(10000,99999)</f>
      </c>
      <c r="B320" s="3" t="str">
        <v>普通会员</v>
      </c>
      <c r="C320" s="3" t="str">
        <v>普通会员</v>
      </c>
      <c r="D320" s="3" t="str">
        <v>男</v>
      </c>
      <c r="E320" s="3">
        <f>CHOOSE(RANDBETWEEN(1,7),"儿童","学生", "老人", "儿童","学生", "老人", "其他")</f>
      </c>
      <c r="F320" s="2">
        <v>44833</v>
      </c>
      <c r="G320" s="3" t="str">
        <v>四川</v>
      </c>
      <c r="H320" t="str">
        <v>成都</v>
      </c>
    </row>
    <row r="321">
      <c r="A321" s="3">
        <f>RANDBETWEEN(10000,99999)</f>
      </c>
      <c r="B321" s="3" t="str">
        <v>普通会员</v>
      </c>
      <c r="C321" s="3" t="str">
        <v>普通会员</v>
      </c>
      <c r="D321" s="3" t="str">
        <v>女</v>
      </c>
      <c r="E321" s="3">
        <f>CHOOSE(RANDBETWEEN(1,7),"儿童","学生", "老人", "儿童","学生", "老人", "其他")</f>
      </c>
      <c r="F321" s="2">
        <v>45425</v>
      </c>
      <c r="G321" s="3" t="str">
        <v>黑龙江</v>
      </c>
      <c r="H321" t="str">
        <v>哈尔滨</v>
      </c>
    </row>
    <row r="322">
      <c r="A322" s="3">
        <f>RANDBETWEEN(10000,99999)</f>
      </c>
      <c r="B322" s="3" t="str">
        <v>普通会员</v>
      </c>
      <c r="C322" s="3" t="str">
        <v>普通会员</v>
      </c>
      <c r="D322" s="3" t="str">
        <v>男</v>
      </c>
      <c r="E322" s="3">
        <f>CHOOSE(RANDBETWEEN(1,7),"儿童","学生", "老人", "儿童","学生", "老人", "其他")</f>
      </c>
      <c r="F322" s="2">
        <v>45015</v>
      </c>
      <c r="G322" s="3" t="str">
        <v>河南</v>
      </c>
      <c r="H322" t="str">
        <v>郑州</v>
      </c>
    </row>
    <row r="323">
      <c r="A323" s="3">
        <f>RANDBETWEEN(10000,99999)</f>
      </c>
      <c r="B323" s="3" t="str">
        <v>黄金会员</v>
      </c>
      <c r="C323" s="3" t="str">
        <v>黄金会员</v>
      </c>
      <c r="D323" s="3" t="str">
        <v>女</v>
      </c>
      <c r="E323" s="3">
        <f>CHOOSE(RANDBETWEEN(1,7),"儿童","学生", "老人", "儿童","学生", "老人", "其他")</f>
      </c>
      <c r="F323" s="2">
        <v>45045</v>
      </c>
      <c r="G323" s="3" t="str">
        <v>山西</v>
      </c>
      <c r="H323" t="str">
        <v>太原</v>
      </c>
    </row>
    <row r="324">
      <c r="A324" s="3">
        <f>RANDBETWEEN(10000,99999)</f>
      </c>
      <c r="B324" s="3" t="str">
        <v>普通会员</v>
      </c>
      <c r="C324" s="3" t="str">
        <v>普通会员</v>
      </c>
      <c r="D324" s="3" t="str">
        <v>男</v>
      </c>
      <c r="E324" s="3">
        <f>CHOOSE(RANDBETWEEN(1,7),"儿童","学生", "老人", "儿童","学生", "老人", "其他")</f>
      </c>
      <c r="F324" s="2">
        <v>44988</v>
      </c>
      <c r="G324" s="7" t="str">
        <v>安徽</v>
      </c>
      <c r="H324" s="7" t="str">
        <v>合肥</v>
      </c>
    </row>
    <row r="325">
      <c r="A325" s="3">
        <f>RANDBETWEEN(10000,99999)</f>
      </c>
      <c r="B325" s="3" t="str">
        <v>普通会员</v>
      </c>
      <c r="C325" s="3" t="str">
        <v>普通会员</v>
      </c>
      <c r="D325" s="3" t="str">
        <v>男</v>
      </c>
      <c r="E325" s="3">
        <f>CHOOSE(RANDBETWEEN(1,7),"儿童","学生", "老人", "儿童","学生", "老人", "其他")</f>
      </c>
      <c r="F325" s="2">
        <v>45059</v>
      </c>
      <c r="G325" s="7" t="str">
        <v>安徽</v>
      </c>
      <c r="H325" s="7" t="str">
        <v>合肥</v>
      </c>
    </row>
    <row r="326">
      <c r="A326" s="3">
        <f>RANDBETWEEN(10000,99999)</f>
      </c>
      <c r="B326" s="3" t="str">
        <v>黄金会员</v>
      </c>
      <c r="C326" s="3" t="str">
        <v>黄金会员</v>
      </c>
      <c r="D326" s="3" t="str">
        <v>女</v>
      </c>
      <c r="E326" s="3">
        <f>CHOOSE(RANDBETWEEN(1,7),"儿童","学生", "老人", "儿童","学生", "老人", "其他")</f>
      </c>
      <c r="F326" s="2">
        <v>45290</v>
      </c>
      <c r="G326" s="7" t="str">
        <v>安徽</v>
      </c>
      <c r="H326" s="7" t="str">
        <v>合肥</v>
      </c>
    </row>
    <row r="327">
      <c r="A327" s="3">
        <f>RANDBETWEEN(10000,99999)</f>
      </c>
      <c r="B327" s="3" t="str">
        <v>砖石会员</v>
      </c>
      <c r="C327" s="3" t="str">
        <v>砖石会员</v>
      </c>
      <c r="D327" s="3" t="str">
        <v>男</v>
      </c>
      <c r="E327" s="3">
        <f>CHOOSE(RANDBETWEEN(1,7),"儿童","学生", "老人", "儿童","学生", "老人", "其他")</f>
      </c>
      <c r="F327" s="2">
        <v>44902</v>
      </c>
      <c r="G327" s="7" t="str">
        <v>安徽</v>
      </c>
      <c r="H327" s="7" t="str">
        <v>合肥</v>
      </c>
    </row>
    <row r="328">
      <c r="A328" s="3">
        <f>RANDBETWEEN(10000,99999)</f>
      </c>
      <c r="B328" s="3" t="str">
        <v>普通会员</v>
      </c>
      <c r="C328" s="3" t="str">
        <v>普通会员</v>
      </c>
      <c r="D328" s="3" t="str">
        <v>男</v>
      </c>
      <c r="E328" s="3">
        <f>CHOOSE(RANDBETWEEN(1,7),"儿童","学生", "老人", "儿童","学生", "老人", "其他")</f>
      </c>
      <c r="F328" s="2">
        <v>45126</v>
      </c>
      <c r="G328" s="7" t="str">
        <v>安徽</v>
      </c>
      <c r="H328" s="7" t="str">
        <v>合肥</v>
      </c>
    </row>
    <row r="329">
      <c r="A329" s="3">
        <f>RANDBETWEEN(10000,99999)</f>
      </c>
      <c r="B329" s="3" t="str">
        <v>普通会员</v>
      </c>
      <c r="C329" s="3" t="str">
        <v>普通会员</v>
      </c>
      <c r="D329" s="3" t="str">
        <v>女</v>
      </c>
      <c r="E329" s="3">
        <f>CHOOSE(RANDBETWEEN(1,7),"儿童","学生", "老人", "儿童","学生", "老人", "其他")</f>
      </c>
      <c r="F329" s="2">
        <v>45146</v>
      </c>
      <c r="G329" s="7" t="str">
        <v>安徽</v>
      </c>
      <c r="H329" s="7" t="str">
        <v>合肥</v>
      </c>
    </row>
    <row r="330">
      <c r="A330" s="3">
        <f>RANDBETWEEN(10000,99999)</f>
      </c>
      <c r="B330" s="3" t="str">
        <v>黄金会员</v>
      </c>
      <c r="C330" s="3" t="str">
        <v>黄金会员</v>
      </c>
      <c r="D330" s="3" t="str">
        <v>男</v>
      </c>
      <c r="E330" s="3">
        <f>CHOOSE(RANDBETWEEN(1,7),"儿童","学生", "老人", "儿童","学生", "老人", "其他")</f>
      </c>
      <c r="F330" s="2">
        <v>45216</v>
      </c>
      <c r="G330" s="7" t="str">
        <v>安徽</v>
      </c>
      <c r="H330" s="7" t="str">
        <v>合肥</v>
      </c>
    </row>
    <row r="331">
      <c r="A331" s="3">
        <f>RANDBETWEEN(10000,99999)</f>
      </c>
      <c r="B331" s="3" t="str">
        <v>普通会员</v>
      </c>
      <c r="C331" s="3" t="str">
        <v>普通会员</v>
      </c>
      <c r="D331" s="3" t="str">
        <v>男</v>
      </c>
      <c r="E331" s="3">
        <f>CHOOSE(RANDBETWEEN(1,7),"儿童","学生", "老人", "儿童","学生", "老人", "其他")</f>
      </c>
      <c r="F331" s="2">
        <v>45256</v>
      </c>
      <c r="G331" s="7" t="str">
        <v>安徽</v>
      </c>
      <c r="H331" s="7" t="str">
        <v>合肥</v>
      </c>
    </row>
    <row r="332">
      <c r="A332" s="3">
        <f>RANDBETWEEN(10000,99999)</f>
      </c>
      <c r="B332" s="3" t="str">
        <v>普通会员</v>
      </c>
      <c r="C332" s="3" t="str">
        <v>普通会员</v>
      </c>
      <c r="D332" s="3" t="str">
        <v>女</v>
      </c>
      <c r="E332" s="3">
        <f>CHOOSE(RANDBETWEEN(1,7),"儿童","学生", "老人", "儿童","学生", "老人", "其他")</f>
      </c>
      <c r="F332" s="2">
        <v>44983</v>
      </c>
      <c r="G332" s="7" t="str">
        <v>安徽</v>
      </c>
      <c r="H332" s="7" t="str">
        <v>合肥</v>
      </c>
    </row>
    <row r="333">
      <c r="A333" s="3">
        <f>RANDBETWEEN(10000,99999)</f>
      </c>
      <c r="B333" s="3" t="str">
        <v>普通会员</v>
      </c>
      <c r="C333" s="3" t="str">
        <v>普通会员</v>
      </c>
      <c r="D333" s="3" t="str">
        <v>女</v>
      </c>
      <c r="E333" s="3">
        <f>CHOOSE(RANDBETWEEN(1,7),"儿童","学生", "老人", "儿童","学生", "老人", "其他")</f>
      </c>
      <c r="F333" s="2">
        <v>44997</v>
      </c>
      <c r="G333" s="7" t="str">
        <v>安徽</v>
      </c>
      <c r="H333" s="7" t="str">
        <v>淮北</v>
      </c>
    </row>
    <row r="334">
      <c r="A334" s="3">
        <f>RANDBETWEEN(10000,99999)</f>
      </c>
      <c r="B334" s="3" t="str">
        <v>普通会员</v>
      </c>
      <c r="C334" s="3" t="str">
        <v>普通会员</v>
      </c>
      <c r="D334" s="3" t="str">
        <v>女</v>
      </c>
      <c r="E334" s="3">
        <f>CHOOSE(RANDBETWEEN(1,7),"儿童","学生", "老人", "儿童","学生", "老人", "其他")</f>
      </c>
      <c r="F334" s="2">
        <v>44987</v>
      </c>
      <c r="G334" s="7" t="str">
        <v>安徽</v>
      </c>
      <c r="H334" s="7" t="str">
        <v>淮北</v>
      </c>
    </row>
    <row r="335">
      <c r="A335" s="3">
        <f>RANDBETWEEN(10000,99999)</f>
      </c>
      <c r="B335" s="3" t="str">
        <v>砖石会员</v>
      </c>
      <c r="C335" s="3" t="str">
        <v>砖石会员</v>
      </c>
      <c r="D335" s="3" t="str">
        <v>女</v>
      </c>
      <c r="E335" s="3">
        <f>CHOOSE(RANDBETWEEN(1,7),"儿童","学生", "老人", "儿童","学生", "老人", "其他")</f>
      </c>
      <c r="F335" s="2">
        <v>45015</v>
      </c>
      <c r="G335" s="7" t="str">
        <v>安徽</v>
      </c>
      <c r="H335" s="7" t="str">
        <v>淮北</v>
      </c>
    </row>
    <row r="336">
      <c r="A336" s="3">
        <f>RANDBETWEEN(10000,99999)</f>
      </c>
      <c r="B336" s="3" t="str">
        <v>普通会员</v>
      </c>
      <c r="C336" s="3" t="str">
        <v>普通会员</v>
      </c>
      <c r="D336" s="3" t="str">
        <v>女</v>
      </c>
      <c r="E336" s="3">
        <f>CHOOSE(RANDBETWEEN(1,7),"儿童","学生", "老人", "儿童","学生", "老人", "其他")</f>
      </c>
      <c r="F336" s="2">
        <v>45111</v>
      </c>
      <c r="G336" s="7" t="str">
        <v>安徽</v>
      </c>
      <c r="H336" s="7" t="str">
        <v>淮北</v>
      </c>
    </row>
    <row r="337">
      <c r="A337" s="3">
        <f>RANDBETWEEN(10000,99999)</f>
      </c>
      <c r="B337" s="3" t="str">
        <v>普通会员</v>
      </c>
      <c r="C337" s="3" t="str">
        <v>普通会员</v>
      </c>
      <c r="D337" s="3" t="str">
        <v>男</v>
      </c>
      <c r="E337" s="3">
        <f>CHOOSE(RANDBETWEEN(1,7),"儿童","学生", "老人", "儿童","学生", "老人", "其他")</f>
      </c>
      <c r="F337" s="2">
        <v>44879</v>
      </c>
      <c r="G337" s="7" t="str">
        <v>安徽</v>
      </c>
      <c r="H337" s="7" t="str">
        <v>亳州</v>
      </c>
    </row>
    <row r="338">
      <c r="A338" s="3">
        <f>RANDBETWEEN(10000,99999)</f>
      </c>
      <c r="B338" s="3" t="str">
        <v>普通会员</v>
      </c>
      <c r="C338" s="3" t="str">
        <v>普通会员</v>
      </c>
      <c r="D338" s="3" t="str">
        <v>女</v>
      </c>
      <c r="E338" s="3">
        <f>CHOOSE(RANDBETWEEN(1,7),"儿童","学生", "老人", "儿童","学生", "老人", "其他")</f>
      </c>
      <c r="F338" s="2">
        <v>45051</v>
      </c>
      <c r="G338" s="7" t="str">
        <v>安徽</v>
      </c>
      <c r="H338" s="7" t="str">
        <v>亳州</v>
      </c>
    </row>
    <row r="339">
      <c r="A339" s="3">
        <f>RANDBETWEEN(10000,99999)</f>
      </c>
      <c r="B339" s="3" t="str">
        <v>普通会员</v>
      </c>
      <c r="C339" s="3" t="str">
        <v>普通会员</v>
      </c>
      <c r="D339" s="3" t="str">
        <v>男</v>
      </c>
      <c r="E339" s="3">
        <f>CHOOSE(RANDBETWEEN(1,7),"儿童","学生", "老人", "儿童","学生", "老人", "其他")</f>
      </c>
      <c r="F339" s="2">
        <v>44937</v>
      </c>
      <c r="G339" s="7" t="str">
        <v>安徽</v>
      </c>
      <c r="H339" s="7" t="str">
        <v>亳州</v>
      </c>
    </row>
    <row r="340">
      <c r="A340" s="3">
        <f>RANDBETWEEN(10000,99999)</f>
      </c>
      <c r="B340" s="3" t="str">
        <v>普通会员</v>
      </c>
      <c r="C340" s="3" t="str">
        <v>普通会员</v>
      </c>
      <c r="D340" s="3" t="str">
        <v>女</v>
      </c>
      <c r="E340" s="3">
        <f>CHOOSE(RANDBETWEEN(1,7),"儿童","学生", "老人", "儿童","学生", "老人", "其他")</f>
      </c>
      <c r="F340" s="2">
        <v>44763</v>
      </c>
      <c r="G340" s="7" t="str">
        <v>安徽</v>
      </c>
      <c r="H340" s="7" t="str">
        <v>亳州</v>
      </c>
    </row>
    <row r="341">
      <c r="A341" s="3">
        <f>RANDBETWEEN(10000,99999)</f>
      </c>
      <c r="B341" s="3" t="str">
        <v>普通会员</v>
      </c>
      <c r="C341" s="3" t="str">
        <v>普通会员</v>
      </c>
      <c r="D341" s="3" t="str">
        <v>男</v>
      </c>
      <c r="E341" s="3">
        <f>CHOOSE(RANDBETWEEN(1,7),"儿童","学生", "老人", "儿童","学生", "老人", "其他")</f>
      </c>
      <c r="F341" s="2">
        <v>44986</v>
      </c>
      <c r="G341" s="7" t="str">
        <v>安徽</v>
      </c>
      <c r="H341" s="7" t="str">
        <v>宿州</v>
      </c>
    </row>
    <row r="342">
      <c r="A342" s="3">
        <f>RANDBETWEEN(10000,99999)</f>
      </c>
      <c r="B342" s="3" t="str">
        <v>黄金会员</v>
      </c>
      <c r="C342" s="3" t="str">
        <v>黄金会员</v>
      </c>
      <c r="D342" s="3" t="str">
        <v>男</v>
      </c>
      <c r="E342" s="3">
        <f>CHOOSE(RANDBETWEEN(1,7),"儿童","学生", "老人", "儿童","学生", "老人", "其他")</f>
      </c>
      <c r="F342" s="2">
        <v>45174</v>
      </c>
      <c r="G342" s="7" t="str">
        <v>安徽</v>
      </c>
      <c r="H342" s="7" t="str">
        <v>宿州</v>
      </c>
    </row>
    <row r="343">
      <c r="A343" s="3">
        <f>RANDBETWEEN(10000,99999)</f>
      </c>
      <c r="B343" s="3" t="str">
        <v>普通会员</v>
      </c>
      <c r="C343" s="3" t="str">
        <v>普通会员</v>
      </c>
      <c r="D343" s="3" t="str">
        <v>男</v>
      </c>
      <c r="E343" s="3">
        <f>CHOOSE(RANDBETWEEN(1,7),"儿童","学生", "老人", "儿童","学生", "老人", "其他")</f>
      </c>
      <c r="F343" s="2">
        <v>45084</v>
      </c>
      <c r="G343" s="7" t="str">
        <v>安徽</v>
      </c>
      <c r="H343" s="7" t="str">
        <v>宿州</v>
      </c>
    </row>
    <row r="344">
      <c r="A344" s="3">
        <f>RANDBETWEEN(10000,99999)</f>
      </c>
      <c r="B344" s="3" t="str">
        <v>黄金会员</v>
      </c>
      <c r="C344" s="3" t="str">
        <v>黄金会员</v>
      </c>
      <c r="D344" s="3" t="str">
        <v>男</v>
      </c>
      <c r="E344" s="3">
        <f>CHOOSE(RANDBETWEEN(1,7),"儿童","学生", "老人", "儿童","学生", "老人", "其他")</f>
      </c>
      <c r="F344" s="2">
        <v>45347</v>
      </c>
      <c r="G344" s="7" t="str">
        <v>安徽</v>
      </c>
      <c r="H344" s="7" t="str">
        <v>宿州</v>
      </c>
    </row>
    <row r="345">
      <c r="A345" s="3">
        <f>RANDBETWEEN(10000,99999)</f>
      </c>
      <c r="B345" s="3" t="str">
        <v>黄金会员</v>
      </c>
      <c r="C345" s="3" t="str">
        <v>黄金会员</v>
      </c>
      <c r="D345" s="3" t="str">
        <v>女</v>
      </c>
      <c r="E345" s="3">
        <f>CHOOSE(RANDBETWEEN(1,7),"儿童","学生", "老人", "儿童","学生", "老人", "其他")</f>
      </c>
      <c r="F345" s="2">
        <v>44984</v>
      </c>
      <c r="G345" s="7" t="str">
        <v>安徽</v>
      </c>
      <c r="H345" s="7" t="str">
        <v>宿州</v>
      </c>
    </row>
    <row r="346">
      <c r="A346" s="3">
        <f>RANDBETWEEN(10000,99999)</f>
      </c>
      <c r="B346" s="3" t="str">
        <v>黄金会员</v>
      </c>
      <c r="C346" s="3" t="str">
        <v>黄金会员</v>
      </c>
      <c r="D346" s="3" t="str">
        <v>女</v>
      </c>
      <c r="E346" s="3">
        <f>CHOOSE(RANDBETWEEN(1,7),"儿童","学生", "老人", "儿童","学生", "老人", "其他")</f>
      </c>
      <c r="F346" s="2">
        <v>45128</v>
      </c>
      <c r="G346" s="7" t="str">
        <v>安徽</v>
      </c>
      <c r="H346" s="7" t="str">
        <v>蚌埠</v>
      </c>
    </row>
    <row r="347">
      <c r="A347" s="3">
        <f>RANDBETWEEN(10000,99999)</f>
      </c>
      <c r="B347" s="3" t="str">
        <v>普通会员</v>
      </c>
      <c r="C347" s="3" t="str">
        <v>普通会员</v>
      </c>
      <c r="D347" s="3" t="str">
        <v>女</v>
      </c>
      <c r="E347" s="3">
        <f>CHOOSE(RANDBETWEEN(1,7),"儿童","学生", "老人", "儿童","学生", "老人", "其他")</f>
      </c>
      <c r="F347" s="2">
        <v>44860</v>
      </c>
      <c r="G347" s="7" t="str">
        <v>安徽</v>
      </c>
      <c r="H347" s="7" t="str">
        <v>蚌埠</v>
      </c>
    </row>
    <row r="348">
      <c r="A348" s="3">
        <f>RANDBETWEEN(10000,99999)</f>
      </c>
      <c r="B348" s="3" t="str">
        <v>普通会员</v>
      </c>
      <c r="C348" s="3" t="str">
        <v>普通会员</v>
      </c>
      <c r="D348" s="3" t="str">
        <v>女</v>
      </c>
      <c r="E348" s="3">
        <f>CHOOSE(RANDBETWEEN(1,7),"儿童","学生", "老人", "儿童","学生", "老人", "其他")</f>
      </c>
      <c r="F348" s="2">
        <v>45269</v>
      </c>
      <c r="G348" s="7" t="str">
        <v>安徽</v>
      </c>
      <c r="H348" s="7" t="str">
        <v>蚌埠</v>
      </c>
    </row>
    <row r="349">
      <c r="A349" s="3">
        <f>RANDBETWEEN(10000,99999)</f>
      </c>
      <c r="B349" s="3" t="str">
        <v>普通会员</v>
      </c>
      <c r="C349" s="3" t="str">
        <v>普通会员</v>
      </c>
      <c r="D349" s="3" t="str">
        <v>男</v>
      </c>
      <c r="E349" s="3">
        <f>CHOOSE(RANDBETWEEN(1,7),"儿童","学生", "老人", "儿童","学生", "老人", "其他")</f>
      </c>
      <c r="F349" s="2">
        <v>45140</v>
      </c>
      <c r="G349" s="7" t="str">
        <v>安徽</v>
      </c>
      <c r="H349" s="7" t="str">
        <v>蚌埠</v>
      </c>
    </row>
    <row r="350">
      <c r="A350" s="3">
        <f>RANDBETWEEN(10000,99999)</f>
      </c>
      <c r="B350" s="3" t="str">
        <v>普通会员</v>
      </c>
      <c r="C350" s="3" t="str">
        <v>普通会员</v>
      </c>
      <c r="D350" s="3" t="str">
        <v>男</v>
      </c>
      <c r="E350" s="3">
        <f>CHOOSE(RANDBETWEEN(1,7),"儿童","学生", "老人", "儿童","学生", "老人", "其他")</f>
      </c>
      <c r="F350" s="2">
        <v>44908</v>
      </c>
      <c r="G350" s="7" t="str">
        <v>安徽</v>
      </c>
      <c r="H350" s="7" t="str">
        <v>蚌埠</v>
      </c>
    </row>
    <row r="351">
      <c r="A351" s="3">
        <f>RANDBETWEEN(10000,99999)</f>
      </c>
      <c r="B351" s="3" t="str">
        <v>普通会员</v>
      </c>
      <c r="C351" s="3" t="str">
        <v>普通会员</v>
      </c>
      <c r="D351" s="3" t="str">
        <v>女</v>
      </c>
      <c r="E351" s="3">
        <f>CHOOSE(RANDBETWEEN(1,7),"儿童","学生", "老人", "儿童","学生", "老人", "其他")</f>
      </c>
      <c r="F351" s="2">
        <v>44992</v>
      </c>
      <c r="G351" s="7" t="str">
        <v>安徽</v>
      </c>
      <c r="H351" s="7" t="str">
        <v>蚌埠</v>
      </c>
    </row>
    <row r="352">
      <c r="A352" s="3">
        <f>RANDBETWEEN(10000,99999)</f>
      </c>
      <c r="B352" s="3" t="str">
        <v>普通会员</v>
      </c>
      <c r="C352" s="3" t="str">
        <v>普通会员</v>
      </c>
      <c r="D352" s="3" t="str">
        <v>女</v>
      </c>
      <c r="E352" s="3">
        <f>CHOOSE(RANDBETWEEN(1,7),"儿童","学生", "老人", "儿童","学生", "老人", "其他")</f>
      </c>
      <c r="F352" s="2">
        <v>44837</v>
      </c>
      <c r="G352" s="7" t="str">
        <v>安徽</v>
      </c>
      <c r="H352" s="7" t="str">
        <v>蚌埠</v>
      </c>
    </row>
    <row r="353">
      <c r="A353" s="3">
        <f>RANDBETWEEN(10000,99999)</f>
      </c>
      <c r="B353" s="3" t="str">
        <v>普通会员</v>
      </c>
      <c r="C353" s="3" t="str">
        <v>普通会员</v>
      </c>
      <c r="D353" s="3" t="str">
        <v>男</v>
      </c>
      <c r="E353" s="3">
        <f>CHOOSE(RANDBETWEEN(1,7),"儿童","学生", "老人", "儿童","学生", "老人", "其他")</f>
      </c>
      <c r="F353" s="2">
        <v>45277</v>
      </c>
      <c r="G353" s="7" t="str">
        <v>安徽</v>
      </c>
      <c r="H353" s="7" t="str">
        <v>阜阳</v>
      </c>
    </row>
    <row r="354">
      <c r="A354" s="3">
        <f>RANDBETWEEN(10000,99999)</f>
      </c>
      <c r="B354" s="3" t="str">
        <v>砖石会员</v>
      </c>
      <c r="C354" s="3" t="str">
        <v>砖石会员</v>
      </c>
      <c r="D354" s="3" t="str">
        <v>男</v>
      </c>
      <c r="E354" s="3">
        <f>CHOOSE(RANDBETWEEN(1,7),"儿童","学生", "老人", "儿童","学生", "老人", "其他")</f>
      </c>
      <c r="F354" s="2">
        <v>44982</v>
      </c>
      <c r="G354" t="str">
        <v>浙江</v>
      </c>
      <c r="H354" t="str">
        <v>杭州</v>
      </c>
    </row>
    <row r="355">
      <c r="A355" s="3">
        <f>RANDBETWEEN(10000,99999)</f>
      </c>
      <c r="B355" s="3" t="str">
        <v>普通会员</v>
      </c>
      <c r="C355" s="3" t="str">
        <v>普通会员</v>
      </c>
      <c r="D355" s="3" t="str">
        <v>男</v>
      </c>
      <c r="E355" s="3">
        <f>CHOOSE(RANDBETWEEN(1,7),"儿童","学生", "老人", "儿童","学生", "老人", "其他")</f>
      </c>
      <c r="F355" s="2">
        <v>45046</v>
      </c>
      <c r="G355" t="str">
        <v>安徽</v>
      </c>
      <c r="H355" t="str">
        <v>合肥</v>
      </c>
    </row>
    <row r="356">
      <c r="A356" s="3">
        <f>RANDBETWEEN(10000,99999)</f>
      </c>
      <c r="B356" s="3" t="str">
        <v>普通会员</v>
      </c>
      <c r="C356" s="3" t="str">
        <v>普通会员</v>
      </c>
      <c r="D356" s="3" t="str">
        <v>男</v>
      </c>
      <c r="E356" s="3">
        <f>CHOOSE(RANDBETWEEN(1,7),"儿童","学生", "老人", "儿童","学生", "老人", "其他")</f>
      </c>
      <c r="F356" s="2">
        <v>45243</v>
      </c>
      <c r="G356" t="str">
        <v>重庆</v>
      </c>
      <c r="H356" t="str">
        <v>重庆</v>
      </c>
    </row>
    <row r="357">
      <c r="A357" s="3">
        <f>RANDBETWEEN(10000,99999)</f>
      </c>
      <c r="B357" s="3" t="str">
        <v>普通会员</v>
      </c>
      <c r="C357" s="3" t="str">
        <v>普通会员</v>
      </c>
      <c r="D357" s="3" t="str">
        <v>女</v>
      </c>
      <c r="E357" s="3">
        <f>CHOOSE(RANDBETWEEN(1,7),"儿童","学生", "老人", "儿童","学生", "老人", "其他")</f>
      </c>
      <c r="F357" s="2">
        <v>45000</v>
      </c>
      <c r="G357" t="str">
        <v>广东</v>
      </c>
      <c r="H357" t="str">
        <v>广州</v>
      </c>
    </row>
    <row r="358">
      <c r="A358" s="3">
        <f>RANDBETWEEN(10000,99999)</f>
      </c>
      <c r="B358" s="3" t="str">
        <v>普通会员</v>
      </c>
      <c r="C358" s="3" t="str">
        <v>普通会员</v>
      </c>
      <c r="D358" s="3" t="str">
        <v>女</v>
      </c>
      <c r="E358" s="3">
        <f>CHOOSE(RANDBETWEEN(1,7),"儿童","学生", "老人", "儿童","学生", "老人", "其他")</f>
      </c>
      <c r="F358" s="2">
        <v>44950</v>
      </c>
      <c r="G358" t="str">
        <v>辽宁</v>
      </c>
      <c r="H358" t="str">
        <v>沈阳</v>
      </c>
    </row>
    <row r="359">
      <c r="A359" s="3">
        <f>RANDBETWEEN(10000,99999)</f>
      </c>
      <c r="B359" s="3" t="str">
        <v>普通会员</v>
      </c>
      <c r="C359" s="3" t="str">
        <v>普通会员</v>
      </c>
      <c r="D359" s="3" t="str">
        <v>女</v>
      </c>
      <c r="E359" s="3">
        <f>CHOOSE(RANDBETWEEN(1,7),"儿童","学生", "老人", "儿童","学生", "老人", "其他")</f>
      </c>
      <c r="F359" s="2">
        <v>45065</v>
      </c>
      <c r="G359" t="str">
        <v>北京</v>
      </c>
      <c r="H359" t="str">
        <v>北京</v>
      </c>
    </row>
    <row r="360">
      <c r="A360" s="3">
        <f>RANDBETWEEN(10000,99999)</f>
      </c>
      <c r="B360" s="3" t="str">
        <v>普通会员</v>
      </c>
      <c r="C360" s="3" t="str">
        <v>普通会员</v>
      </c>
      <c r="D360" s="3" t="str">
        <v>女</v>
      </c>
      <c r="E360" s="3">
        <f>CHOOSE(RANDBETWEEN(1,7),"儿童","学生", "老人", "儿童","学生", "老人", "其他")</f>
      </c>
      <c r="F360" s="2">
        <v>44784</v>
      </c>
      <c r="G360" t="str">
        <v>浙江</v>
      </c>
      <c r="H360" t="str">
        <v>杭州</v>
      </c>
    </row>
    <row r="361">
      <c r="A361" s="3">
        <f>RANDBETWEEN(10000,99999)</f>
      </c>
      <c r="B361" s="3" t="str">
        <v>普通会员</v>
      </c>
      <c r="C361" s="3" t="str">
        <v>普通会员</v>
      </c>
      <c r="D361" s="3" t="str">
        <v>女</v>
      </c>
      <c r="E361" s="3">
        <f>CHOOSE(RANDBETWEEN(1,7),"儿童","学生", "老人", "儿童","学生", "老人", "其他")</f>
      </c>
      <c r="F361" s="2">
        <v>45090</v>
      </c>
      <c r="G361" t="str">
        <v>安徽</v>
      </c>
      <c r="H361" t="str">
        <v>合肥</v>
      </c>
    </row>
    <row r="362">
      <c r="A362" s="3">
        <f>RANDBETWEEN(10000,99999)</f>
      </c>
      <c r="B362" s="3" t="str">
        <v>普通会员</v>
      </c>
      <c r="C362" s="3" t="str">
        <v>普通会员</v>
      </c>
      <c r="D362" s="3" t="str">
        <v>女</v>
      </c>
      <c r="E362" s="3">
        <f>CHOOSE(RANDBETWEEN(1,7),"儿童","学生", "老人", "儿童","学生", "老人", "其他")</f>
      </c>
      <c r="F362" s="2">
        <v>44796</v>
      </c>
      <c r="G362" t="str">
        <v>重庆</v>
      </c>
      <c r="H362" t="str">
        <v>重庆</v>
      </c>
    </row>
    <row r="363">
      <c r="A363" s="3">
        <f>RANDBETWEEN(10000,99999)</f>
      </c>
      <c r="B363" s="3" t="str">
        <v>普通会员</v>
      </c>
      <c r="C363" s="3" t="str">
        <v>普通会员</v>
      </c>
      <c r="D363" s="3" t="str">
        <v>女</v>
      </c>
      <c r="E363" s="3">
        <f>CHOOSE(RANDBETWEEN(1,7),"儿童","学生", "老人", "儿童","学生", "老人", "其他")</f>
      </c>
      <c r="F363" s="2">
        <v>44962</v>
      </c>
      <c r="G363" t="str">
        <v>广东</v>
      </c>
      <c r="H363" t="str">
        <v>广州</v>
      </c>
    </row>
    <row r="364">
      <c r="A364" s="3">
        <f>RANDBETWEEN(10000,99999)</f>
      </c>
      <c r="B364" s="3" t="str">
        <v>普通会员</v>
      </c>
      <c r="C364" s="3" t="str">
        <v>普通会员</v>
      </c>
      <c r="D364" s="3" t="str">
        <v>女</v>
      </c>
      <c r="E364" s="3">
        <f>CHOOSE(RANDBETWEEN(1,7),"儿童","学生", "老人", "儿童","学生", "老人", "其他")</f>
      </c>
      <c r="F364" s="2">
        <v>44834</v>
      </c>
      <c r="G364" t="str">
        <v>辽宁</v>
      </c>
      <c r="H364" t="str">
        <v>沈阳</v>
      </c>
    </row>
    <row r="365">
      <c r="A365" s="3">
        <f>RANDBETWEEN(10000,99999)</f>
      </c>
      <c r="B365" s="3" t="str">
        <v>普通会员</v>
      </c>
      <c r="C365" s="3" t="str">
        <v>普通会员</v>
      </c>
      <c r="D365" s="3" t="str">
        <v>女</v>
      </c>
      <c r="E365" s="3">
        <f>CHOOSE(RANDBETWEEN(1,7),"儿童","学生", "老人", "儿童","学生", "老人", "其他")</f>
      </c>
      <c r="F365" s="2">
        <v>45104</v>
      </c>
      <c r="G365" t="str">
        <v>浙江</v>
      </c>
      <c r="H365" t="str">
        <v>杭州</v>
      </c>
    </row>
    <row r="366">
      <c r="A366" s="3">
        <f>RANDBETWEEN(10000,99999)</f>
      </c>
      <c r="B366" s="3" t="str">
        <v>砖石会员</v>
      </c>
      <c r="C366" s="3" t="str">
        <v>砖石会员</v>
      </c>
      <c r="D366" s="3" t="str">
        <v>女</v>
      </c>
      <c r="E366" s="3">
        <f>CHOOSE(RANDBETWEEN(1,7),"儿童","学生", "老人", "儿童","学生", "老人", "其他")</f>
      </c>
      <c r="F366" s="2">
        <v>45115</v>
      </c>
      <c r="G366" t="str">
        <v>安徽</v>
      </c>
      <c r="H366" t="str">
        <v>合肥</v>
      </c>
    </row>
    <row r="367">
      <c r="A367" s="3">
        <f>RANDBETWEEN(10000,99999)</f>
      </c>
      <c r="B367" s="3" t="str">
        <v>砖石会员</v>
      </c>
      <c r="C367" s="3" t="str">
        <v>砖石会员</v>
      </c>
      <c r="D367" s="3" t="str">
        <v>女</v>
      </c>
      <c r="E367" s="3">
        <f>CHOOSE(RANDBETWEEN(1,7),"儿童","学生", "老人", "儿童","学生", "老人", "其他")</f>
      </c>
      <c r="F367" s="2">
        <v>44805</v>
      </c>
      <c r="G367" t="str">
        <v>重庆</v>
      </c>
      <c r="H367" t="str">
        <v>重庆</v>
      </c>
    </row>
    <row r="368">
      <c r="A368" s="3">
        <f>RANDBETWEEN(10000,99999)</f>
      </c>
      <c r="B368" s="3" t="str">
        <v>普通会员</v>
      </c>
      <c r="C368" s="3" t="str">
        <v>普通会员</v>
      </c>
      <c r="D368" s="3" t="str">
        <v>女</v>
      </c>
      <c r="E368" s="3">
        <f>CHOOSE(RANDBETWEEN(1,7),"儿童","学生", "老人", "儿童","学生", "老人", "其他")</f>
      </c>
      <c r="F368" s="2">
        <v>44881</v>
      </c>
      <c r="G368" t="str">
        <v>广东</v>
      </c>
      <c r="H368" t="str">
        <v>广州</v>
      </c>
    </row>
    <row r="369">
      <c r="A369" s="3">
        <f>RANDBETWEEN(10000,99999)</f>
      </c>
      <c r="B369" s="3" t="str">
        <v>普通会员</v>
      </c>
      <c r="C369" s="3" t="str">
        <v>普通会员</v>
      </c>
      <c r="D369" s="3" t="str">
        <v>男</v>
      </c>
      <c r="E369" s="3">
        <f>CHOOSE(RANDBETWEEN(1,7),"儿童","学生", "老人", "儿童","学生", "老人", "其他")</f>
      </c>
      <c r="F369" s="2">
        <v>45110</v>
      </c>
      <c r="G369" t="str">
        <v>辽宁</v>
      </c>
      <c r="H369" t="str">
        <v>沈阳</v>
      </c>
    </row>
    <row r="370">
      <c r="A370" s="3">
        <f>RANDBETWEEN(10000,99999)</f>
      </c>
      <c r="B370" s="3" t="str">
        <v>普通会员</v>
      </c>
      <c r="C370" s="3" t="str">
        <v>普通会员</v>
      </c>
      <c r="D370" s="3" t="str">
        <v>女</v>
      </c>
      <c r="E370" s="3">
        <f>CHOOSE(RANDBETWEEN(1,7),"儿童","学生", "老人", "儿童","学生", "老人", "其他")</f>
      </c>
      <c r="F370" s="2">
        <v>45369</v>
      </c>
      <c r="G370" t="str">
        <v>北京</v>
      </c>
      <c r="H370" t="str">
        <v>北京</v>
      </c>
    </row>
    <row r="371">
      <c r="A371" s="3">
        <f>RANDBETWEEN(10000,99999)</f>
      </c>
      <c r="B371" s="3" t="str">
        <v>普通会员</v>
      </c>
      <c r="C371" s="3" t="str">
        <v>普通会员</v>
      </c>
      <c r="D371" s="3" t="str">
        <v>女</v>
      </c>
      <c r="E371" s="3">
        <f>CHOOSE(RANDBETWEEN(1,7),"儿童","学生", "老人", "儿童","学生", "老人", "其他")</f>
      </c>
      <c r="F371" s="2">
        <v>45046</v>
      </c>
      <c r="G371" t="str">
        <v>福建</v>
      </c>
      <c r="H371" t="str">
        <v>福州</v>
      </c>
    </row>
    <row r="372">
      <c r="A372" s="3">
        <f>RANDBETWEEN(10000,99999)</f>
      </c>
      <c r="B372" s="3" t="str">
        <v>普通会员</v>
      </c>
      <c r="C372" s="3" t="str">
        <v>普通会员</v>
      </c>
      <c r="D372" s="3" t="str">
        <v>男</v>
      </c>
      <c r="E372" s="3">
        <f>CHOOSE(RANDBETWEEN(1,7),"儿童","学生", "老人", "儿童","学生", "老人", "其他")</f>
      </c>
      <c r="F372" s="2">
        <v>44915</v>
      </c>
      <c r="G372" s="7" t="str">
        <v>安徽</v>
      </c>
      <c r="H372" s="7" t="str">
        <v>滁州</v>
      </c>
    </row>
    <row r="373">
      <c r="A373" s="3">
        <f>RANDBETWEEN(10000,99999)</f>
      </c>
      <c r="B373" s="3" t="str">
        <v>普通会员</v>
      </c>
      <c r="C373" s="3" t="str">
        <v>普通会员</v>
      </c>
      <c r="D373" s="3" t="str">
        <v>女</v>
      </c>
      <c r="E373" s="3">
        <f>CHOOSE(RANDBETWEEN(1,7),"儿童","学生", "老人", "儿童","学生", "老人", "其他")</f>
      </c>
      <c r="F373" s="2">
        <v>45233</v>
      </c>
      <c r="G373" s="7" t="str">
        <v>安徽</v>
      </c>
      <c r="H373" s="7" t="str">
        <v>滁州</v>
      </c>
    </row>
    <row r="374">
      <c r="A374" s="3">
        <f>RANDBETWEEN(10000,99999)</f>
      </c>
      <c r="B374" s="3" t="str">
        <v>普通会员</v>
      </c>
      <c r="C374" s="3" t="str">
        <v>普通会员</v>
      </c>
      <c r="D374" s="3" t="str">
        <v>男</v>
      </c>
      <c r="E374" s="3">
        <f>CHOOSE(RANDBETWEEN(1,7),"儿童","学生", "老人", "儿童","学生", "老人", "其他")</f>
      </c>
      <c r="F374" s="2">
        <v>45134</v>
      </c>
      <c r="G374" s="7" t="str">
        <v>安徽</v>
      </c>
      <c r="H374" s="7" t="str">
        <v>滁州</v>
      </c>
    </row>
    <row r="375">
      <c r="A375" s="3">
        <f>RANDBETWEEN(10000,99999)</f>
      </c>
      <c r="B375" s="3" t="str">
        <v>普通会员</v>
      </c>
      <c r="C375" s="3" t="str">
        <v>普通会员</v>
      </c>
      <c r="D375" s="3" t="str">
        <v>男</v>
      </c>
      <c r="E375" s="3">
        <f>CHOOSE(RANDBETWEEN(1,7),"儿童","学生", "老人", "儿童","学生", "老人", "其他")</f>
      </c>
      <c r="F375" s="2">
        <v>45050</v>
      </c>
      <c r="G375" s="7" t="str">
        <v>安徽</v>
      </c>
      <c r="H375" s="7" t="str">
        <v>滁州</v>
      </c>
    </row>
    <row r="376">
      <c r="A376" s="3">
        <f>RANDBETWEEN(10000,99999)</f>
      </c>
      <c r="B376" s="3" t="str">
        <v>砖石会员</v>
      </c>
      <c r="C376" s="3" t="str">
        <v>砖石会员</v>
      </c>
      <c r="D376" s="3" t="str">
        <v>女</v>
      </c>
      <c r="E376" s="3">
        <f>CHOOSE(RANDBETWEEN(1,7),"儿童","学生", "老人", "儿童","学生", "老人", "其他")</f>
      </c>
      <c r="F376" s="2">
        <v>45112</v>
      </c>
      <c r="G376" s="7" t="str">
        <v>安徽</v>
      </c>
      <c r="H376" s="7" t="str">
        <v>六安</v>
      </c>
    </row>
    <row r="377">
      <c r="A377" s="3">
        <f>RANDBETWEEN(10000,99999)</f>
      </c>
      <c r="B377" s="3" t="str">
        <v>普通会员</v>
      </c>
      <c r="C377" s="3" t="str">
        <v>普通会员</v>
      </c>
      <c r="D377" s="3" t="str">
        <v>男</v>
      </c>
      <c r="E377" s="3">
        <f>CHOOSE(RANDBETWEEN(1,7),"儿童","学生", "老人", "儿童","学生", "老人", "其他")</f>
      </c>
      <c r="F377" s="2">
        <v>45086</v>
      </c>
      <c r="G377" s="7" t="str">
        <v>安徽</v>
      </c>
      <c r="H377" s="7" t="str">
        <v>六安</v>
      </c>
    </row>
    <row r="378">
      <c r="A378" s="3">
        <f>RANDBETWEEN(10000,99999)</f>
      </c>
      <c r="B378" s="3" t="str">
        <v>黄金会员</v>
      </c>
      <c r="C378" s="3" t="str">
        <v>黄金会员</v>
      </c>
      <c r="D378" s="3" t="str">
        <v>男</v>
      </c>
      <c r="E378" s="3">
        <f>CHOOSE(RANDBETWEEN(1,7),"儿童","学生", "老人", "儿童","学生", "老人", "其他")</f>
      </c>
      <c r="F378" s="2">
        <v>44728</v>
      </c>
      <c r="G378" s="7" t="str">
        <v>安徽</v>
      </c>
      <c r="H378" s="7" t="str">
        <v>六安</v>
      </c>
    </row>
    <row r="379">
      <c r="A379" s="3">
        <f>RANDBETWEEN(10000,99999)</f>
      </c>
      <c r="B379" s="3" t="str">
        <v>普通会员</v>
      </c>
      <c r="C379" s="3" t="str">
        <v>普通会员</v>
      </c>
      <c r="D379" s="3" t="str">
        <v>男</v>
      </c>
      <c r="E379" s="3">
        <f>CHOOSE(RANDBETWEEN(1,7),"儿童","学生", "老人", "儿童","学生", "老人", "其他")</f>
      </c>
      <c r="F379" s="2">
        <v>44949</v>
      </c>
      <c r="G379" s="7" t="str">
        <v>安徽</v>
      </c>
      <c r="H379" s="7" t="str">
        <v>六安</v>
      </c>
    </row>
    <row r="380">
      <c r="A380" s="3">
        <f>RANDBETWEEN(10000,99999)</f>
      </c>
      <c r="B380" s="3" t="str">
        <v>普通会员</v>
      </c>
      <c r="C380" s="3" t="str">
        <v>普通会员</v>
      </c>
      <c r="D380" s="3" t="str">
        <v>女</v>
      </c>
      <c r="E380" s="3">
        <f>CHOOSE(RANDBETWEEN(1,7),"儿童","学生", "老人", "儿童","学生", "老人", "其他")</f>
      </c>
      <c r="F380" s="2">
        <v>45444</v>
      </c>
      <c r="G380" s="7" t="str">
        <v>安徽</v>
      </c>
      <c r="H380" s="7" t="str">
        <v>六安</v>
      </c>
    </row>
    <row r="381">
      <c r="A381" s="3">
        <f>RANDBETWEEN(10000,99999)</f>
      </c>
      <c r="B381" s="3" t="str">
        <v>普通会员</v>
      </c>
      <c r="C381" s="3" t="str">
        <v>普通会员</v>
      </c>
      <c r="D381" s="3" t="str">
        <v>女</v>
      </c>
      <c r="E381" s="3">
        <f>CHOOSE(RANDBETWEEN(1,7),"儿童","学生", "老人", "儿童","学生", "老人", "其他")</f>
      </c>
      <c r="F381" s="2">
        <v>44880</v>
      </c>
      <c r="G381" s="7" t="str">
        <v>安徽</v>
      </c>
      <c r="H381" s="7" t="str">
        <v>六安</v>
      </c>
    </row>
    <row r="382">
      <c r="A382" s="3">
        <f>RANDBETWEEN(10000,99999)</f>
      </c>
      <c r="B382" s="3" t="str">
        <v>黄金会员</v>
      </c>
      <c r="C382" s="3" t="str">
        <v>黄金会员</v>
      </c>
      <c r="D382" s="3" t="str">
        <v>女</v>
      </c>
      <c r="E382" s="3">
        <f>CHOOSE(RANDBETWEEN(1,7),"儿童","学生", "老人", "儿童","学生", "老人", "其他")</f>
      </c>
      <c r="F382" s="2">
        <v>45266</v>
      </c>
      <c r="G382" s="7" t="str">
        <v>安徽</v>
      </c>
      <c r="H382" s="7" t="str">
        <v>六安</v>
      </c>
    </row>
    <row r="383">
      <c r="A383" s="3">
        <f>RANDBETWEEN(10000,99999)</f>
      </c>
      <c r="B383" s="3" t="str">
        <v>普通会员</v>
      </c>
      <c r="C383" s="3" t="str">
        <v>普通会员</v>
      </c>
      <c r="D383" s="3" t="str">
        <v>男</v>
      </c>
      <c r="E383" s="3">
        <f>CHOOSE(RANDBETWEEN(1,7),"儿童","学生", "老人", "儿童","学生", "老人", "其他")</f>
      </c>
      <c r="F383" s="2">
        <v>45304</v>
      </c>
      <c r="G383" s="7" t="str">
        <v>安徽</v>
      </c>
      <c r="H383" s="7" t="str">
        <v>马鞍山</v>
      </c>
    </row>
    <row r="384">
      <c r="A384" s="3">
        <f>RANDBETWEEN(10000,99999)</f>
      </c>
      <c r="B384" s="3" t="str">
        <v>普通会员</v>
      </c>
      <c r="C384" s="3" t="str">
        <v>普通会员</v>
      </c>
      <c r="D384" s="3" t="str">
        <v>男</v>
      </c>
      <c r="E384" s="3">
        <f>CHOOSE(RANDBETWEEN(1,7),"儿童","学生", "老人", "儿童","学生", "老人", "其他")</f>
      </c>
      <c r="F384" s="2">
        <v>44954</v>
      </c>
      <c r="G384" s="7" t="str">
        <v>安徽</v>
      </c>
      <c r="H384" s="7" t="str">
        <v>马鞍山</v>
      </c>
    </row>
    <row r="385">
      <c r="A385" s="3">
        <f>RANDBETWEEN(10000,99999)</f>
      </c>
      <c r="B385" s="3" t="str">
        <v>普通会员</v>
      </c>
      <c r="C385" s="3" t="str">
        <v>普通会员</v>
      </c>
      <c r="D385" s="3" t="str">
        <v>女</v>
      </c>
      <c r="E385" s="3">
        <f>CHOOSE(RANDBETWEEN(1,7),"儿童","学生", "老人", "儿童","学生", "老人", "其他")</f>
      </c>
      <c r="F385" s="2">
        <v>45251</v>
      </c>
      <c r="G385" s="7" t="str">
        <v>安徽</v>
      </c>
      <c r="H385" s="7" t="str">
        <v>马鞍山</v>
      </c>
    </row>
    <row r="386">
      <c r="A386" s="3">
        <f>RANDBETWEEN(10000,99999)</f>
      </c>
      <c r="B386" s="3" t="str">
        <v>黄金会员</v>
      </c>
      <c r="C386" s="3" t="str">
        <v>黄金会员</v>
      </c>
      <c r="D386" s="3" t="str">
        <v>男</v>
      </c>
      <c r="E386" s="3">
        <f>CHOOSE(RANDBETWEEN(1,7),"儿童","学生", "老人", "儿童","学生", "老人", "其他")</f>
      </c>
      <c r="F386" s="2">
        <v>44942</v>
      </c>
      <c r="G386" s="7" t="str">
        <v>安徽</v>
      </c>
      <c r="H386" s="7" t="str">
        <v>马鞍山</v>
      </c>
    </row>
    <row r="387">
      <c r="A387" s="3">
        <f>RANDBETWEEN(10000,99999)</f>
      </c>
      <c r="B387" s="3" t="str">
        <v>普通会员</v>
      </c>
      <c r="C387" s="3" t="str">
        <v>普通会员</v>
      </c>
      <c r="D387" s="3" t="str">
        <v>男</v>
      </c>
      <c r="E387" s="3">
        <f>CHOOSE(RANDBETWEEN(1,7),"儿童","学生", "老人", "儿童","学生", "老人", "其他")</f>
      </c>
      <c r="F387" s="2">
        <v>45049</v>
      </c>
      <c r="G387" s="7" t="str">
        <v>安徽</v>
      </c>
      <c r="H387" s="7" t="str">
        <v>马鞍山</v>
      </c>
    </row>
    <row r="388">
      <c r="A388" s="3">
        <f>RANDBETWEEN(10000,99999)</f>
      </c>
      <c r="B388" s="3" t="str">
        <v>黄金会员</v>
      </c>
      <c r="C388" s="3" t="str">
        <v>黄金会员</v>
      </c>
      <c r="D388" s="3" t="str">
        <v>女</v>
      </c>
      <c r="E388" s="3">
        <f>CHOOSE(RANDBETWEEN(1,7),"儿童","学生", "老人", "儿童","学生", "老人", "其他")</f>
      </c>
      <c r="F388" s="2">
        <v>45307</v>
      </c>
      <c r="G388" s="7" t="str">
        <v>安徽</v>
      </c>
      <c r="H388" s="7" t="str">
        <v>马鞍山</v>
      </c>
    </row>
    <row r="389">
      <c r="A389" s="3">
        <f>RANDBETWEEN(10000,99999)</f>
      </c>
      <c r="B389" s="3" t="str">
        <v>普通会员</v>
      </c>
      <c r="C389" s="3" t="str">
        <v>普通会员</v>
      </c>
      <c r="D389" s="3" t="str">
        <v>女</v>
      </c>
      <c r="E389" s="3">
        <f>CHOOSE(RANDBETWEEN(1,7),"儿童","学生", "老人", "儿童","学生", "老人", "其他")</f>
      </c>
      <c r="F389" s="2">
        <v>44746</v>
      </c>
      <c r="G389" s="7" t="str">
        <v>安徽</v>
      </c>
      <c r="H389" s="7" t="str">
        <v>芜湖</v>
      </c>
    </row>
    <row r="390">
      <c r="A390" s="3">
        <f>RANDBETWEEN(10000,99999)</f>
      </c>
      <c r="B390" s="3" t="str">
        <v>普通会员</v>
      </c>
      <c r="C390" s="3" t="str">
        <v>普通会员</v>
      </c>
      <c r="D390" s="3" t="str">
        <v>男</v>
      </c>
      <c r="E390" s="3">
        <f>CHOOSE(RANDBETWEEN(1,7),"儿童","学生", "老人", "儿童","学生", "老人", "其他")</f>
      </c>
      <c r="F390" s="2">
        <v>44962</v>
      </c>
      <c r="G390" s="7" t="str">
        <v>安徽</v>
      </c>
      <c r="H390" s="7" t="str">
        <v>芜湖</v>
      </c>
    </row>
    <row r="391">
      <c r="A391" s="3">
        <f>RANDBETWEEN(10000,99999)</f>
      </c>
      <c r="B391" s="3" t="str">
        <v>普通会员</v>
      </c>
      <c r="C391" s="3" t="str">
        <v>普通会员</v>
      </c>
      <c r="D391" s="3" t="str">
        <v>女</v>
      </c>
      <c r="E391" s="3">
        <f>CHOOSE(RANDBETWEEN(1,7),"儿童","学生", "老人", "儿童","学生", "老人", "其他")</f>
      </c>
      <c r="F391" s="2">
        <v>45220</v>
      </c>
      <c r="G391" s="7" t="str">
        <v>安徽</v>
      </c>
      <c r="H391" s="7" t="str">
        <v>芜湖</v>
      </c>
    </row>
    <row r="392">
      <c r="A392" s="3">
        <f>RANDBETWEEN(10000,99999)</f>
      </c>
      <c r="B392" s="3" t="str">
        <v>普通会员</v>
      </c>
      <c r="C392" s="3" t="str">
        <v>普通会员</v>
      </c>
      <c r="D392" s="3" t="str">
        <v>女</v>
      </c>
      <c r="E392" s="3">
        <f>CHOOSE(RANDBETWEEN(1,7),"儿童","学生", "老人", "儿童","学生", "老人", "其他")</f>
      </c>
      <c r="F392" s="2">
        <v>44795</v>
      </c>
      <c r="G392" s="7" t="str">
        <v>安徽</v>
      </c>
      <c r="H392" s="7" t="str">
        <v>芜湖</v>
      </c>
    </row>
    <row r="393">
      <c r="A393" s="3">
        <f>RANDBETWEEN(10000,99999)</f>
      </c>
      <c r="B393" s="3" t="str">
        <v>普通会员</v>
      </c>
      <c r="C393" s="3" t="str">
        <v>普通会员</v>
      </c>
      <c r="D393" s="3" t="str">
        <v>男</v>
      </c>
      <c r="E393" s="3">
        <f>CHOOSE(RANDBETWEEN(1,7),"儿童","学生", "老人", "儿童","学生", "老人", "其他")</f>
      </c>
      <c r="F393" s="2">
        <v>44857</v>
      </c>
      <c r="G393" s="7" t="str">
        <v>安徽</v>
      </c>
      <c r="H393" s="7" t="str">
        <v>芜湖</v>
      </c>
    </row>
    <row r="394">
      <c r="A394" s="3">
        <f>RANDBETWEEN(10000,99999)</f>
      </c>
      <c r="B394" s="3" t="str">
        <v>普通会员</v>
      </c>
      <c r="C394" s="3" t="str">
        <v>普通会员</v>
      </c>
      <c r="D394" s="3" t="str">
        <v>男</v>
      </c>
      <c r="E394" s="3">
        <f>CHOOSE(RANDBETWEEN(1,7),"儿童","学生", "老人", "儿童","学生", "老人", "其他")</f>
      </c>
      <c r="F394" s="2">
        <v>45155</v>
      </c>
      <c r="G394" s="7" t="str">
        <v>安徽</v>
      </c>
      <c r="H394" s="7" t="str">
        <v>芜湖</v>
      </c>
    </row>
    <row r="395">
      <c r="A395" s="3">
        <f>RANDBETWEEN(10000,99999)</f>
      </c>
      <c r="B395" s="3" t="str">
        <v>黄金会员</v>
      </c>
      <c r="C395" s="3" t="str">
        <v>黄金会员</v>
      </c>
      <c r="D395" s="3" t="str">
        <v>女</v>
      </c>
      <c r="E395" s="3">
        <f>CHOOSE(RANDBETWEEN(1,7),"儿童","学生", "老人", "儿童","学生", "老人", "其他")</f>
      </c>
      <c r="F395" s="2">
        <v>45136</v>
      </c>
      <c r="G395" s="7" t="str">
        <v>安徽</v>
      </c>
      <c r="H395" s="7" t="str">
        <v>芜湖</v>
      </c>
    </row>
    <row r="396">
      <c r="A396" s="3">
        <f>RANDBETWEEN(10000,99999)</f>
      </c>
      <c r="B396" s="3" t="str">
        <v>普通会员</v>
      </c>
      <c r="C396" s="3" t="str">
        <v>普通会员</v>
      </c>
      <c r="D396" s="3" t="str">
        <v>男</v>
      </c>
      <c r="E396" s="3">
        <f>CHOOSE(RANDBETWEEN(1,7),"儿童","学生", "老人", "儿童","学生", "老人", "其他")</f>
      </c>
      <c r="F396" s="2">
        <v>45241</v>
      </c>
      <c r="G396" s="7" t="str">
        <v>安徽</v>
      </c>
      <c r="H396" s="7" t="str">
        <v>宣城</v>
      </c>
    </row>
    <row r="397">
      <c r="A397" s="3">
        <f>RANDBETWEEN(10000,99999)</f>
      </c>
      <c r="B397" s="3" t="str">
        <v>普通会员</v>
      </c>
      <c r="C397" s="3" t="str">
        <v>普通会员</v>
      </c>
      <c r="D397" s="3" t="str">
        <v>男</v>
      </c>
      <c r="E397" s="3">
        <f>CHOOSE(RANDBETWEEN(1,7),"儿童","学生", "老人", "儿童","学生", "老人", "其他")</f>
      </c>
      <c r="F397" s="2">
        <v>45179</v>
      </c>
      <c r="G397" s="7" t="str">
        <v>安徽</v>
      </c>
      <c r="H397" s="7" t="str">
        <v>宣城</v>
      </c>
    </row>
    <row r="398">
      <c r="A398" s="3">
        <f>RANDBETWEEN(10000,99999)</f>
      </c>
      <c r="B398" s="3" t="str">
        <v>普通会员</v>
      </c>
      <c r="C398" s="3" t="str">
        <v>普通会员</v>
      </c>
      <c r="D398" s="3" t="str">
        <v>女</v>
      </c>
      <c r="E398" s="3">
        <f>CHOOSE(RANDBETWEEN(1,7),"儿童","学生", "老人", "儿童","学生", "老人", "其他")</f>
      </c>
      <c r="F398" s="2">
        <v>44770</v>
      </c>
      <c r="G398" s="7" t="str">
        <v>安徽</v>
      </c>
      <c r="H398" s="7" t="str">
        <v>宣城</v>
      </c>
    </row>
    <row r="399">
      <c r="A399" s="3">
        <f>RANDBETWEEN(10000,99999)</f>
      </c>
      <c r="B399" s="3" t="str">
        <v>黄金会员</v>
      </c>
      <c r="C399" s="3" t="str">
        <v>黄金会员</v>
      </c>
      <c r="D399" s="3" t="str">
        <v>男</v>
      </c>
      <c r="E399" s="3">
        <f>CHOOSE(RANDBETWEEN(1,7),"儿童","学生", "老人", "儿童","学生", "老人", "其他")</f>
      </c>
      <c r="F399" s="2">
        <v>44852</v>
      </c>
      <c r="G399" s="7" t="str">
        <v>安徽</v>
      </c>
      <c r="H399" s="7" t="str">
        <v>宣城</v>
      </c>
    </row>
    <row r="400">
      <c r="A400" s="3">
        <f>RANDBETWEEN(10000,99999)</f>
      </c>
      <c r="B400" s="3" t="str">
        <v>黄金会员</v>
      </c>
      <c r="C400" s="3" t="str">
        <v>黄金会员</v>
      </c>
      <c r="D400" s="3" t="str">
        <v>女</v>
      </c>
      <c r="E400" s="3">
        <f>CHOOSE(RANDBETWEEN(1,7),"儿童","学生", "老人", "儿童","学生", "老人", "其他")</f>
      </c>
      <c r="F400" s="2">
        <v>45256</v>
      </c>
      <c r="G400" s="7" t="str">
        <v>安徽</v>
      </c>
      <c r="H400" s="7" t="str">
        <v>宣城</v>
      </c>
    </row>
    <row r="401">
      <c r="A401" s="3">
        <f>RANDBETWEEN(10000,99999)</f>
      </c>
      <c r="B401" s="3" t="str">
        <v>黄金会员</v>
      </c>
      <c r="C401" s="3" t="str">
        <v>黄金会员</v>
      </c>
      <c r="D401" s="3" t="str">
        <v>女</v>
      </c>
      <c r="E401" s="3">
        <f>CHOOSE(RANDBETWEEN(1,7),"儿童","学生", "老人", "儿童","学生", "老人", "其他")</f>
      </c>
      <c r="F401" s="2">
        <v>44704</v>
      </c>
      <c r="G401" s="7" t="str">
        <v>安徽</v>
      </c>
      <c r="H401" s="7" t="str">
        <v>宣城</v>
      </c>
    </row>
    <row r="402">
      <c r="A402" s="3">
        <f>RANDBETWEEN(10000,99999)</f>
      </c>
      <c r="B402" s="3" t="str">
        <v>普通会员</v>
      </c>
      <c r="C402" s="3" t="str">
        <v>普通会员</v>
      </c>
      <c r="D402" s="3" t="str">
        <v>女</v>
      </c>
      <c r="E402" s="3">
        <f>CHOOSE(RANDBETWEEN(1,7),"儿童","学生", "老人", "儿童","学生", "老人", "其他")</f>
      </c>
      <c r="F402" s="2">
        <v>45070</v>
      </c>
      <c r="G402" s="7" t="str">
        <v>安徽</v>
      </c>
      <c r="H402" s="7" t="str">
        <v>宣城</v>
      </c>
    </row>
    <row r="403">
      <c r="A403" s="3">
        <f>RANDBETWEEN(10000,99999)</f>
      </c>
      <c r="B403" s="3" t="str">
        <v>普通会员</v>
      </c>
      <c r="C403" s="3" t="str">
        <v>普通会员</v>
      </c>
      <c r="D403" s="3" t="str">
        <v>男</v>
      </c>
      <c r="E403" s="3">
        <f>CHOOSE(RANDBETWEEN(1,7),"儿童","学生", "老人", "儿童","学生", "老人", "其他")</f>
      </c>
      <c r="F403" s="2">
        <v>45022</v>
      </c>
      <c r="G403" s="7" t="str">
        <v>安徽</v>
      </c>
      <c r="H403" s="7" t="str">
        <v>铜陵</v>
      </c>
    </row>
    <row r="404">
      <c r="A404" s="3">
        <f>RANDBETWEEN(10000,99999)</f>
      </c>
      <c r="B404" s="3" t="str">
        <v>普通会员</v>
      </c>
      <c r="C404" s="3" t="str">
        <v>普通会员</v>
      </c>
      <c r="D404" s="3" t="str">
        <v>女</v>
      </c>
      <c r="E404" s="3">
        <f>CHOOSE(RANDBETWEEN(1,7),"儿童","学生", "老人", "儿童","学生", "老人", "其他")</f>
      </c>
      <c r="F404" s="2">
        <v>44730</v>
      </c>
      <c r="G404" s="7" t="str">
        <v>安徽</v>
      </c>
      <c r="H404" s="7" t="str">
        <v>铜陵</v>
      </c>
    </row>
    <row r="405">
      <c r="A405" s="3">
        <f>RANDBETWEEN(10000,99999)</f>
      </c>
      <c r="B405" s="3" t="str">
        <v>普通会员</v>
      </c>
      <c r="C405" s="3" t="str">
        <v>普通会员</v>
      </c>
      <c r="D405" s="3" t="str">
        <v>女</v>
      </c>
      <c r="E405" s="3">
        <f>CHOOSE(RANDBETWEEN(1,7),"儿童","学生", "老人", "儿童","学生", "老人", "其他")</f>
      </c>
      <c r="F405" s="2">
        <v>45269</v>
      </c>
      <c r="G405" s="7" t="str">
        <v>安徽</v>
      </c>
      <c r="H405" s="7" t="str">
        <v>铜陵</v>
      </c>
    </row>
    <row r="406">
      <c r="A406" s="3">
        <f>RANDBETWEEN(10000,99999)</f>
      </c>
      <c r="B406" s="3" t="str">
        <v>黄金会员</v>
      </c>
      <c r="C406" s="3" t="str">
        <v>黄金会员</v>
      </c>
      <c r="D406" s="3" t="str">
        <v>女</v>
      </c>
      <c r="E406" s="3">
        <f>CHOOSE(RANDBETWEEN(1,7),"儿童","学生", "老人", "儿童","学生", "老人", "其他")</f>
      </c>
      <c r="F406" s="2">
        <v>45176</v>
      </c>
      <c r="G406" s="7" t="str">
        <v>安徽</v>
      </c>
      <c r="H406" s="7" t="str">
        <v>铜陵</v>
      </c>
    </row>
    <row r="407">
      <c r="A407" s="3">
        <f>RANDBETWEEN(10000,99999)</f>
      </c>
      <c r="B407" s="3" t="str">
        <v>黄金会员</v>
      </c>
      <c r="C407" s="3" t="str">
        <v>黄金会员</v>
      </c>
      <c r="D407" s="3" t="str">
        <v>男</v>
      </c>
      <c r="E407" s="3">
        <f>CHOOSE(RANDBETWEEN(1,7),"儿童","学生", "老人", "儿童","学生", "老人", "其他")</f>
      </c>
      <c r="F407" s="2">
        <v>44905</v>
      </c>
      <c r="G407" s="7" t="str">
        <v>安徽</v>
      </c>
      <c r="H407" s="7" t="str">
        <v>池州</v>
      </c>
    </row>
    <row r="408">
      <c r="A408" s="3">
        <f>RANDBETWEEN(10000,99999)</f>
      </c>
      <c r="B408" s="3" t="str">
        <v>普通会员</v>
      </c>
      <c r="C408" s="3" t="str">
        <v>普通会员</v>
      </c>
      <c r="D408" s="3" t="str">
        <v>男</v>
      </c>
      <c r="E408" s="3">
        <f>CHOOSE(RANDBETWEEN(1,7),"儿童","学生", "老人", "儿童","学生", "老人", "其他")</f>
      </c>
      <c r="F408" s="2">
        <v>44991</v>
      </c>
      <c r="G408" s="7" t="str">
        <v>安徽</v>
      </c>
      <c r="H408" s="7" t="str">
        <v>池州</v>
      </c>
    </row>
    <row r="409">
      <c r="A409" s="3">
        <f>RANDBETWEEN(10000,99999)</f>
      </c>
      <c r="B409" s="3" t="str">
        <v>普通会员</v>
      </c>
      <c r="C409" s="3" t="str">
        <v>普通会员</v>
      </c>
      <c r="D409" s="3" t="str">
        <v>男</v>
      </c>
      <c r="E409" s="3">
        <f>CHOOSE(RANDBETWEEN(1,7),"儿童","学生", "老人", "儿童","学生", "老人", "其他")</f>
      </c>
      <c r="F409" s="2">
        <v>45445</v>
      </c>
      <c r="G409" s="7" t="str">
        <v>安徽</v>
      </c>
      <c r="H409" s="7" t="str">
        <v>池州</v>
      </c>
    </row>
    <row r="410">
      <c r="A410" s="3">
        <f>RANDBETWEEN(10000,99999)</f>
      </c>
      <c r="B410" s="3" t="str">
        <v>普通会员</v>
      </c>
      <c r="C410" s="3" t="str">
        <v>普通会员</v>
      </c>
      <c r="D410" s="3" t="str">
        <v>男</v>
      </c>
      <c r="E410" s="3">
        <f>CHOOSE(RANDBETWEEN(1,7),"儿童","学生", "老人", "儿童","学生", "老人", "其他")</f>
      </c>
      <c r="F410" s="2">
        <v>45101</v>
      </c>
      <c r="G410" s="7" t="str">
        <v>安徽</v>
      </c>
      <c r="H410" s="7" t="str">
        <v>池州</v>
      </c>
    </row>
    <row r="411">
      <c r="A411" s="3">
        <f>RANDBETWEEN(10000,99999)</f>
      </c>
      <c r="B411" s="3" t="str">
        <v>普通会员</v>
      </c>
      <c r="C411" s="3" t="str">
        <v>普通会员</v>
      </c>
      <c r="D411" s="3" t="str">
        <v>女</v>
      </c>
      <c r="E411" s="3">
        <f>CHOOSE(RANDBETWEEN(1,7),"儿童","学生", "老人", "儿童","学生", "老人", "其他")</f>
      </c>
      <c r="F411" s="2">
        <v>45165</v>
      </c>
      <c r="G411" s="7" t="str">
        <v>安徽</v>
      </c>
      <c r="H411" s="7" t="str">
        <v>安庆</v>
      </c>
    </row>
    <row r="412">
      <c r="A412" s="3">
        <f>RANDBETWEEN(10000,99999)</f>
      </c>
      <c r="B412" s="3" t="str">
        <v>砖石会员</v>
      </c>
      <c r="C412" s="3" t="str">
        <v>砖石会员</v>
      </c>
      <c r="D412" s="3" t="str">
        <v>女</v>
      </c>
      <c r="E412" s="3">
        <f>CHOOSE(RANDBETWEEN(1,7),"儿童","学生", "老人", "儿童","学生", "老人", "其他")</f>
      </c>
      <c r="F412" s="2">
        <v>44902</v>
      </c>
      <c r="G412" s="7" t="str">
        <v>安徽</v>
      </c>
      <c r="H412" s="7" t="str">
        <v>安庆</v>
      </c>
    </row>
    <row r="413">
      <c r="A413" s="3">
        <f>RANDBETWEEN(10000,99999)</f>
      </c>
      <c r="B413" s="3" t="str">
        <v>砖石会员</v>
      </c>
      <c r="C413" s="3" t="str">
        <v>砖石会员</v>
      </c>
      <c r="D413" s="3" t="str">
        <v>男</v>
      </c>
      <c r="E413" s="3">
        <f>CHOOSE(RANDBETWEEN(1,7),"儿童","学生", "老人", "儿童","学生", "老人", "其他")</f>
      </c>
      <c r="F413" s="2">
        <v>45349</v>
      </c>
      <c r="G413" s="7" t="str">
        <v>安徽</v>
      </c>
      <c r="H413" s="7" t="str">
        <v>安庆</v>
      </c>
    </row>
    <row r="414">
      <c r="A414" s="3">
        <f>RANDBETWEEN(10000,99999)</f>
      </c>
      <c r="B414" s="3" t="str">
        <v>黄金会员</v>
      </c>
      <c r="C414" s="3" t="str">
        <v>黄金会员</v>
      </c>
      <c r="D414" s="3" t="str">
        <v>男</v>
      </c>
      <c r="E414" s="3">
        <f>CHOOSE(RANDBETWEEN(1,7),"儿童","学生", "老人", "儿童","学生", "老人", "其他")</f>
      </c>
      <c r="F414" s="2">
        <v>44827</v>
      </c>
      <c r="G414" s="7" t="str">
        <v>安徽</v>
      </c>
      <c r="H414" s="7" t="str">
        <v>安庆</v>
      </c>
    </row>
    <row r="415">
      <c r="A415" s="3">
        <f>RANDBETWEEN(10000,99999)</f>
      </c>
      <c r="B415" s="3" t="str">
        <v>黄金会员</v>
      </c>
      <c r="C415" s="3" t="str">
        <v>黄金会员</v>
      </c>
      <c r="D415" s="3" t="str">
        <v>男</v>
      </c>
      <c r="E415" s="3">
        <f>CHOOSE(RANDBETWEEN(1,7),"儿童","学生", "老人", "儿童","学生", "老人", "其他")</f>
      </c>
      <c r="F415" s="2">
        <v>44777</v>
      </c>
      <c r="G415" s="7" t="str">
        <v>安徽</v>
      </c>
      <c r="H415" s="7" t="str">
        <v>安庆</v>
      </c>
    </row>
    <row r="416">
      <c r="A416" s="3">
        <f>RANDBETWEEN(10000,99999)</f>
      </c>
      <c r="B416" s="3" t="str">
        <v>普通会员</v>
      </c>
      <c r="C416" s="3" t="str">
        <v>普通会员</v>
      </c>
      <c r="D416" s="3" t="str">
        <v>女</v>
      </c>
      <c r="E416" s="3">
        <f>CHOOSE(RANDBETWEEN(1,7),"儿童","学生", "老人", "儿童","学生", "老人", "其他")</f>
      </c>
      <c r="F416" s="2">
        <v>44721</v>
      </c>
      <c r="G416" s="7" t="str">
        <v>安徽</v>
      </c>
      <c r="H416" s="7" t="str">
        <v>安庆</v>
      </c>
    </row>
    <row r="417">
      <c r="A417" s="3">
        <f>RANDBETWEEN(10000,99999)</f>
      </c>
      <c r="B417" s="3" t="str">
        <v>普通会员</v>
      </c>
      <c r="C417" s="3" t="str">
        <v>普通会员</v>
      </c>
      <c r="D417" s="3" t="str">
        <v>男</v>
      </c>
      <c r="E417" s="3">
        <f>CHOOSE(RANDBETWEEN(1,7),"儿童","学生", "老人", "儿童","学生", "老人", "其他")</f>
      </c>
      <c r="F417" s="2">
        <v>44972</v>
      </c>
      <c r="G417" s="7" t="str">
        <v>安徽</v>
      </c>
      <c r="H417" s="7" t="str">
        <v>安庆</v>
      </c>
    </row>
    <row r="418">
      <c r="A418" s="3">
        <f>RANDBETWEEN(10000,99999)</f>
      </c>
      <c r="B418" s="3" t="str">
        <v>砖石会员</v>
      </c>
      <c r="C418" s="3" t="str">
        <v>砖石会员</v>
      </c>
      <c r="D418" s="3" t="str">
        <v>女</v>
      </c>
      <c r="E418" s="3">
        <f>CHOOSE(RANDBETWEEN(1,7),"儿童","学生", "老人", "儿童","学生", "老人", "其他")</f>
      </c>
      <c r="F418" s="2">
        <v>44892</v>
      </c>
      <c r="G418" s="7" t="str">
        <v>安徽</v>
      </c>
      <c r="H418" s="7" t="str">
        <v>安庆</v>
      </c>
    </row>
    <row r="419">
      <c r="A419" s="3">
        <f>RANDBETWEEN(10000,99999)</f>
      </c>
      <c r="B419" s="3" t="str">
        <v>黄金会员</v>
      </c>
      <c r="C419" s="3" t="str">
        <v>黄金会员</v>
      </c>
      <c r="D419" s="3" t="str">
        <v>男</v>
      </c>
      <c r="E419" s="3">
        <f>CHOOSE(RANDBETWEEN(1,7),"儿童","学生", "老人", "儿童","学生", "老人", "其他")</f>
      </c>
      <c r="F419" s="2">
        <v>44953</v>
      </c>
      <c r="G419" s="7" t="str">
        <v>安徽</v>
      </c>
      <c r="H419" s="7" t="str">
        <v>安庆</v>
      </c>
    </row>
    <row r="420">
      <c r="A420" s="3">
        <f>RANDBETWEEN(10000,99999)</f>
      </c>
      <c r="B420" s="3" t="str">
        <v>黄金会员</v>
      </c>
      <c r="C420" s="3" t="str">
        <v>黄金会员</v>
      </c>
      <c r="D420" s="3" t="str">
        <v>男</v>
      </c>
      <c r="E420" s="3">
        <f>CHOOSE(RANDBETWEEN(1,7),"儿童","学生", "老人", "儿童","学生", "老人", "其他")</f>
      </c>
      <c r="F420" s="2">
        <v>45365</v>
      </c>
      <c r="G420" s="7" t="str">
        <v>安徽</v>
      </c>
      <c r="H420" s="7" t="str">
        <v>安庆</v>
      </c>
    </row>
    <row r="421">
      <c r="A421" s="3">
        <f>RANDBETWEEN(10000,99999)</f>
      </c>
      <c r="B421" s="3" t="str">
        <v>普通会员</v>
      </c>
      <c r="C421" s="3" t="str">
        <v>普通会员</v>
      </c>
      <c r="D421" s="3" t="str">
        <v>男</v>
      </c>
      <c r="E421" s="3">
        <f>CHOOSE(RANDBETWEEN(1,7),"儿童","学生", "老人", "儿童","学生", "老人", "其他")</f>
      </c>
      <c r="F421" s="2">
        <v>45109</v>
      </c>
      <c r="G421" s="7" t="str">
        <v>安徽</v>
      </c>
      <c r="H421" s="7" t="str">
        <v>黄山</v>
      </c>
    </row>
    <row r="422">
      <c r="A422" s="3">
        <f>RANDBETWEEN(10000,99999)</f>
      </c>
      <c r="B422" s="3" t="str">
        <v>黄金会员</v>
      </c>
      <c r="C422" s="3" t="str">
        <v>黄金会员</v>
      </c>
      <c r="D422" s="3" t="str">
        <v>男</v>
      </c>
      <c r="E422" s="3">
        <f>CHOOSE(RANDBETWEEN(1,7),"儿童","学生", "老人", "儿童","学生", "老人", "其他")</f>
      </c>
      <c r="F422" s="2">
        <v>44813</v>
      </c>
      <c r="G422" s="7" t="str">
        <v>安徽</v>
      </c>
      <c r="H422" s="7" t="str">
        <v>黄山</v>
      </c>
    </row>
    <row r="423">
      <c r="A423" s="3">
        <f>RANDBETWEEN(10000,99999)</f>
      </c>
      <c r="B423" s="3" t="str">
        <v>普通会员</v>
      </c>
      <c r="C423" s="3" t="str">
        <v>普通会员</v>
      </c>
      <c r="D423" s="3" t="str">
        <v>女</v>
      </c>
      <c r="E423" s="3">
        <f>CHOOSE(RANDBETWEEN(1,7),"儿童","学生", "老人", "儿童","学生", "老人", "其他")</f>
      </c>
      <c r="F423" s="2">
        <v>45035</v>
      </c>
      <c r="G423" s="7" t="str">
        <v>安徽</v>
      </c>
      <c r="H423" s="7" t="str">
        <v>黄山</v>
      </c>
    </row>
    <row r="424">
      <c r="A424" s="3">
        <f>RANDBETWEEN(10000,99999)</f>
      </c>
      <c r="B424" s="3" t="str">
        <v>普通会员</v>
      </c>
      <c r="C424" s="3" t="str">
        <v>普通会员</v>
      </c>
      <c r="D424" s="3" t="str">
        <v>男</v>
      </c>
      <c r="E424" s="3">
        <f>CHOOSE(RANDBETWEEN(1,7),"儿童","学生", "老人", "儿童","学生", "老人", "其他")</f>
      </c>
      <c r="F424" s="2">
        <v>44949</v>
      </c>
      <c r="G424" s="7" t="str">
        <v>安徽</v>
      </c>
      <c r="H424" s="7" t="str">
        <v>黄山</v>
      </c>
    </row>
    <row r="425">
      <c r="A425" s="3">
        <f>RANDBETWEEN(10000,99999)</f>
      </c>
      <c r="B425" s="3" t="str">
        <v>砖石会员</v>
      </c>
      <c r="C425" s="3" t="str">
        <v>砖石会员</v>
      </c>
      <c r="D425" s="3" t="str">
        <v>女</v>
      </c>
      <c r="E425" s="3">
        <f>CHOOSE(RANDBETWEEN(1,7),"儿童","学生", "老人", "儿童","学生", "老人", "其他")</f>
      </c>
      <c r="F425" s="2">
        <v>44901</v>
      </c>
      <c r="G425" s="7" t="str">
        <v>安徽</v>
      </c>
      <c r="H425" s="7" t="str">
        <v>黄山</v>
      </c>
    </row>
    <row r="426">
      <c r="A426" s="3">
        <f>RANDBETWEEN(10000,99999)</f>
      </c>
      <c r="B426" s="3" t="str">
        <v>普通会员</v>
      </c>
      <c r="C426" s="3" t="str">
        <v>普通会员</v>
      </c>
      <c r="D426" s="3" t="str">
        <v>女</v>
      </c>
      <c r="E426" s="3">
        <f>CHOOSE(RANDBETWEEN(1,7),"儿童","学生", "老人", "儿童","学生", "老人", "其他")</f>
      </c>
      <c r="F426" s="2">
        <v>45157</v>
      </c>
      <c r="G426" s="7" t="str">
        <v>安徽</v>
      </c>
      <c r="H426" s="7" t="str">
        <v>黄山</v>
      </c>
    </row>
    <row r="427">
      <c r="A427" s="3">
        <f>RANDBETWEEN(10000,99999)</f>
      </c>
      <c r="B427" s="3" t="str">
        <v>黄金会员</v>
      </c>
      <c r="C427" s="3" t="str">
        <v>黄金会员</v>
      </c>
      <c r="D427" s="3" t="str">
        <v>男</v>
      </c>
      <c r="E427" s="3">
        <f>CHOOSE(RANDBETWEEN(1,7),"儿童","学生", "老人", "儿童","学生", "老人", "其他")</f>
      </c>
      <c r="F427" s="2">
        <v>45121</v>
      </c>
      <c r="G427" s="7" t="str">
        <v>安徽</v>
      </c>
      <c r="H427" s="7" t="str">
        <v>黄山</v>
      </c>
    </row>
    <row r="428">
      <c r="A428" s="3">
        <f>RANDBETWEEN(10000,99999)</f>
      </c>
      <c r="B428" s="3" t="str">
        <v>砖石会员</v>
      </c>
      <c r="C428" s="3" t="str">
        <v>砖石会员</v>
      </c>
      <c r="D428" s="3" t="str">
        <v>男</v>
      </c>
      <c r="E428" s="3">
        <f>CHOOSE(RANDBETWEEN(1,7),"儿童","学生", "老人", "儿童","学生", "老人", "其他")</f>
      </c>
      <c r="F428" s="2">
        <v>45375</v>
      </c>
      <c r="G428" t="str">
        <v>内蒙古</v>
      </c>
      <c r="H428" t="str">
        <v>呼和浩特</v>
      </c>
    </row>
    <row r="429">
      <c r="A429" s="3">
        <f>RANDBETWEEN(10000,99999)</f>
      </c>
      <c r="B429" s="3" t="str">
        <v>黄金会员</v>
      </c>
      <c r="C429" s="3" t="str">
        <v>黄金会员</v>
      </c>
      <c r="D429" s="3" t="str">
        <v>女</v>
      </c>
      <c r="E429" s="3">
        <f>CHOOSE(RANDBETWEEN(1,7),"儿童","学生", "老人", "儿童","学生", "老人", "其他")</f>
      </c>
      <c r="F429" s="2">
        <v>45411</v>
      </c>
      <c r="G429" t="str">
        <v>四川</v>
      </c>
      <c r="H429" t="str">
        <v>成都</v>
      </c>
    </row>
    <row r="430">
      <c r="A430" s="3">
        <f>RANDBETWEEN(10000,99999)</f>
      </c>
      <c r="B430" s="3" t="str">
        <v>黄金会员</v>
      </c>
      <c r="C430" s="3" t="str">
        <v>黄金会员</v>
      </c>
      <c r="D430" s="3" t="str">
        <v>男</v>
      </c>
      <c r="E430" s="3">
        <f>CHOOSE(RANDBETWEEN(1,7),"儿童","学生", "老人", "儿童","学生", "老人", "其他")</f>
      </c>
      <c r="F430" s="2">
        <v>44810</v>
      </c>
      <c r="G430" t="str">
        <v>黑龙江</v>
      </c>
      <c r="H430" t="str">
        <v>哈尔滨</v>
      </c>
    </row>
    <row r="431">
      <c r="A431" s="3">
        <f>RANDBETWEEN(10000,99999)</f>
      </c>
      <c r="B431" s="3" t="str">
        <v>普通会员</v>
      </c>
      <c r="C431" s="3" t="str">
        <v>普通会员</v>
      </c>
      <c r="D431" s="3" t="str">
        <v>女</v>
      </c>
      <c r="E431" s="3">
        <f>CHOOSE(RANDBETWEEN(1,7),"儿童","学生", "老人", "儿童","学生", "老人", "其他")</f>
      </c>
      <c r="F431" s="2">
        <v>45001</v>
      </c>
      <c r="G431" t="str">
        <v>河南</v>
      </c>
      <c r="H431" t="str">
        <v>郑州</v>
      </c>
    </row>
    <row r="432">
      <c r="A432" s="3">
        <f>RANDBETWEEN(10000,99999)</f>
      </c>
      <c r="B432" s="3" t="str">
        <v>普通会员</v>
      </c>
      <c r="C432" s="3" t="str">
        <v>普通会员</v>
      </c>
      <c r="D432" s="3" t="str">
        <v>男</v>
      </c>
      <c r="E432" s="3">
        <f>CHOOSE(RANDBETWEEN(1,7),"儿童","学生", "老人", "儿童","学生", "老人", "其他")</f>
      </c>
      <c r="F432" s="2">
        <v>44939</v>
      </c>
      <c r="G432" t="str">
        <v>山西</v>
      </c>
      <c r="H432" t="str">
        <v>太原</v>
      </c>
    </row>
    <row r="433">
      <c r="A433" s="3">
        <f>RANDBETWEEN(10000,99999)</f>
      </c>
      <c r="B433" s="3" t="str">
        <v>普通会员</v>
      </c>
      <c r="C433" s="3" t="str">
        <v>普通会员</v>
      </c>
      <c r="D433" s="3" t="str">
        <v>男</v>
      </c>
      <c r="E433" s="3">
        <f>CHOOSE(RANDBETWEEN(1,7),"儿童","学生", "老人", "儿童","学生", "老人", "其他")</f>
      </c>
      <c r="F433" s="2">
        <v>45405</v>
      </c>
      <c r="G433" t="str">
        <v>山东</v>
      </c>
      <c r="H433" t="str">
        <v>济南</v>
      </c>
    </row>
    <row r="434">
      <c r="A434" s="3">
        <f>RANDBETWEEN(10000,99999)</f>
      </c>
      <c r="B434" s="3" t="str">
        <v>黄金会员</v>
      </c>
      <c r="C434" s="3" t="str">
        <v>黄金会员</v>
      </c>
      <c r="D434" s="3" t="str">
        <v>男</v>
      </c>
      <c r="E434" s="3">
        <f>CHOOSE(RANDBETWEEN(1,7),"儿童","学生", "老人", "儿童","学生", "老人", "其他")</f>
      </c>
      <c r="F434" s="2">
        <v>44927</v>
      </c>
      <c r="G434" t="str">
        <v>山东</v>
      </c>
      <c r="H434" t="str">
        <v>滨州</v>
      </c>
    </row>
    <row r="435">
      <c r="A435" s="3">
        <f>RANDBETWEEN(10000,99999)</f>
      </c>
      <c r="B435" s="3" t="str">
        <v>普通会员</v>
      </c>
      <c r="C435" s="3" t="str">
        <v>普通会员</v>
      </c>
      <c r="D435" s="3" t="str">
        <v>女</v>
      </c>
      <c r="E435" s="3">
        <f>CHOOSE(RANDBETWEEN(1,7),"儿童","学生", "老人", "儿童","学生", "老人", "其他")</f>
      </c>
      <c r="F435" s="2">
        <v>44887</v>
      </c>
      <c r="G435" t="str">
        <v>山东</v>
      </c>
      <c r="H435" t="str">
        <v>德州</v>
      </c>
    </row>
    <row r="436">
      <c r="A436" s="3">
        <f>RANDBETWEEN(10000,99999)</f>
      </c>
      <c r="B436" s="3" t="str">
        <v>砖石会员</v>
      </c>
      <c r="C436" s="3" t="str">
        <v>砖石会员</v>
      </c>
      <c r="D436" s="3" t="str">
        <v>女</v>
      </c>
      <c r="E436" s="3">
        <f>CHOOSE(RANDBETWEEN(1,7),"儿童","学生", "老人", "儿童","学生", "老人", "其他")</f>
      </c>
      <c r="F436" s="2">
        <v>45038</v>
      </c>
      <c r="G436" t="str">
        <v>浙江</v>
      </c>
      <c r="H436" t="str">
        <v>杭州</v>
      </c>
    </row>
    <row r="437">
      <c r="A437" s="3">
        <f>RANDBETWEEN(10000,99999)</f>
      </c>
      <c r="B437" s="3" t="str">
        <v>普通会员</v>
      </c>
      <c r="C437" s="3" t="str">
        <v>普通会员</v>
      </c>
      <c r="D437" s="3" t="str">
        <v>女</v>
      </c>
      <c r="E437" s="3">
        <f>CHOOSE(RANDBETWEEN(1,7),"儿童","学生", "老人", "儿童","学生", "老人", "其他")</f>
      </c>
      <c r="F437" s="2">
        <v>45041</v>
      </c>
      <c r="G437" t="str">
        <v>安徽</v>
      </c>
      <c r="H437" t="str">
        <v>合肥</v>
      </c>
    </row>
    <row r="438">
      <c r="A438" s="3">
        <f>RANDBETWEEN(10000,99999)</f>
      </c>
      <c r="B438" s="3" t="str">
        <v>黄金会员</v>
      </c>
      <c r="C438" s="3" t="str">
        <v>黄金会员</v>
      </c>
      <c r="D438" s="3" t="str">
        <v>女</v>
      </c>
      <c r="E438" s="3">
        <f>CHOOSE(RANDBETWEEN(1,7),"儿童","学生", "老人", "儿童","学生", "老人", "其他")</f>
      </c>
      <c r="F438" s="2">
        <v>44988</v>
      </c>
      <c r="G438" t="str">
        <v>重庆</v>
      </c>
      <c r="H438" t="str">
        <v>重庆</v>
      </c>
    </row>
    <row r="439">
      <c r="A439" s="3">
        <f>RANDBETWEEN(10000,99999)</f>
      </c>
      <c r="B439" s="3" t="str">
        <v>普通会员</v>
      </c>
      <c r="C439" s="3" t="str">
        <v>普通会员</v>
      </c>
      <c r="D439" s="3" t="str">
        <v>男</v>
      </c>
      <c r="E439" s="3">
        <f>CHOOSE(RANDBETWEEN(1,7),"儿童","学生", "老人", "儿童","学生", "老人", "其他")</f>
      </c>
      <c r="F439" s="2">
        <v>45340</v>
      </c>
      <c r="G439" t="str">
        <v>广东</v>
      </c>
      <c r="H439" t="str">
        <v>广州</v>
      </c>
    </row>
    <row r="440">
      <c r="A440" s="3">
        <f>RANDBETWEEN(10000,99999)</f>
      </c>
      <c r="B440" s="3" t="str">
        <v>普通会员</v>
      </c>
      <c r="C440" s="3" t="str">
        <v>普通会员</v>
      </c>
      <c r="D440" s="3" t="str">
        <v>男</v>
      </c>
      <c r="E440" s="3">
        <f>CHOOSE(RANDBETWEEN(1,7),"儿童","学生", "老人", "儿童","学生", "老人", "其他")</f>
      </c>
      <c r="F440" s="2">
        <v>45090</v>
      </c>
      <c r="G440" t="str">
        <v>辽宁</v>
      </c>
      <c r="H440" t="str">
        <v>沈阳</v>
      </c>
    </row>
    <row r="441">
      <c r="A441" s="3">
        <f>RANDBETWEEN(10000,99999)</f>
      </c>
      <c r="B441" s="3" t="str">
        <v>普通会员</v>
      </c>
      <c r="C441" s="3" t="str">
        <v>普通会员</v>
      </c>
      <c r="D441" s="3" t="str">
        <v>男</v>
      </c>
      <c r="E441" s="3">
        <f>CHOOSE(RANDBETWEEN(1,7),"儿童","学生", "老人", "儿童","学生", "老人", "其他")</f>
      </c>
      <c r="F441" s="2">
        <v>45069</v>
      </c>
      <c r="G441" t="str">
        <v>北京</v>
      </c>
      <c r="H441" t="str">
        <v>北京</v>
      </c>
    </row>
    <row r="442">
      <c r="A442" s="3">
        <f>RANDBETWEEN(10000,99999)</f>
      </c>
      <c r="B442" s="3" t="str">
        <v>砖石会员</v>
      </c>
      <c r="C442" s="3" t="str">
        <v>砖石会员</v>
      </c>
      <c r="D442" s="3" t="str">
        <v>女</v>
      </c>
      <c r="E442" s="3">
        <f>CHOOSE(RANDBETWEEN(1,7),"儿童","学生", "老人", "儿童","学生", "老人", "其他")</f>
      </c>
      <c r="F442" s="2">
        <v>45316</v>
      </c>
      <c r="G442" t="str">
        <v>福建</v>
      </c>
      <c r="H442" t="str">
        <v>福州</v>
      </c>
    </row>
    <row r="443">
      <c r="A443" s="3">
        <f>RANDBETWEEN(10000,99999)</f>
      </c>
      <c r="B443" s="3" t="str">
        <v>普通会员</v>
      </c>
      <c r="C443" s="3" t="str">
        <v>普通会员</v>
      </c>
      <c r="D443" s="3" t="str">
        <v>男</v>
      </c>
      <c r="E443" s="3">
        <f>CHOOSE(RANDBETWEEN(1,7),"儿童","学生", "老人", "儿童","学生", "老人", "其他")</f>
      </c>
      <c r="F443" s="2">
        <v>45250</v>
      </c>
      <c r="G443" t="str">
        <v>内蒙古</v>
      </c>
      <c r="H443" t="str">
        <v>呼和浩特</v>
      </c>
    </row>
    <row r="444">
      <c r="A444" s="3">
        <f>RANDBETWEEN(10000,99999)</f>
      </c>
      <c r="B444" s="3" t="str">
        <v>普通会员</v>
      </c>
      <c r="C444" s="3" t="str">
        <v>普通会员</v>
      </c>
      <c r="D444" s="3" t="str">
        <v>女</v>
      </c>
      <c r="E444" s="3">
        <f>CHOOSE(RANDBETWEEN(1,7),"儿童","学生", "老人", "儿童","学生", "老人", "其他")</f>
      </c>
      <c r="F444" s="2">
        <v>45240</v>
      </c>
      <c r="G444" t="str">
        <v>四川</v>
      </c>
      <c r="H444" t="str">
        <v>成都</v>
      </c>
    </row>
    <row r="445">
      <c r="A445" s="3">
        <f>RANDBETWEEN(10000,99999)</f>
      </c>
      <c r="B445" s="3" t="str">
        <v>普通会员</v>
      </c>
      <c r="C445" s="3" t="str">
        <v>普通会员</v>
      </c>
      <c r="D445" s="3" t="str">
        <v>女</v>
      </c>
      <c r="E445" s="3">
        <f>CHOOSE(RANDBETWEEN(1,7),"儿童","学生", "老人", "儿童","学生", "老人", "其他")</f>
      </c>
      <c r="F445" s="2">
        <v>45109</v>
      </c>
      <c r="G445" t="str">
        <v>黑龙江</v>
      </c>
      <c r="H445" t="str">
        <v>哈尔滨</v>
      </c>
    </row>
    <row r="446">
      <c r="A446" s="3">
        <f>RANDBETWEEN(10000,99999)</f>
      </c>
      <c r="B446" s="3" t="str">
        <v>黄金会员</v>
      </c>
      <c r="C446" s="3" t="str">
        <v>黄金会员</v>
      </c>
      <c r="D446" s="3" t="str">
        <v>女</v>
      </c>
      <c r="E446" s="3">
        <f>CHOOSE(RANDBETWEEN(1,7),"儿童","学生", "老人", "儿童","学生", "老人", "其他")</f>
      </c>
      <c r="F446" s="2">
        <v>44706</v>
      </c>
      <c r="G446" t="str">
        <v>河南</v>
      </c>
      <c r="H446" t="str">
        <v>郑州</v>
      </c>
    </row>
    <row r="447">
      <c r="A447" s="3">
        <f>RANDBETWEEN(10000,99999)</f>
      </c>
      <c r="B447" s="3" t="str">
        <v>砖石会员</v>
      </c>
      <c r="C447" s="3" t="str">
        <v>砖石会员</v>
      </c>
      <c r="D447" s="3" t="str">
        <v>男</v>
      </c>
      <c r="E447" s="3">
        <f>CHOOSE(RANDBETWEEN(1,7),"儿童","学生", "老人", "儿童","学生", "老人", "其他")</f>
      </c>
      <c r="F447" s="2">
        <v>45150</v>
      </c>
      <c r="G447" t="str">
        <v>山西</v>
      </c>
      <c r="H447" t="str">
        <v>太原</v>
      </c>
    </row>
    <row r="448">
      <c r="A448" s="3">
        <f>RANDBETWEEN(10000,99999)</f>
      </c>
      <c r="B448" s="3" t="str">
        <v>普通会员</v>
      </c>
      <c r="C448" s="3" t="str">
        <v>普通会员</v>
      </c>
      <c r="D448" s="3" t="str">
        <v>女</v>
      </c>
      <c r="E448" s="3">
        <f>CHOOSE(RANDBETWEEN(1,7),"儿童","学生", "老人", "儿童","学生", "老人", "其他")</f>
      </c>
      <c r="F448" s="2">
        <v>44704</v>
      </c>
      <c r="G448" t="str">
        <v>山东</v>
      </c>
      <c r="H448" t="str">
        <v>济南</v>
      </c>
    </row>
    <row r="449">
      <c r="A449" s="3">
        <f>RANDBETWEEN(10000,99999)</f>
      </c>
      <c r="B449" s="3" t="str">
        <v>砖石会员</v>
      </c>
      <c r="C449" s="3" t="str">
        <v>砖石会员</v>
      </c>
      <c r="D449" s="3" t="str">
        <v>女</v>
      </c>
      <c r="E449" s="3">
        <f>CHOOSE(RANDBETWEEN(1,7),"儿童","学生", "老人", "儿童","学生", "老人", "其他")</f>
      </c>
      <c r="F449" s="2">
        <v>44756</v>
      </c>
      <c r="G449" t="str">
        <v>山东</v>
      </c>
      <c r="H449" t="str">
        <v>滨州</v>
      </c>
    </row>
    <row r="450">
      <c r="A450" s="3">
        <f>RANDBETWEEN(10000,99999)</f>
      </c>
      <c r="B450" s="3" t="str">
        <v>普通会员</v>
      </c>
      <c r="C450" s="3" t="str">
        <v>普通会员</v>
      </c>
      <c r="D450" s="3" t="str">
        <v>女</v>
      </c>
      <c r="E450" s="3">
        <f>CHOOSE(RANDBETWEEN(1,7),"儿童","学生", "老人", "儿童","学生", "老人", "其他")</f>
      </c>
      <c r="F450" s="2">
        <v>44783</v>
      </c>
      <c r="G450" t="str">
        <v>浙江</v>
      </c>
      <c r="H450" t="str">
        <v>杭州</v>
      </c>
    </row>
    <row r="451">
      <c r="A451" s="3">
        <f>RANDBETWEEN(10000,99999)</f>
      </c>
      <c r="B451" s="3" t="str">
        <v>普通会员</v>
      </c>
      <c r="C451" s="3" t="str">
        <v>普通会员</v>
      </c>
      <c r="D451" s="3" t="str">
        <v>男</v>
      </c>
      <c r="E451" s="3">
        <f>CHOOSE(RANDBETWEEN(1,7),"儿童","学生", "老人", "儿童","学生", "老人", "其他")</f>
      </c>
      <c r="F451" s="2">
        <v>45301</v>
      </c>
      <c r="G451" t="str">
        <v>安徽</v>
      </c>
      <c r="H451" t="str">
        <v>合肥</v>
      </c>
    </row>
    <row r="452">
      <c r="A452" s="3">
        <f>RANDBETWEEN(10000,99999)</f>
      </c>
      <c r="B452" s="3" t="str">
        <v>普通会员</v>
      </c>
      <c r="C452" s="3" t="str">
        <v>普通会员</v>
      </c>
      <c r="D452" s="3" t="str">
        <v>女</v>
      </c>
      <c r="E452" s="3">
        <f>CHOOSE(RANDBETWEEN(1,7),"儿童","学生", "老人", "儿童","学生", "老人", "其他")</f>
      </c>
      <c r="F452" s="2">
        <v>45092</v>
      </c>
      <c r="G452" t="str">
        <v>重庆</v>
      </c>
      <c r="H452" t="str">
        <v>重庆</v>
      </c>
    </row>
    <row r="453">
      <c r="A453" s="3">
        <f>RANDBETWEEN(10000,99999)</f>
      </c>
      <c r="B453" s="3" t="str">
        <v>普通会员</v>
      </c>
      <c r="C453" s="3" t="str">
        <v>普通会员</v>
      </c>
      <c r="D453" s="3" t="str">
        <v>女</v>
      </c>
      <c r="E453" s="3">
        <f>CHOOSE(RANDBETWEEN(1,7),"儿童","学生", "老人", "儿童","学生", "老人", "其他")</f>
      </c>
      <c r="F453" s="2">
        <v>44987</v>
      </c>
      <c r="G453" t="str">
        <v>广东</v>
      </c>
      <c r="H453" t="str">
        <v>广州</v>
      </c>
    </row>
    <row r="454">
      <c r="A454" s="3">
        <f>RANDBETWEEN(10000,99999)</f>
      </c>
      <c r="B454" s="3" t="str">
        <v>黄金会员</v>
      </c>
      <c r="C454" s="3" t="str">
        <v>黄金会员</v>
      </c>
      <c r="D454" s="3" t="str">
        <v>男</v>
      </c>
      <c r="E454" s="3">
        <f>CHOOSE(RANDBETWEEN(1,7),"儿童","学生", "老人", "儿童","学生", "老人", "其他")</f>
      </c>
      <c r="F454" s="2">
        <v>45153</v>
      </c>
      <c r="G454" t="str">
        <v>辽宁</v>
      </c>
      <c r="H454" t="str">
        <v>沈阳</v>
      </c>
    </row>
    <row r="455">
      <c r="A455" s="3">
        <f>RANDBETWEEN(10000,99999)</f>
      </c>
      <c r="B455" s="3" t="str">
        <v>黄金会员</v>
      </c>
      <c r="C455" s="3" t="str">
        <v>黄金会员</v>
      </c>
      <c r="D455" s="3" t="str">
        <v>男</v>
      </c>
      <c r="E455" s="3">
        <f>CHOOSE(RANDBETWEEN(1,7),"儿童","学生", "老人", "儿童","学生", "老人", "其他")</f>
      </c>
      <c r="F455" s="2">
        <v>44904</v>
      </c>
      <c r="G455" t="str">
        <v>北京</v>
      </c>
      <c r="H455" t="str">
        <v>北京</v>
      </c>
    </row>
    <row r="456">
      <c r="A456" s="3">
        <f>RANDBETWEEN(10000,99999)</f>
      </c>
      <c r="B456" s="3" t="str">
        <v>普通会员</v>
      </c>
      <c r="C456" s="3" t="str">
        <v>普通会员</v>
      </c>
      <c r="D456" s="3" t="str">
        <v>女</v>
      </c>
      <c r="E456" s="3">
        <f>CHOOSE(RANDBETWEEN(1,7),"儿童","学生", "老人", "儿童","学生", "老人", "其他")</f>
      </c>
      <c r="F456" s="2">
        <v>45082</v>
      </c>
      <c r="G456" t="str">
        <v>福建</v>
      </c>
      <c r="H456" t="str">
        <v>福州</v>
      </c>
    </row>
    <row r="457">
      <c r="A457" s="3">
        <f>RANDBETWEEN(10000,99999)</f>
      </c>
      <c r="B457" s="3" t="str">
        <v>普通会员</v>
      </c>
      <c r="C457" s="3" t="str">
        <v>普通会员</v>
      </c>
      <c r="D457" s="3" t="str">
        <v>女</v>
      </c>
      <c r="E457" s="3">
        <f>CHOOSE(RANDBETWEEN(1,7),"儿童","学生", "老人", "儿童","学生", "老人", "其他")</f>
      </c>
      <c r="F457" s="2">
        <v>45126</v>
      </c>
      <c r="G457" t="str">
        <v>内蒙古</v>
      </c>
      <c r="H457" t="str">
        <v>呼和浩特</v>
      </c>
    </row>
    <row r="458">
      <c r="A458" s="3">
        <f>RANDBETWEEN(10000,99999)</f>
      </c>
      <c r="B458" s="3" t="str">
        <v>普通会员</v>
      </c>
      <c r="C458" s="3" t="str">
        <v>普通会员</v>
      </c>
      <c r="D458" s="3" t="str">
        <v>女</v>
      </c>
      <c r="E458" s="3">
        <f>CHOOSE(RANDBETWEEN(1,7),"儿童","学生", "老人", "儿童","学生", "老人", "其他")</f>
      </c>
      <c r="F458" s="2">
        <v>44733</v>
      </c>
      <c r="G458" t="str">
        <v>四川</v>
      </c>
      <c r="H458" t="str">
        <v>成都</v>
      </c>
    </row>
    <row r="459">
      <c r="A459" s="3">
        <f>RANDBETWEEN(10000,99999)</f>
      </c>
      <c r="B459" s="3" t="str">
        <v>普通会员</v>
      </c>
      <c r="C459" s="3" t="str">
        <v>普通会员</v>
      </c>
      <c r="D459" s="3" t="str">
        <v>男</v>
      </c>
      <c r="E459" s="3">
        <f>CHOOSE(RANDBETWEEN(1,7),"儿童","学生", "老人", "儿童","学生", "老人", "其他")</f>
      </c>
      <c r="F459" s="2">
        <v>44991</v>
      </c>
      <c r="G459" t="str">
        <v>黑龙江</v>
      </c>
      <c r="H459" t="str">
        <v>哈尔滨</v>
      </c>
    </row>
    <row r="460">
      <c r="A460" s="3">
        <f>RANDBETWEEN(10000,99999)</f>
      </c>
      <c r="B460" s="3" t="str">
        <v>砖石会员</v>
      </c>
      <c r="C460" s="3" t="str">
        <v>砖石会员</v>
      </c>
      <c r="D460" s="3" t="str">
        <v>女</v>
      </c>
      <c r="E460" s="3">
        <f>CHOOSE(RANDBETWEEN(1,7),"儿童","学生", "老人", "儿童","学生", "老人", "其他")</f>
      </c>
      <c r="F460" s="2">
        <v>45010</v>
      </c>
      <c r="G460" t="str">
        <v>河南</v>
      </c>
      <c r="H460" t="str">
        <v>郑州</v>
      </c>
    </row>
    <row r="461">
      <c r="A461" s="3">
        <f>RANDBETWEEN(10000,99999)</f>
      </c>
      <c r="B461" s="3" t="str">
        <v>普通会员</v>
      </c>
      <c r="C461" s="3" t="str">
        <v>普通会员</v>
      </c>
      <c r="D461" s="3" t="str">
        <v>女</v>
      </c>
      <c r="E461" s="3">
        <f>CHOOSE(RANDBETWEEN(1,7),"儿童","学生", "老人", "儿童","学生", "老人", "其他")</f>
      </c>
      <c r="F461" s="2">
        <v>45171</v>
      </c>
      <c r="G461" s="7" t="str">
        <v>安徽</v>
      </c>
      <c r="H461" s="7" t="str">
        <v>合肥</v>
      </c>
    </row>
    <row r="462">
      <c r="A462" s="3">
        <f>RANDBETWEEN(10000,99999)</f>
      </c>
      <c r="B462" s="3" t="str">
        <v>普通会员</v>
      </c>
      <c r="C462" s="3" t="str">
        <v>普通会员</v>
      </c>
      <c r="D462" s="3" t="str">
        <v>女</v>
      </c>
      <c r="E462" s="3">
        <f>CHOOSE(RANDBETWEEN(1,7),"儿童","学生", "老人", "儿童","学生", "老人", "其他")</f>
      </c>
      <c r="F462" s="2">
        <v>45145</v>
      </c>
      <c r="G462" s="7" t="str">
        <v>安徽</v>
      </c>
      <c r="H462" s="7" t="str">
        <v>合肥</v>
      </c>
    </row>
    <row r="463">
      <c r="A463" s="3">
        <f>RANDBETWEEN(10000,99999)</f>
      </c>
      <c r="B463" s="3" t="str">
        <v>普通会员</v>
      </c>
      <c r="C463" s="3" t="str">
        <v>普通会员</v>
      </c>
      <c r="D463" s="3" t="str">
        <v>男</v>
      </c>
      <c r="E463" s="3">
        <f>CHOOSE(RANDBETWEEN(1,7),"儿童","学生", "老人", "儿童","学生", "老人", "其他")</f>
      </c>
      <c r="F463" s="2">
        <v>45085</v>
      </c>
      <c r="G463" s="7" t="str">
        <v>安徽</v>
      </c>
      <c r="H463" s="7" t="str">
        <v>合肥</v>
      </c>
    </row>
    <row r="464">
      <c r="A464" s="3">
        <f>RANDBETWEEN(10000,99999)</f>
      </c>
      <c r="B464" s="3" t="str">
        <v>黄金会员</v>
      </c>
      <c r="C464" s="3" t="str">
        <v>黄金会员</v>
      </c>
      <c r="D464" s="3" t="str">
        <v>男</v>
      </c>
      <c r="E464" s="3">
        <f>CHOOSE(RANDBETWEEN(1,7),"儿童","学生", "老人", "儿童","学生", "老人", "其他")</f>
      </c>
      <c r="F464" s="2">
        <v>45063</v>
      </c>
      <c r="G464" s="7" t="str">
        <v>安徽</v>
      </c>
      <c r="H464" s="7" t="str">
        <v>合肥</v>
      </c>
    </row>
    <row r="465">
      <c r="A465" s="3">
        <f>RANDBETWEEN(10000,99999)</f>
      </c>
      <c r="B465" s="3" t="str">
        <v>砖石会员</v>
      </c>
      <c r="C465" s="3" t="str">
        <v>砖石会员</v>
      </c>
      <c r="D465" s="3" t="str">
        <v>男</v>
      </c>
      <c r="E465" s="3">
        <f>CHOOSE(RANDBETWEEN(1,7),"儿童","学生", "老人", "儿童","学生", "老人", "其他")</f>
      </c>
      <c r="F465" s="2">
        <v>45194</v>
      </c>
      <c r="G465" s="7" t="str">
        <v>安徽</v>
      </c>
      <c r="H465" s="7" t="str">
        <v>合肥</v>
      </c>
    </row>
    <row r="466">
      <c r="A466" s="3">
        <f>RANDBETWEEN(10000,99999)</f>
      </c>
      <c r="B466" s="3" t="str">
        <v>普通会员</v>
      </c>
      <c r="C466" s="3" t="str">
        <v>普通会员</v>
      </c>
      <c r="D466" s="3" t="str">
        <v>男</v>
      </c>
      <c r="E466" s="3">
        <f>CHOOSE(RANDBETWEEN(1,7),"儿童","学生", "老人", "儿童","学生", "老人", "其他")</f>
      </c>
      <c r="F466" s="2">
        <v>44920</v>
      </c>
      <c r="G466" s="7" t="str">
        <v>安徽</v>
      </c>
      <c r="H466" s="7" t="str">
        <v>合肥</v>
      </c>
    </row>
    <row r="467">
      <c r="A467" s="3">
        <f>RANDBETWEEN(10000,99999)</f>
      </c>
      <c r="B467" s="3" t="str">
        <v>普通会员</v>
      </c>
      <c r="C467" s="3" t="str">
        <v>普通会员</v>
      </c>
      <c r="D467" s="3" t="str">
        <v>女</v>
      </c>
      <c r="E467" s="3">
        <f>CHOOSE(RANDBETWEEN(1,7),"儿童","学生", "老人", "儿童","学生", "老人", "其他")</f>
      </c>
      <c r="F467" s="2">
        <v>45129</v>
      </c>
      <c r="G467" s="7" t="str">
        <v>安徽</v>
      </c>
      <c r="H467" s="7" t="str">
        <v>合肥</v>
      </c>
    </row>
    <row r="468">
      <c r="A468" s="3">
        <f>RANDBETWEEN(10000,99999)</f>
      </c>
      <c r="B468" s="3" t="str">
        <v>普通会员</v>
      </c>
      <c r="C468" s="3" t="str">
        <v>普通会员</v>
      </c>
      <c r="D468" s="3" t="str">
        <v>女</v>
      </c>
      <c r="E468" s="3">
        <f>CHOOSE(RANDBETWEEN(1,7),"儿童","学生", "老人", "儿童","学生", "老人", "其他")</f>
      </c>
      <c r="F468" s="2">
        <v>45434</v>
      </c>
      <c r="G468" s="7" t="str">
        <v>安徽</v>
      </c>
      <c r="H468" s="7" t="str">
        <v>合肥</v>
      </c>
    </row>
    <row r="469">
      <c r="A469" s="3">
        <f>RANDBETWEEN(10000,99999)</f>
      </c>
      <c r="B469" s="3" t="str">
        <v>普通会员</v>
      </c>
      <c r="C469" s="3" t="str">
        <v>普通会员</v>
      </c>
      <c r="D469" s="3" t="str">
        <v>男</v>
      </c>
      <c r="E469" s="3">
        <f>CHOOSE(RANDBETWEEN(1,7),"儿童","学生", "老人", "儿童","学生", "老人", "其他")</f>
      </c>
      <c r="F469" s="2">
        <v>45040</v>
      </c>
      <c r="G469" s="7" t="str">
        <v>安徽</v>
      </c>
      <c r="H469" s="7" t="str">
        <v>合肥</v>
      </c>
    </row>
    <row r="470">
      <c r="A470" s="3">
        <f>RANDBETWEEN(10000,99999)</f>
      </c>
      <c r="B470" s="3" t="str">
        <v>普通会员</v>
      </c>
      <c r="C470" s="3" t="str">
        <v>普通会员</v>
      </c>
      <c r="D470" s="3" t="str">
        <v>女</v>
      </c>
      <c r="E470" s="3">
        <f>CHOOSE(RANDBETWEEN(1,7),"儿童","学生", "老人", "儿童","学生", "老人", "其他")</f>
      </c>
      <c r="F470" s="2">
        <v>44796</v>
      </c>
      <c r="G470" s="7" t="str">
        <v>安徽</v>
      </c>
      <c r="H470" s="7" t="str">
        <v>淮北</v>
      </c>
    </row>
    <row r="471">
      <c r="A471" s="3">
        <f>RANDBETWEEN(10000,99999)</f>
      </c>
      <c r="B471" s="3" t="str">
        <v>普通会员</v>
      </c>
      <c r="C471" s="3" t="str">
        <v>普通会员</v>
      </c>
      <c r="D471" s="3" t="str">
        <v>男</v>
      </c>
      <c r="E471" s="3">
        <f>CHOOSE(RANDBETWEEN(1,7),"儿童","学生", "老人", "儿童","学生", "老人", "其他")</f>
      </c>
      <c r="F471" s="2">
        <v>45220</v>
      </c>
      <c r="G471" s="7" t="str">
        <v>安徽</v>
      </c>
      <c r="H471" s="7" t="str">
        <v>淮北</v>
      </c>
    </row>
    <row r="472">
      <c r="A472" s="3">
        <f>RANDBETWEEN(10000,99999)</f>
      </c>
      <c r="B472" s="3" t="str">
        <v>普通会员</v>
      </c>
      <c r="C472" s="3" t="str">
        <v>普通会员</v>
      </c>
      <c r="D472" s="3" t="str">
        <v>男</v>
      </c>
      <c r="E472" s="3">
        <f>CHOOSE(RANDBETWEEN(1,7),"儿童","学生", "老人", "儿童","学生", "老人", "其他")</f>
      </c>
      <c r="F472" s="2">
        <v>45338</v>
      </c>
      <c r="G472" s="7" t="str">
        <v>安徽</v>
      </c>
      <c r="H472" s="7" t="str">
        <v>淮北</v>
      </c>
    </row>
    <row r="473">
      <c r="A473" s="3">
        <f>RANDBETWEEN(10000,99999)</f>
      </c>
      <c r="B473" s="3" t="str">
        <v>黄金会员</v>
      </c>
      <c r="C473" s="3" t="str">
        <v>黄金会员</v>
      </c>
      <c r="D473" s="3" t="str">
        <v>女</v>
      </c>
      <c r="E473" s="3">
        <f>CHOOSE(RANDBETWEEN(1,7),"儿童","学生", "老人", "儿童","学生", "老人", "其他")</f>
      </c>
      <c r="F473" s="2">
        <v>45210</v>
      </c>
      <c r="G473" s="7" t="str">
        <v>安徽</v>
      </c>
      <c r="H473" s="7" t="str">
        <v>淮北</v>
      </c>
    </row>
    <row r="474">
      <c r="A474" s="3">
        <f>RANDBETWEEN(10000,99999)</f>
      </c>
      <c r="B474" s="3" t="str">
        <v>黄金会员</v>
      </c>
      <c r="C474" s="3" t="str">
        <v>黄金会员</v>
      </c>
      <c r="D474" s="3" t="str">
        <v>男</v>
      </c>
      <c r="E474" s="3">
        <f>CHOOSE(RANDBETWEEN(1,7),"儿童","学生", "老人", "儿童","学生", "老人", "其他")</f>
      </c>
      <c r="F474" s="2">
        <v>45067</v>
      </c>
      <c r="G474" s="7" t="str">
        <v>安徽</v>
      </c>
      <c r="H474" s="7" t="str">
        <v>亳州</v>
      </c>
    </row>
    <row r="475">
      <c r="A475" s="3">
        <f>RANDBETWEEN(10000,99999)</f>
      </c>
      <c r="B475" s="3" t="str">
        <v>普通会员</v>
      </c>
      <c r="C475" s="3" t="str">
        <v>普通会员</v>
      </c>
      <c r="D475" s="3" t="str">
        <v>男</v>
      </c>
      <c r="E475" s="3">
        <f>CHOOSE(RANDBETWEEN(1,7),"儿童","学生", "老人", "儿童","学生", "老人", "其他")</f>
      </c>
      <c r="F475" s="2">
        <v>45406</v>
      </c>
      <c r="G475" s="7" t="str">
        <v>安徽</v>
      </c>
      <c r="H475" s="7" t="str">
        <v>亳州</v>
      </c>
    </row>
    <row r="476">
      <c r="A476" s="3">
        <f>RANDBETWEEN(10000,99999)</f>
      </c>
      <c r="B476" s="3" t="str">
        <v>普通会员</v>
      </c>
      <c r="C476" s="3" t="str">
        <v>普通会员</v>
      </c>
      <c r="D476" s="3" t="str">
        <v>男</v>
      </c>
      <c r="E476" s="3">
        <f>CHOOSE(RANDBETWEEN(1,7),"儿童","学生", "老人", "儿童","学生", "老人", "其他")</f>
      </c>
      <c r="F476" s="2">
        <v>45174</v>
      </c>
      <c r="G476" s="7" t="str">
        <v>安徽</v>
      </c>
      <c r="H476" s="7" t="str">
        <v>亳州</v>
      </c>
    </row>
    <row r="477">
      <c r="A477" s="3">
        <f>RANDBETWEEN(10000,99999)</f>
      </c>
      <c r="B477" s="3" t="str">
        <v>普通会员</v>
      </c>
      <c r="C477" s="3" t="str">
        <v>普通会员</v>
      </c>
      <c r="D477" s="3" t="str">
        <v>女</v>
      </c>
      <c r="E477" s="3">
        <f>CHOOSE(RANDBETWEEN(1,7),"儿童","学生", "老人", "儿童","学生", "老人", "其他")</f>
      </c>
      <c r="F477" s="2">
        <v>45258</v>
      </c>
      <c r="G477" s="7" t="str">
        <v>安徽</v>
      </c>
      <c r="H477" s="7" t="str">
        <v>亳州</v>
      </c>
    </row>
    <row r="478">
      <c r="A478" s="3">
        <f>RANDBETWEEN(10000,99999)</f>
      </c>
      <c r="B478" s="3" t="str">
        <v>黄金会员</v>
      </c>
      <c r="C478" s="3" t="str">
        <v>黄金会员</v>
      </c>
      <c r="D478" s="3" t="str">
        <v>女</v>
      </c>
      <c r="E478" s="3">
        <f>CHOOSE(RANDBETWEEN(1,7),"儿童","学生", "老人", "儿童","学生", "老人", "其他")</f>
      </c>
      <c r="F478" s="2">
        <v>44934</v>
      </c>
      <c r="G478" s="7" t="str">
        <v>安徽</v>
      </c>
      <c r="H478" s="7" t="str">
        <v>宿州</v>
      </c>
    </row>
    <row r="479">
      <c r="A479" s="3">
        <f>RANDBETWEEN(10000,99999)</f>
      </c>
      <c r="B479" s="3" t="str">
        <v>普通会员</v>
      </c>
      <c r="C479" s="3" t="str">
        <v>普通会员</v>
      </c>
      <c r="D479" s="3" t="str">
        <v>男</v>
      </c>
      <c r="E479" s="3">
        <f>CHOOSE(RANDBETWEEN(1,7),"儿童","学生", "老人", "儿童","学生", "老人", "其他")</f>
      </c>
      <c r="F479" s="2">
        <v>45139</v>
      </c>
      <c r="G479" s="7" t="str">
        <v>安徽</v>
      </c>
      <c r="H479" s="7" t="str">
        <v>宿州</v>
      </c>
    </row>
    <row r="480">
      <c r="A480" s="3">
        <f>RANDBETWEEN(10000,99999)</f>
      </c>
      <c r="B480" s="3" t="str">
        <v>砖石会员</v>
      </c>
      <c r="C480" s="3" t="str">
        <v>砖石会员</v>
      </c>
      <c r="D480" s="3" t="str">
        <v>男</v>
      </c>
      <c r="E480" s="3">
        <f>CHOOSE(RANDBETWEEN(1,7),"儿童","学生", "老人", "儿童","学生", "老人", "其他")</f>
      </c>
      <c r="F480" s="2">
        <v>45250</v>
      </c>
      <c r="G480" s="7" t="str">
        <v>安徽</v>
      </c>
      <c r="H480" s="7" t="str">
        <v>宿州</v>
      </c>
    </row>
    <row r="481">
      <c r="A481" s="3">
        <f>RANDBETWEEN(10000,99999)</f>
      </c>
      <c r="B481" s="3" t="str">
        <v>普通会员</v>
      </c>
      <c r="C481" s="3" t="str">
        <v>普通会员</v>
      </c>
      <c r="D481" s="3" t="str">
        <v>男</v>
      </c>
      <c r="E481" s="3">
        <f>CHOOSE(RANDBETWEEN(1,7),"儿童","学生", "老人", "儿童","学生", "老人", "其他")</f>
      </c>
      <c r="F481" s="2">
        <v>45070</v>
      </c>
      <c r="G481" s="7" t="str">
        <v>安徽</v>
      </c>
      <c r="H481" s="7" t="str">
        <v>宿州</v>
      </c>
    </row>
    <row r="482">
      <c r="A482" s="3">
        <f>RANDBETWEEN(10000,99999)</f>
      </c>
      <c r="B482" s="3" t="str">
        <v>普通会员</v>
      </c>
      <c r="C482" s="3" t="str">
        <v>普通会员</v>
      </c>
      <c r="D482" s="3" t="str">
        <v>男</v>
      </c>
      <c r="E482" s="3">
        <f>CHOOSE(RANDBETWEEN(1,7),"儿童","学生", "老人", "儿童","学生", "老人", "其他")</f>
      </c>
      <c r="F482" s="2">
        <v>44818</v>
      </c>
      <c r="G482" s="7" t="str">
        <v>安徽</v>
      </c>
      <c r="H482" s="7" t="str">
        <v>宿州</v>
      </c>
    </row>
    <row r="483">
      <c r="A483" s="3">
        <f>RANDBETWEEN(10000,99999)</f>
      </c>
      <c r="B483" s="3" t="str">
        <v>砖石会员</v>
      </c>
      <c r="C483" s="3" t="str">
        <v>砖石会员</v>
      </c>
      <c r="D483" s="3" t="str">
        <v>女</v>
      </c>
      <c r="E483" s="3">
        <f>CHOOSE(RANDBETWEEN(1,7),"儿童","学生", "老人", "儿童","学生", "老人", "其他")</f>
      </c>
      <c r="F483" s="2">
        <v>44867</v>
      </c>
      <c r="G483" t="str">
        <v>浙江</v>
      </c>
      <c r="H483" t="str">
        <v>杭州</v>
      </c>
    </row>
    <row r="484">
      <c r="A484" s="3">
        <f>RANDBETWEEN(10000,99999)</f>
      </c>
      <c r="B484" s="3" t="str">
        <v>砖石会员</v>
      </c>
      <c r="C484" s="3" t="str">
        <v>砖石会员</v>
      </c>
      <c r="D484" s="3" t="str">
        <v>女</v>
      </c>
      <c r="E484" s="3">
        <f>CHOOSE(RANDBETWEEN(1,7),"儿童","学生", "老人", "儿童","学生", "老人", "其他")</f>
      </c>
      <c r="F484" s="2">
        <v>44979</v>
      </c>
      <c r="G484" t="str">
        <v>安徽</v>
      </c>
      <c r="H484" t="str">
        <v>合肥</v>
      </c>
    </row>
    <row r="485">
      <c r="A485" s="3">
        <f>RANDBETWEEN(10000,99999)</f>
      </c>
      <c r="B485" s="3" t="str">
        <v>砖石会员</v>
      </c>
      <c r="C485" s="3" t="str">
        <v>砖石会员</v>
      </c>
      <c r="D485" s="3" t="str">
        <v>女</v>
      </c>
      <c r="E485" s="3">
        <f>CHOOSE(RANDBETWEEN(1,7),"儿童","学生", "老人", "儿童","学生", "老人", "其他")</f>
      </c>
      <c r="F485" s="2">
        <v>44737</v>
      </c>
      <c r="G485" t="str">
        <v>重庆</v>
      </c>
      <c r="H485" t="str">
        <v>重庆</v>
      </c>
    </row>
    <row r="486">
      <c r="A486" s="3">
        <f>RANDBETWEEN(10000,99999)</f>
      </c>
      <c r="B486" s="3" t="str">
        <v>黄金会员</v>
      </c>
      <c r="C486" s="3" t="str">
        <v>黄金会员</v>
      </c>
      <c r="D486" s="3" t="str">
        <v>女</v>
      </c>
      <c r="E486" s="3">
        <f>CHOOSE(RANDBETWEEN(1,7),"儿童","学生", "老人", "儿童","学生", "老人", "其他")</f>
      </c>
      <c r="F486" s="2">
        <v>45182</v>
      </c>
      <c r="G486" t="str">
        <v>广东</v>
      </c>
      <c r="H486" t="str">
        <v>广州</v>
      </c>
    </row>
    <row r="487">
      <c r="A487" s="3">
        <f>RANDBETWEEN(10000,99999)</f>
      </c>
      <c r="B487" s="3" t="str">
        <v>普通会员</v>
      </c>
      <c r="C487" s="3" t="str">
        <v>普通会员</v>
      </c>
      <c r="D487" s="3" t="str">
        <v>女</v>
      </c>
      <c r="E487" s="3">
        <f>CHOOSE(RANDBETWEEN(1,7),"儿童","学生", "老人", "儿童","学生", "老人", "其他")</f>
      </c>
      <c r="F487" s="2">
        <v>45175</v>
      </c>
      <c r="G487" t="str">
        <v>辽宁</v>
      </c>
      <c r="H487" t="str">
        <v>沈阳</v>
      </c>
    </row>
    <row r="488">
      <c r="A488" s="3">
        <f>RANDBETWEEN(10000,99999)</f>
      </c>
      <c r="B488" s="3" t="str">
        <v>黄金会员</v>
      </c>
      <c r="C488" s="3" t="str">
        <v>黄金会员</v>
      </c>
      <c r="D488" s="3" t="str">
        <v>男</v>
      </c>
      <c r="E488" s="3">
        <f>CHOOSE(RANDBETWEEN(1,7),"儿童","学生", "老人", "儿童","学生", "老人", "其他")</f>
      </c>
      <c r="F488" s="2">
        <v>44873</v>
      </c>
      <c r="G488" t="str">
        <v>北京</v>
      </c>
      <c r="H488" t="str">
        <v>北京</v>
      </c>
    </row>
    <row r="489">
      <c r="A489" s="3">
        <f>RANDBETWEEN(10000,99999)</f>
      </c>
      <c r="B489" s="3" t="str">
        <v>普通会员</v>
      </c>
      <c r="C489" s="3" t="str">
        <v>普通会员</v>
      </c>
      <c r="D489" s="3" t="str">
        <v>女</v>
      </c>
      <c r="E489" s="3">
        <f>CHOOSE(RANDBETWEEN(1,7),"儿童","学生", "老人", "儿童","学生", "老人", "其他")</f>
      </c>
      <c r="F489" s="2">
        <v>45192</v>
      </c>
      <c r="G489" t="str">
        <v>浙江</v>
      </c>
      <c r="H489" t="str">
        <v>杭州</v>
      </c>
    </row>
    <row r="490">
      <c r="A490" s="3">
        <f>RANDBETWEEN(10000,99999)</f>
      </c>
      <c r="B490" s="3" t="str">
        <v>砖石会员</v>
      </c>
      <c r="C490" s="3" t="str">
        <v>砖石会员</v>
      </c>
      <c r="D490" s="3" t="str">
        <v>男</v>
      </c>
      <c r="E490" s="3">
        <f>CHOOSE(RANDBETWEEN(1,7),"儿童","学生", "老人", "儿童","学生", "老人", "其他")</f>
      </c>
      <c r="F490" s="2">
        <v>44869</v>
      </c>
      <c r="G490" t="str">
        <v>安徽</v>
      </c>
      <c r="H490" t="str">
        <v>合肥</v>
      </c>
    </row>
    <row r="491">
      <c r="A491" s="3">
        <f>RANDBETWEEN(10000,99999)</f>
      </c>
      <c r="B491" s="3" t="str">
        <v>普通会员</v>
      </c>
      <c r="C491" s="3" t="str">
        <v>普通会员</v>
      </c>
      <c r="D491" s="3" t="str">
        <v>男</v>
      </c>
      <c r="E491" s="3">
        <f>CHOOSE(RANDBETWEEN(1,7),"儿童","学生", "老人", "儿童","学生", "老人", "其他")</f>
      </c>
      <c r="F491" s="2">
        <v>44982</v>
      </c>
      <c r="G491" t="str">
        <v>重庆</v>
      </c>
      <c r="H491" t="str">
        <v>重庆</v>
      </c>
    </row>
    <row r="492">
      <c r="A492" s="3">
        <f>RANDBETWEEN(10000,99999)</f>
      </c>
      <c r="B492" s="3" t="str">
        <v>砖石会员</v>
      </c>
      <c r="C492" s="3" t="str">
        <v>砖石会员</v>
      </c>
      <c r="D492" s="3" t="str">
        <v>男</v>
      </c>
      <c r="E492" s="3">
        <f>CHOOSE(RANDBETWEEN(1,7),"儿童","学生", "老人", "儿童","学生", "老人", "其他")</f>
      </c>
      <c r="F492" s="2">
        <v>45355</v>
      </c>
      <c r="G492" t="str">
        <v>广东</v>
      </c>
      <c r="H492" t="str">
        <v>广州</v>
      </c>
    </row>
    <row r="493">
      <c r="A493" s="3">
        <f>RANDBETWEEN(10000,99999)</f>
      </c>
      <c r="B493" s="3" t="str">
        <v>砖石会员</v>
      </c>
      <c r="C493" s="3" t="str">
        <v>砖石会员</v>
      </c>
      <c r="D493" s="3" t="str">
        <v>男</v>
      </c>
      <c r="E493" s="3">
        <f>CHOOSE(RANDBETWEEN(1,7),"儿童","学生", "老人", "儿童","学生", "老人", "其他")</f>
      </c>
      <c r="F493" s="2">
        <v>45098</v>
      </c>
      <c r="G493" t="str">
        <v>辽宁</v>
      </c>
      <c r="H493" t="str">
        <v>沈阳</v>
      </c>
    </row>
    <row r="494">
      <c r="A494" s="3">
        <f>RANDBETWEEN(10000,99999)</f>
      </c>
      <c r="B494" s="3" t="str">
        <v>普通会员</v>
      </c>
      <c r="C494" s="3" t="str">
        <v>普通会员</v>
      </c>
      <c r="D494" s="3" t="str">
        <v>女</v>
      </c>
      <c r="E494" s="3">
        <f>CHOOSE(RANDBETWEEN(1,7),"儿童","学生", "老人", "儿童","学生", "老人", "其他")</f>
      </c>
      <c r="F494" s="2">
        <v>44792</v>
      </c>
      <c r="G494" t="str">
        <v>浙江</v>
      </c>
      <c r="H494" t="str">
        <v>杭州</v>
      </c>
    </row>
    <row r="495">
      <c r="A495" s="3">
        <f>RANDBETWEEN(10000,99999)</f>
      </c>
      <c r="B495" s="3" t="str">
        <v>普通会员</v>
      </c>
      <c r="C495" s="3" t="str">
        <v>普通会员</v>
      </c>
      <c r="D495" s="3" t="str">
        <v>男</v>
      </c>
      <c r="E495" s="3">
        <f>CHOOSE(RANDBETWEEN(1,7),"儿童","学生", "老人", "儿童","学生", "老人", "其他")</f>
      </c>
      <c r="F495" s="2">
        <v>44915</v>
      </c>
      <c r="G495" t="str">
        <v>安徽</v>
      </c>
      <c r="H495" t="str">
        <v>合肥</v>
      </c>
    </row>
    <row r="496">
      <c r="A496" s="3">
        <f>RANDBETWEEN(10000,99999)</f>
      </c>
      <c r="B496" s="3" t="str">
        <v>普通会员</v>
      </c>
      <c r="C496" s="3" t="str">
        <v>普通会员</v>
      </c>
      <c r="D496" s="3" t="str">
        <v>男</v>
      </c>
      <c r="E496" s="3">
        <f>CHOOSE(RANDBETWEEN(1,7),"儿童","学生", "老人", "儿童","学生", "老人", "其他")</f>
      </c>
      <c r="F496" s="2">
        <v>45237</v>
      </c>
      <c r="G496" t="str">
        <v>重庆</v>
      </c>
      <c r="H496" t="str">
        <v>重庆</v>
      </c>
    </row>
    <row r="497">
      <c r="A497" s="3">
        <f>RANDBETWEEN(10000,99999)</f>
      </c>
      <c r="B497" s="3" t="str">
        <v>普通会员</v>
      </c>
      <c r="C497" s="3" t="str">
        <v>普通会员</v>
      </c>
      <c r="D497" s="3" t="str">
        <v>女</v>
      </c>
      <c r="E497" s="3">
        <f>CHOOSE(RANDBETWEEN(1,7),"儿童","学生", "老人", "儿童","学生", "老人", "其他")</f>
      </c>
      <c r="F497" s="2">
        <v>44756</v>
      </c>
      <c r="G497" t="str">
        <v>广东</v>
      </c>
      <c r="H497" t="str">
        <v>广州</v>
      </c>
    </row>
    <row r="498">
      <c r="A498" s="3">
        <f>RANDBETWEEN(10000,99999)</f>
      </c>
      <c r="B498" s="3" t="str">
        <v>普通会员</v>
      </c>
      <c r="C498" s="3" t="str">
        <v>普通会员</v>
      </c>
      <c r="D498" s="3" t="str">
        <v>男</v>
      </c>
      <c r="E498" s="3">
        <f>CHOOSE(RANDBETWEEN(1,7),"儿童","学生", "老人", "儿童","学生", "老人", "其他")</f>
      </c>
      <c r="F498" s="2">
        <v>44935</v>
      </c>
      <c r="G498" t="str">
        <v>辽宁</v>
      </c>
      <c r="H498" t="str">
        <v>沈阳</v>
      </c>
    </row>
    <row r="499">
      <c r="A499" s="3">
        <f>RANDBETWEEN(10000,99999)</f>
      </c>
      <c r="B499" s="3" t="str">
        <v>普通会员</v>
      </c>
      <c r="C499" s="3" t="str">
        <v>普通会员</v>
      </c>
      <c r="D499" s="3" t="str">
        <v>女</v>
      </c>
      <c r="E499" s="3">
        <f>CHOOSE(RANDBETWEEN(1,7),"儿童","学生", "老人", "儿童","学生", "老人", "其他")</f>
      </c>
      <c r="F499" s="2">
        <v>44954</v>
      </c>
      <c r="G499" t="str">
        <v>北京</v>
      </c>
      <c r="H499" t="str">
        <v>北京</v>
      </c>
    </row>
    <row r="500">
      <c r="A500" s="3">
        <f>RANDBETWEEN(10000,99999)</f>
      </c>
      <c r="B500" s="3" t="str">
        <v>黄金会员</v>
      </c>
      <c r="C500" s="3" t="str">
        <v>黄金会员</v>
      </c>
      <c r="D500" s="3" t="str">
        <v>女</v>
      </c>
      <c r="E500" s="3">
        <f>CHOOSE(RANDBETWEEN(1,7),"儿童","学生", "老人", "儿童","学生", "老人", "其他")</f>
      </c>
      <c r="F500" s="2">
        <v>45231</v>
      </c>
      <c r="G500" t="str">
        <v>福建</v>
      </c>
      <c r="H500" t="str">
        <v>福州</v>
      </c>
    </row>
    <row r="501">
      <c r="A501" s="3">
        <f>RANDBETWEEN(10000,99999)</f>
      </c>
      <c r="B501" s="3" t="str">
        <v>黄金会员</v>
      </c>
      <c r="C501" s="3" t="str">
        <v>黄金会员</v>
      </c>
      <c r="D501" s="3" t="str">
        <v>女</v>
      </c>
      <c r="E501" s="3">
        <f>CHOOSE(RANDBETWEEN(1,7),"儿童","学生", "老人", "儿童","学生", "老人", "其他")</f>
      </c>
      <c r="F501" s="2">
        <v>44948</v>
      </c>
      <c r="G501" s="7" t="str">
        <v>安徽</v>
      </c>
      <c r="H501" s="7" t="str">
        <v>淮南</v>
      </c>
    </row>
    <row r="502">
      <c r="A502" s="3">
        <f>RANDBETWEEN(10000,99999)</f>
      </c>
      <c r="B502" s="3" t="str">
        <v>普通会员</v>
      </c>
      <c r="C502" s="3" t="str">
        <v>普通会员</v>
      </c>
      <c r="D502" s="3" t="str">
        <v>女</v>
      </c>
      <c r="E502" s="3">
        <f>CHOOSE(RANDBETWEEN(1,7),"儿童","学生", "老人", "儿童","学生", "老人", "其他")</f>
      </c>
      <c r="F502" s="2">
        <v>44615</v>
      </c>
      <c r="G502" s="7" t="str">
        <v>安徽</v>
      </c>
      <c r="H502" s="7" t="str">
        <v>淮南</v>
      </c>
    </row>
    <row r="503">
      <c r="A503" s="3">
        <f>RANDBETWEEN(10000,99999)</f>
      </c>
      <c r="B503" s="3" t="str">
        <v>普通会员</v>
      </c>
      <c r="C503" s="3" t="str">
        <v>普通会员</v>
      </c>
      <c r="D503" s="3" t="str">
        <v>男</v>
      </c>
      <c r="E503" s="3">
        <f>CHOOSE(RANDBETWEEN(1,7),"儿童","学生", "老人", "儿童","学生", "老人", "其他")</f>
      </c>
      <c r="F503" s="2">
        <v>45049</v>
      </c>
      <c r="G503" s="7" t="str">
        <v>安徽</v>
      </c>
      <c r="H503" s="7" t="str">
        <v>淮南</v>
      </c>
    </row>
    <row r="504">
      <c r="A504" s="3">
        <f>RANDBETWEEN(10000,99999)</f>
      </c>
      <c r="B504" s="3" t="str">
        <v>普通会员</v>
      </c>
      <c r="C504" s="3" t="str">
        <v>普通会员</v>
      </c>
      <c r="D504" s="3" t="str">
        <v>男</v>
      </c>
      <c r="E504" s="3">
        <f>CHOOSE(RANDBETWEEN(1,7),"儿童","学生", "老人", "儿童","学生", "老人", "其他")</f>
      </c>
      <c r="F504" s="2">
        <v>44802</v>
      </c>
      <c r="G504" s="7" t="str">
        <v>安徽</v>
      </c>
      <c r="H504" s="7" t="str">
        <v>淮南</v>
      </c>
    </row>
    <row r="505">
      <c r="A505" s="3">
        <f>RANDBETWEEN(10000,99999)</f>
      </c>
      <c r="B505" s="3" t="str">
        <v>普通会员</v>
      </c>
      <c r="C505" s="3" t="str">
        <v>普通会员</v>
      </c>
      <c r="D505" s="3" t="str">
        <v>男</v>
      </c>
      <c r="E505" s="3">
        <f>CHOOSE(RANDBETWEEN(1,7),"儿童","学生", "老人", "儿童","学生", "老人", "其他")</f>
      </c>
      <c r="F505" s="2">
        <v>45469</v>
      </c>
      <c r="G505" s="7" t="str">
        <v>安徽</v>
      </c>
      <c r="H505" s="7" t="str">
        <v>滁州</v>
      </c>
    </row>
    <row r="506">
      <c r="A506" s="3">
        <f>RANDBETWEEN(10000,99999)</f>
      </c>
      <c r="B506" s="3" t="str">
        <v>普通会员</v>
      </c>
      <c r="C506" s="3" t="str">
        <v>普通会员</v>
      </c>
      <c r="D506" s="3" t="str">
        <v>男</v>
      </c>
      <c r="E506" s="3">
        <f>CHOOSE(RANDBETWEEN(1,7),"儿童","学生", "老人", "儿童","学生", "老人", "其他")</f>
      </c>
      <c r="F506" s="2">
        <v>45234</v>
      </c>
      <c r="G506" s="7" t="str">
        <v>安徽</v>
      </c>
      <c r="H506" s="7" t="str">
        <v>滁州</v>
      </c>
    </row>
    <row r="507">
      <c r="A507" s="3">
        <f>RANDBETWEEN(10000,99999)</f>
      </c>
      <c r="B507" s="3" t="str">
        <v>普通会员</v>
      </c>
      <c r="C507" s="3" t="str">
        <v>普通会员</v>
      </c>
      <c r="D507" s="3" t="str">
        <v>女</v>
      </c>
      <c r="E507" s="3">
        <f>CHOOSE(RANDBETWEEN(1,7),"儿童","学生", "老人", "儿童","学生", "老人", "其他")</f>
      </c>
      <c r="F507" s="2">
        <v>45099</v>
      </c>
      <c r="G507" s="7" t="str">
        <v>安徽</v>
      </c>
      <c r="H507" s="7" t="str">
        <v>滁州</v>
      </c>
    </row>
    <row r="508">
      <c r="A508" s="3">
        <f>RANDBETWEEN(10000,99999)</f>
      </c>
      <c r="B508" s="3" t="str">
        <v>普通会员</v>
      </c>
      <c r="C508" s="3" t="str">
        <v>普通会员</v>
      </c>
      <c r="D508" s="3" t="str">
        <v>女</v>
      </c>
      <c r="E508" s="3">
        <f>CHOOSE(RANDBETWEEN(1,7),"儿童","学生", "老人", "儿童","学生", "老人", "其他")</f>
      </c>
      <c r="F508" s="2">
        <v>44909</v>
      </c>
      <c r="G508" s="7" t="str">
        <v>安徽</v>
      </c>
      <c r="H508" s="7" t="str">
        <v>滁州</v>
      </c>
    </row>
    <row r="509">
      <c r="A509" s="3">
        <f>RANDBETWEEN(10000,99999)</f>
      </c>
      <c r="B509" s="3" t="str">
        <v>普通会员</v>
      </c>
      <c r="C509" s="3" t="str">
        <v>普通会员</v>
      </c>
      <c r="D509" s="3" t="str">
        <v>男</v>
      </c>
      <c r="E509" s="3">
        <f>CHOOSE(RANDBETWEEN(1,7),"儿童","学生", "老人", "儿童","学生", "老人", "其他")</f>
      </c>
      <c r="F509" s="2">
        <v>44934</v>
      </c>
      <c r="G509" s="7" t="str">
        <v>安徽</v>
      </c>
      <c r="H509" s="7" t="str">
        <v>滁州</v>
      </c>
    </row>
    <row r="510">
      <c r="A510" s="3">
        <f>RANDBETWEEN(10000,99999)</f>
      </c>
      <c r="B510" s="3" t="str">
        <v>普通会员</v>
      </c>
      <c r="C510" s="3" t="str">
        <v>普通会员</v>
      </c>
      <c r="D510" s="3" t="str">
        <v>男</v>
      </c>
      <c r="E510" s="3">
        <f>CHOOSE(RANDBETWEEN(1,7),"儿童","学生", "老人", "儿童","学生", "老人", "其他")</f>
      </c>
      <c r="F510" s="2">
        <v>45126</v>
      </c>
      <c r="G510" s="7" t="str">
        <v>安徽</v>
      </c>
      <c r="H510" s="7" t="str">
        <v>滁州</v>
      </c>
    </row>
    <row r="511">
      <c r="A511" s="3">
        <f>RANDBETWEEN(10000,99999)</f>
      </c>
      <c r="B511" s="3" t="str">
        <v>普通会员</v>
      </c>
      <c r="C511" s="3" t="str">
        <v>普通会员</v>
      </c>
      <c r="D511" s="3" t="str">
        <v>女</v>
      </c>
      <c r="E511" s="3">
        <f>CHOOSE(RANDBETWEEN(1,7),"儿童","学生", "老人", "儿童","学生", "老人", "其他")</f>
      </c>
      <c r="F511" s="2">
        <v>45247</v>
      </c>
      <c r="G511" s="7" t="str">
        <v>安徽</v>
      </c>
      <c r="H511" s="7" t="str">
        <v>滁州</v>
      </c>
    </row>
    <row r="512">
      <c r="A512" s="3">
        <f>RANDBETWEEN(10000,99999)</f>
      </c>
      <c r="B512" s="3" t="str">
        <v>砖石会员</v>
      </c>
      <c r="C512" s="3" t="str">
        <v>砖石会员</v>
      </c>
      <c r="D512" s="3" t="str">
        <v>男</v>
      </c>
      <c r="E512" s="3">
        <f>CHOOSE(RANDBETWEEN(1,7),"儿童","学生", "老人", "儿童","学生", "老人", "其他")</f>
      </c>
      <c r="F512" s="2">
        <v>45393</v>
      </c>
      <c r="G512" s="7" t="str">
        <v>安徽</v>
      </c>
      <c r="H512" s="7" t="str">
        <v>滁州</v>
      </c>
    </row>
    <row r="513">
      <c r="A513" s="3">
        <f>RANDBETWEEN(10000,99999)</f>
      </c>
      <c r="B513" s="3" t="str">
        <v>普通会员</v>
      </c>
      <c r="C513" s="3" t="str">
        <v>普通会员</v>
      </c>
      <c r="D513" s="3" t="str">
        <v>男</v>
      </c>
      <c r="E513" s="3">
        <f>CHOOSE(RANDBETWEEN(1,7),"儿童","学生", "老人", "儿童","学生", "老人", "其他")</f>
      </c>
      <c r="F513" s="2">
        <v>45053</v>
      </c>
      <c r="G513" s="7" t="str">
        <v>安徽</v>
      </c>
      <c r="H513" s="7" t="str">
        <v>六安</v>
      </c>
    </row>
    <row r="514">
      <c r="A514" s="3">
        <f>RANDBETWEEN(10000,99999)</f>
      </c>
      <c r="B514" s="3" t="str">
        <v>普通会员</v>
      </c>
      <c r="C514" s="3" t="str">
        <v>普通会员</v>
      </c>
      <c r="D514" s="3" t="str">
        <v>女</v>
      </c>
      <c r="E514" s="3">
        <f>CHOOSE(RANDBETWEEN(1,7),"儿童","学生", "老人", "儿童","学生", "老人", "其他")</f>
      </c>
      <c r="F514" s="2">
        <v>44949</v>
      </c>
      <c r="G514" s="7" t="str">
        <v>安徽</v>
      </c>
      <c r="H514" s="7" t="str">
        <v>六安</v>
      </c>
    </row>
    <row r="515">
      <c r="A515" s="3">
        <f>RANDBETWEEN(10000,99999)</f>
      </c>
      <c r="B515" s="3" t="str">
        <v>砖石会员</v>
      </c>
      <c r="C515" s="3" t="str">
        <v>砖石会员</v>
      </c>
      <c r="D515" s="3" t="str">
        <v>男</v>
      </c>
      <c r="E515" s="3">
        <f>CHOOSE(RANDBETWEEN(1,7),"儿童","学生", "老人", "儿童","学生", "老人", "其他")</f>
      </c>
      <c r="F515" s="2">
        <v>44799</v>
      </c>
      <c r="G515" s="7" t="str">
        <v>安徽</v>
      </c>
      <c r="H515" s="7" t="str">
        <v>六安</v>
      </c>
    </row>
    <row r="516">
      <c r="A516" s="3">
        <f>RANDBETWEEN(10000,99999)</f>
      </c>
      <c r="B516" s="3" t="str">
        <v>普通会员</v>
      </c>
      <c r="C516" s="3" t="str">
        <v>普通会员</v>
      </c>
      <c r="D516" s="3" t="str">
        <v>女</v>
      </c>
      <c r="E516" s="3">
        <f>CHOOSE(RANDBETWEEN(1,7),"儿童","学生", "老人", "儿童","学生", "老人", "其他")</f>
      </c>
      <c r="F516" s="2">
        <v>44665</v>
      </c>
      <c r="G516" s="7" t="str">
        <v>安徽</v>
      </c>
      <c r="H516" s="7" t="str">
        <v>六安</v>
      </c>
    </row>
    <row r="517">
      <c r="A517" s="3">
        <f>RANDBETWEEN(10000,99999)</f>
      </c>
      <c r="B517" s="3" t="str">
        <v>砖石会员</v>
      </c>
      <c r="C517" s="3" t="str">
        <v>砖石会员</v>
      </c>
      <c r="D517" s="3" t="str">
        <v>女</v>
      </c>
      <c r="E517" s="3">
        <f>CHOOSE(RANDBETWEEN(1,7),"儿童","学生", "老人", "儿童","学生", "老人", "其他")</f>
      </c>
      <c r="F517" s="2">
        <v>44786</v>
      </c>
      <c r="G517" s="7" t="str">
        <v>安徽</v>
      </c>
      <c r="H517" s="7" t="str">
        <v>六安</v>
      </c>
    </row>
    <row r="518">
      <c r="A518" s="3">
        <f>RANDBETWEEN(10000,99999)</f>
      </c>
      <c r="B518" s="3" t="str">
        <v>普通会员</v>
      </c>
      <c r="C518" s="3" t="str">
        <v>普通会员</v>
      </c>
      <c r="D518" s="3" t="str">
        <v>女</v>
      </c>
      <c r="E518" s="3">
        <f>CHOOSE(RANDBETWEEN(1,7),"儿童","学生", "老人", "儿童","学生", "老人", "其他")</f>
      </c>
      <c r="F518" s="2">
        <v>45085</v>
      </c>
      <c r="G518" s="7" t="str">
        <v>安徽</v>
      </c>
      <c r="H518" s="7" t="str">
        <v>六安</v>
      </c>
    </row>
    <row r="519">
      <c r="A519" s="3">
        <f>RANDBETWEEN(10000,99999)</f>
      </c>
      <c r="B519" s="3" t="str">
        <v>普通会员</v>
      </c>
      <c r="C519" s="3" t="str">
        <v>普通会员</v>
      </c>
      <c r="D519" s="3" t="str">
        <v>女</v>
      </c>
      <c r="E519" s="3">
        <f>CHOOSE(RANDBETWEEN(1,7),"儿童","学生", "老人", "儿童","学生", "老人", "其他")</f>
      </c>
      <c r="F519" s="2">
        <v>44951</v>
      </c>
      <c r="G519" s="7" t="str">
        <v>安徽</v>
      </c>
      <c r="H519" s="7" t="str">
        <v>六安</v>
      </c>
    </row>
    <row r="520">
      <c r="A520" s="3">
        <f>RANDBETWEEN(10000,99999)</f>
      </c>
      <c r="B520" s="3" t="str">
        <v>普通会员</v>
      </c>
      <c r="C520" s="3" t="str">
        <v>普通会员</v>
      </c>
      <c r="D520" s="3" t="str">
        <v>男</v>
      </c>
      <c r="E520" s="3">
        <f>CHOOSE(RANDBETWEEN(1,7),"儿童","学生", "老人", "儿童","学生", "老人", "其他")</f>
      </c>
      <c r="F520" s="2">
        <v>45405</v>
      </c>
      <c r="G520" s="7" t="str">
        <v>安徽</v>
      </c>
      <c r="H520" s="7" t="str">
        <v>马鞍山</v>
      </c>
    </row>
    <row r="521">
      <c r="A521" s="3">
        <f>RANDBETWEEN(10000,99999)</f>
      </c>
      <c r="B521" s="3" t="str">
        <v>普通会员</v>
      </c>
      <c r="C521" s="3" t="str">
        <v>普通会员</v>
      </c>
      <c r="D521" s="3" t="str">
        <v>女</v>
      </c>
      <c r="E521" s="3">
        <f>CHOOSE(RANDBETWEEN(1,7),"儿童","学生", "老人", "儿童","学生", "老人", "其他")</f>
      </c>
      <c r="F521" s="2">
        <v>45037</v>
      </c>
      <c r="G521" s="7" t="str">
        <v>安徽</v>
      </c>
      <c r="H521" s="7" t="str">
        <v>马鞍山</v>
      </c>
    </row>
    <row r="522">
      <c r="A522" s="3">
        <f>RANDBETWEEN(10000,99999)</f>
      </c>
      <c r="B522" s="3" t="str">
        <v>砖石会员</v>
      </c>
      <c r="C522" s="3" t="str">
        <v>砖石会员</v>
      </c>
      <c r="D522" s="3" t="str">
        <v>女</v>
      </c>
      <c r="E522" s="3">
        <f>CHOOSE(RANDBETWEEN(1,7),"儿童","学生", "老人", "儿童","学生", "老人", "其他")</f>
      </c>
      <c r="F522" s="2">
        <v>45292</v>
      </c>
      <c r="G522" s="7" t="str">
        <v>安徽</v>
      </c>
      <c r="H522" s="7" t="str">
        <v>马鞍山</v>
      </c>
    </row>
    <row r="523">
      <c r="A523" s="3">
        <f>RANDBETWEEN(10000,99999)</f>
      </c>
      <c r="B523" s="3" t="str">
        <v>黄金会员</v>
      </c>
      <c r="C523" s="3" t="str">
        <v>黄金会员</v>
      </c>
      <c r="D523" s="3" t="str">
        <v>男</v>
      </c>
      <c r="E523" s="3">
        <f>CHOOSE(RANDBETWEEN(1,7),"儿童","学生", "老人", "儿童","学生", "老人", "其他")</f>
      </c>
      <c r="F523" s="2">
        <v>44968</v>
      </c>
      <c r="G523" s="7" t="str">
        <v>安徽</v>
      </c>
      <c r="H523" s="7" t="str">
        <v>马鞍山</v>
      </c>
    </row>
    <row r="524">
      <c r="A524" s="3">
        <f>RANDBETWEEN(10000,99999)</f>
      </c>
      <c r="B524" s="3" t="str">
        <v>普通会员</v>
      </c>
      <c r="C524" s="3" t="str">
        <v>普通会员</v>
      </c>
      <c r="D524" s="3" t="str">
        <v>男</v>
      </c>
      <c r="E524" s="3">
        <f>CHOOSE(RANDBETWEEN(1,7),"儿童","学生", "老人", "儿童","学生", "老人", "其他")</f>
      </c>
      <c r="F524" s="2">
        <v>45256</v>
      </c>
      <c r="G524" s="7" t="str">
        <v>安徽</v>
      </c>
      <c r="H524" s="7" t="str">
        <v>马鞍山</v>
      </c>
    </row>
    <row r="525">
      <c r="A525" s="3">
        <f>RANDBETWEEN(10000,99999)</f>
      </c>
      <c r="B525" s="3" t="str">
        <v>普通会员</v>
      </c>
      <c r="C525" s="3" t="str">
        <v>普通会员</v>
      </c>
      <c r="D525" s="3" t="str">
        <v>女</v>
      </c>
      <c r="E525" s="3">
        <f>CHOOSE(RANDBETWEEN(1,7),"儿童","学生", "老人", "儿童","学生", "老人", "其他")</f>
      </c>
      <c r="F525" s="2">
        <v>44879</v>
      </c>
      <c r="G525" s="7" t="str">
        <v>安徽</v>
      </c>
      <c r="H525" s="7" t="str">
        <v>马鞍山</v>
      </c>
    </row>
    <row r="526">
      <c r="A526" s="3">
        <f>RANDBETWEEN(10000,99999)</f>
      </c>
      <c r="B526" s="3" t="str">
        <v>普通会员</v>
      </c>
      <c r="C526" s="3" t="str">
        <v>普通会员</v>
      </c>
      <c r="D526" s="3" t="str">
        <v>女</v>
      </c>
      <c r="E526" s="3">
        <f>CHOOSE(RANDBETWEEN(1,7),"儿童","学生", "老人", "儿童","学生", "老人", "其他")</f>
      </c>
      <c r="F526" s="2">
        <v>45033</v>
      </c>
      <c r="G526" s="7" t="str">
        <v>安徽</v>
      </c>
      <c r="H526" s="7" t="str">
        <v>芜湖</v>
      </c>
    </row>
    <row r="527">
      <c r="A527" s="3">
        <f>RANDBETWEEN(10000,99999)</f>
      </c>
      <c r="B527" s="3" t="str">
        <v>普通会员</v>
      </c>
      <c r="C527" s="3" t="str">
        <v>普通会员</v>
      </c>
      <c r="D527" s="3" t="str">
        <v>男</v>
      </c>
      <c r="E527" s="3">
        <f>CHOOSE(RANDBETWEEN(1,7),"儿童","学生", "老人", "儿童","学生", "老人", "其他")</f>
      </c>
      <c r="F527" s="2">
        <v>44908</v>
      </c>
      <c r="G527" s="7" t="str">
        <v>安徽</v>
      </c>
      <c r="H527" s="7" t="str">
        <v>芜湖</v>
      </c>
    </row>
    <row r="528">
      <c r="A528" s="3">
        <f>RANDBETWEEN(10000,99999)</f>
      </c>
      <c r="B528" s="3" t="str">
        <v>普通会员</v>
      </c>
      <c r="C528" s="3" t="str">
        <v>普通会员</v>
      </c>
      <c r="D528" s="3" t="str">
        <v>男</v>
      </c>
      <c r="E528" s="3">
        <f>CHOOSE(RANDBETWEEN(1,7),"儿童","学生", "老人", "儿童","学生", "老人", "其他")</f>
      </c>
      <c r="F528" s="2">
        <v>45231</v>
      </c>
      <c r="G528" s="7" t="str">
        <v>安徽</v>
      </c>
      <c r="H528" s="7" t="str">
        <v>芜湖</v>
      </c>
    </row>
    <row r="529">
      <c r="A529" s="3">
        <f>RANDBETWEEN(10000,99999)</f>
      </c>
      <c r="B529" s="3" t="str">
        <v>普通会员</v>
      </c>
      <c r="C529" s="3" t="str">
        <v>普通会员</v>
      </c>
      <c r="D529" s="3" t="str">
        <v>女</v>
      </c>
      <c r="E529" s="3">
        <f>CHOOSE(RANDBETWEEN(1,7),"儿童","学生", "老人", "儿童","学生", "老人", "其他")</f>
      </c>
      <c r="F529" s="2">
        <v>45045</v>
      </c>
      <c r="G529" s="7" t="str">
        <v>安徽</v>
      </c>
      <c r="H529" s="7" t="str">
        <v>芜湖</v>
      </c>
    </row>
    <row r="530">
      <c r="A530" s="3">
        <f>RANDBETWEEN(10000,99999)</f>
      </c>
      <c r="B530" s="3" t="str">
        <v>普通会员</v>
      </c>
      <c r="C530" s="3" t="str">
        <v>普通会员</v>
      </c>
      <c r="D530" s="3" t="str">
        <v>男</v>
      </c>
      <c r="E530" s="3">
        <f>CHOOSE(RANDBETWEEN(1,7),"儿童","学生", "老人", "儿童","学生", "老人", "其他")</f>
      </c>
      <c r="F530" s="2">
        <v>44781</v>
      </c>
      <c r="G530" s="7" t="str">
        <v>安徽</v>
      </c>
      <c r="H530" s="7" t="str">
        <v>芜湖</v>
      </c>
    </row>
    <row r="531">
      <c r="A531" s="3">
        <f>RANDBETWEEN(10000,99999)</f>
      </c>
      <c r="B531" s="3" t="str">
        <v>普通会员</v>
      </c>
      <c r="C531" s="3" t="str">
        <v>普通会员</v>
      </c>
      <c r="D531" s="3" t="str">
        <v>男</v>
      </c>
      <c r="E531" s="3">
        <f>CHOOSE(RANDBETWEEN(1,7),"儿童","学生", "老人", "儿童","学生", "老人", "其他")</f>
      </c>
      <c r="F531" s="2">
        <v>45059</v>
      </c>
      <c r="G531" s="7" t="str">
        <v>安徽</v>
      </c>
      <c r="H531" s="7" t="str">
        <v>芜湖</v>
      </c>
    </row>
    <row r="532">
      <c r="A532" s="3">
        <f>RANDBETWEEN(10000,99999)</f>
      </c>
      <c r="B532" s="3" t="str">
        <v>砖石会员</v>
      </c>
      <c r="C532" s="3" t="str">
        <v>砖石会员</v>
      </c>
      <c r="D532" s="3" t="str">
        <v>男</v>
      </c>
      <c r="E532" s="3">
        <f>CHOOSE(RANDBETWEEN(1,7),"儿童","学生", "老人", "儿童","学生", "老人", "其他")</f>
      </c>
      <c r="F532" s="2">
        <v>44686</v>
      </c>
      <c r="G532" s="7" t="str">
        <v>安徽</v>
      </c>
      <c r="H532" s="7" t="str">
        <v>芜湖</v>
      </c>
    </row>
    <row r="533">
      <c r="A533" s="3">
        <f>RANDBETWEEN(10000,99999)</f>
      </c>
      <c r="B533" s="3" t="str">
        <v>砖石会员</v>
      </c>
      <c r="C533" s="3" t="str">
        <v>砖石会员</v>
      </c>
      <c r="D533" s="3" t="str">
        <v>男</v>
      </c>
      <c r="E533" s="3">
        <f>CHOOSE(RANDBETWEEN(1,7),"儿童","学生", "老人", "儿童","学生", "老人", "其他")</f>
      </c>
      <c r="F533" s="2">
        <v>45313</v>
      </c>
      <c r="G533" s="7" t="str">
        <v>安徽</v>
      </c>
      <c r="H533" s="7" t="str">
        <v>宣城</v>
      </c>
    </row>
    <row r="534">
      <c r="A534" s="3">
        <f>RANDBETWEEN(10000,99999)</f>
      </c>
      <c r="B534" s="3" t="str">
        <v>普通会员</v>
      </c>
      <c r="C534" s="3" t="str">
        <v>普通会员</v>
      </c>
      <c r="D534" s="3" t="str">
        <v>女</v>
      </c>
      <c r="E534" s="3">
        <f>CHOOSE(RANDBETWEEN(1,7),"儿童","学生", "老人", "儿童","学生", "老人", "其他")</f>
      </c>
      <c r="F534" s="2">
        <v>45407</v>
      </c>
      <c r="G534" s="7" t="str">
        <v>安徽</v>
      </c>
      <c r="H534" s="7" t="str">
        <v>宣城</v>
      </c>
    </row>
    <row r="535">
      <c r="A535" s="3">
        <f>RANDBETWEEN(10000,99999)</f>
      </c>
      <c r="B535" s="3" t="str">
        <v>砖石会员</v>
      </c>
      <c r="C535" s="3" t="str">
        <v>砖石会员</v>
      </c>
      <c r="D535" s="3" t="str">
        <v>男</v>
      </c>
      <c r="E535" s="3">
        <f>CHOOSE(RANDBETWEEN(1,7),"儿童","学生", "老人", "儿童","学生", "老人", "其他")</f>
      </c>
      <c r="F535" s="2">
        <v>45372</v>
      </c>
      <c r="G535" s="7" t="str">
        <v>安徽</v>
      </c>
      <c r="H535" s="7" t="str">
        <v>宣城</v>
      </c>
    </row>
    <row r="536">
      <c r="A536" s="3">
        <f>RANDBETWEEN(10000,99999)</f>
      </c>
      <c r="B536" s="3" t="str">
        <v>普通会员</v>
      </c>
      <c r="C536" s="3" t="str">
        <v>普通会员</v>
      </c>
      <c r="D536" s="3" t="str">
        <v>女</v>
      </c>
      <c r="E536" s="3">
        <f>CHOOSE(RANDBETWEEN(1,7),"儿童","学生", "老人", "儿童","学生", "老人", "其他")</f>
      </c>
      <c r="F536" s="2">
        <v>45011</v>
      </c>
      <c r="G536" s="7" t="str">
        <v>安徽</v>
      </c>
      <c r="H536" s="7" t="str">
        <v>宣城</v>
      </c>
    </row>
    <row r="537">
      <c r="A537" s="3">
        <f>RANDBETWEEN(10000,99999)</f>
      </c>
      <c r="B537" s="3" t="str">
        <v>黄金会员</v>
      </c>
      <c r="C537" s="3" t="str">
        <v>黄金会员</v>
      </c>
      <c r="D537" s="3" t="str">
        <v>男</v>
      </c>
      <c r="E537" s="3">
        <f>CHOOSE(RANDBETWEEN(1,7),"儿童","学生", "老人", "儿童","学生", "老人", "其他")</f>
      </c>
      <c r="F537" s="2">
        <v>45115</v>
      </c>
      <c r="G537" s="7" t="str">
        <v>安徽</v>
      </c>
      <c r="H537" s="7" t="str">
        <v>宣城</v>
      </c>
    </row>
    <row r="538">
      <c r="A538" s="3">
        <f>RANDBETWEEN(10000,99999)</f>
      </c>
      <c r="B538" s="3" t="str">
        <v>普通会员</v>
      </c>
      <c r="C538" s="3" t="str">
        <v>普通会员</v>
      </c>
      <c r="D538" s="3" t="str">
        <v>男</v>
      </c>
      <c r="E538" s="3">
        <f>CHOOSE(RANDBETWEEN(1,7),"儿童","学生", "老人", "儿童","学生", "老人", "其他")</f>
      </c>
      <c r="F538" s="2">
        <v>44817</v>
      </c>
      <c r="G538" s="7" t="str">
        <v>安徽</v>
      </c>
      <c r="H538" s="7" t="str">
        <v>宣城</v>
      </c>
    </row>
    <row r="539">
      <c r="A539" s="3">
        <f>RANDBETWEEN(10000,99999)</f>
      </c>
      <c r="B539" s="3" t="str">
        <v>普通会员</v>
      </c>
      <c r="C539" s="3" t="str">
        <v>普通会员</v>
      </c>
      <c r="D539" s="3" t="str">
        <v>男</v>
      </c>
      <c r="E539" s="3">
        <f>CHOOSE(RANDBETWEEN(1,7),"儿童","学生", "老人", "儿童","学生", "老人", "其他")</f>
      </c>
      <c r="F539" s="2">
        <v>45116</v>
      </c>
      <c r="G539" s="7" t="str">
        <v>安徽</v>
      </c>
      <c r="H539" s="7" t="str">
        <v>宣城</v>
      </c>
    </row>
    <row r="540">
      <c r="A540" s="3">
        <f>RANDBETWEEN(10000,99999)</f>
      </c>
      <c r="B540" s="3" t="str">
        <v>普通会员</v>
      </c>
      <c r="C540" s="3" t="str">
        <v>普通会员</v>
      </c>
      <c r="D540" s="3" t="str">
        <v>女</v>
      </c>
      <c r="E540" s="3">
        <f>CHOOSE(RANDBETWEEN(1,7),"儿童","学生", "老人", "儿童","学生", "老人", "其他")</f>
      </c>
      <c r="F540" s="2">
        <v>45171</v>
      </c>
      <c r="G540" s="7" t="str">
        <v>安徽</v>
      </c>
      <c r="H540" s="7" t="str">
        <v>铜陵</v>
      </c>
    </row>
    <row r="541">
      <c r="A541" s="3">
        <f>RANDBETWEEN(10000,99999)</f>
      </c>
      <c r="B541" s="3" t="str">
        <v>普通会员</v>
      </c>
      <c r="C541" s="3" t="str">
        <v>普通会员</v>
      </c>
      <c r="D541" s="3" t="str">
        <v>女</v>
      </c>
      <c r="E541" s="3">
        <f>CHOOSE(RANDBETWEEN(1,7),"儿童","学生", "老人", "儿童","学生", "老人", "其他")</f>
      </c>
      <c r="F541" s="2">
        <v>44743</v>
      </c>
      <c r="G541" t="str">
        <v>浙江</v>
      </c>
      <c r="H541" t="str">
        <v>杭州</v>
      </c>
    </row>
    <row r="542">
      <c r="A542" s="3">
        <f>RANDBETWEEN(10000,99999)</f>
      </c>
      <c r="B542" s="3" t="str">
        <v>普通会员</v>
      </c>
      <c r="C542" s="3" t="str">
        <v>普通会员</v>
      </c>
      <c r="D542" s="3" t="str">
        <v>女</v>
      </c>
      <c r="E542" s="3">
        <f>CHOOSE(RANDBETWEEN(1,7),"儿童","学生", "老人", "儿童","学生", "老人", "其他")</f>
      </c>
      <c r="F542" s="2">
        <v>44897</v>
      </c>
      <c r="G542" t="str">
        <v>安徽</v>
      </c>
      <c r="H542" t="str">
        <v>合肥</v>
      </c>
    </row>
    <row r="543">
      <c r="A543" s="3">
        <f>RANDBETWEEN(10000,99999)</f>
      </c>
      <c r="B543" s="3" t="str">
        <v>普通会员</v>
      </c>
      <c r="C543" s="3" t="str">
        <v>普通会员</v>
      </c>
      <c r="D543" s="3" t="str">
        <v>女</v>
      </c>
      <c r="E543" s="3">
        <f>CHOOSE(RANDBETWEEN(1,7),"儿童","学生", "老人", "儿童","学生", "老人", "其他")</f>
      </c>
      <c r="F543" s="2">
        <v>45266</v>
      </c>
      <c r="G543" t="str">
        <v>重庆</v>
      </c>
      <c r="H543" t="str">
        <v>重庆</v>
      </c>
    </row>
    <row r="544">
      <c r="A544" s="3">
        <f>RANDBETWEEN(10000,99999)</f>
      </c>
      <c r="B544" s="3" t="str">
        <v>普通会员</v>
      </c>
      <c r="C544" s="3" t="str">
        <v>普通会员</v>
      </c>
      <c r="D544" s="3" t="str">
        <v>男</v>
      </c>
      <c r="E544" s="3">
        <f>CHOOSE(RANDBETWEEN(1,7),"儿童","学生", "老人", "儿童","学生", "老人", "其他")</f>
      </c>
      <c r="F544" s="2">
        <v>44964</v>
      </c>
      <c r="G544" t="str">
        <v>广东</v>
      </c>
      <c r="H544" t="str">
        <v>广州</v>
      </c>
    </row>
    <row r="545">
      <c r="A545" s="3">
        <f>RANDBETWEEN(10000,99999)</f>
      </c>
      <c r="B545" s="3" t="str">
        <v>黄金会员</v>
      </c>
      <c r="C545" s="3" t="str">
        <v>黄金会员</v>
      </c>
      <c r="D545" s="3" t="str">
        <v>男</v>
      </c>
      <c r="E545" s="3">
        <f>CHOOSE(RANDBETWEEN(1,7),"儿童","学生", "老人", "儿童","学生", "老人", "其他")</f>
      </c>
      <c r="F545" s="2">
        <v>45171</v>
      </c>
      <c r="G545" t="str">
        <v>辽宁</v>
      </c>
      <c r="H545" t="str">
        <v>沈阳</v>
      </c>
    </row>
    <row r="546">
      <c r="A546" s="3">
        <f>RANDBETWEEN(10000,99999)</f>
      </c>
      <c r="B546" s="3" t="str">
        <v>普通会员</v>
      </c>
      <c r="C546" s="3" t="str">
        <v>普通会员</v>
      </c>
      <c r="D546" s="3" t="str">
        <v>男</v>
      </c>
      <c r="E546" s="3">
        <f>CHOOSE(RANDBETWEEN(1,7),"儿童","学生", "老人", "儿童","学生", "老人", "其他")</f>
      </c>
      <c r="F546" s="2">
        <v>45275</v>
      </c>
      <c r="G546" t="str">
        <v>北京</v>
      </c>
      <c r="H546" t="str">
        <v>北京</v>
      </c>
    </row>
    <row r="547">
      <c r="A547" s="3">
        <f>RANDBETWEEN(10000,99999)</f>
      </c>
      <c r="B547" s="3" t="str">
        <v>普通会员</v>
      </c>
      <c r="C547" s="3" t="str">
        <v>普通会员</v>
      </c>
      <c r="D547" s="3" t="str">
        <v>男</v>
      </c>
      <c r="E547" s="3">
        <f>CHOOSE(RANDBETWEEN(1,7),"儿童","学生", "老人", "儿童","学生", "老人", "其他")</f>
      </c>
      <c r="F547" s="2">
        <v>44676</v>
      </c>
      <c r="G547" t="str">
        <v>浙江</v>
      </c>
      <c r="H547" t="str">
        <v>杭州</v>
      </c>
    </row>
    <row r="548">
      <c r="A548" s="3">
        <f>RANDBETWEEN(10000,99999)</f>
      </c>
      <c r="B548" s="3" t="str">
        <v>砖石会员</v>
      </c>
      <c r="C548" s="3" t="str">
        <v>砖石会员</v>
      </c>
      <c r="D548" s="3" t="str">
        <v>女</v>
      </c>
      <c r="E548" s="3">
        <f>CHOOSE(RANDBETWEEN(1,7),"儿童","学生", "老人", "儿童","学生", "老人", "其他")</f>
      </c>
      <c r="F548" s="2">
        <v>45489</v>
      </c>
      <c r="G548" t="str">
        <v>安徽</v>
      </c>
      <c r="H548" t="str">
        <v>合肥</v>
      </c>
    </row>
    <row r="549">
      <c r="A549" s="3">
        <f>RANDBETWEEN(10000,99999)</f>
      </c>
      <c r="B549" s="3" t="str">
        <v>普通会员</v>
      </c>
      <c r="C549" s="3" t="str">
        <v>普通会员</v>
      </c>
      <c r="D549" s="3" t="str">
        <v>男</v>
      </c>
      <c r="E549" s="3">
        <f>CHOOSE(RANDBETWEEN(1,7),"儿童","学生", "老人", "儿童","学生", "老人", "其他")</f>
      </c>
      <c r="F549" s="2">
        <v>45127</v>
      </c>
      <c r="G549" t="str">
        <v>重庆</v>
      </c>
      <c r="H549" t="str">
        <v>重庆</v>
      </c>
    </row>
    <row r="550">
      <c r="A550" s="3">
        <f>RANDBETWEEN(10000,99999)</f>
      </c>
      <c r="B550" s="3" t="str">
        <v>普通会员</v>
      </c>
      <c r="C550" s="3" t="str">
        <v>普通会员</v>
      </c>
      <c r="D550" s="3" t="str">
        <v>女</v>
      </c>
      <c r="E550" s="3">
        <f>CHOOSE(RANDBETWEEN(1,7),"儿童","学生", "老人", "儿童","学生", "老人", "其他")</f>
      </c>
      <c r="F550" s="2">
        <v>44841</v>
      </c>
      <c r="G550" t="str">
        <v>广东</v>
      </c>
      <c r="H550" t="str">
        <v>广州</v>
      </c>
    </row>
    <row r="551">
      <c r="A551" s="3">
        <f>RANDBETWEEN(10000,99999)</f>
      </c>
      <c r="B551" s="3" t="str">
        <v>普通会员</v>
      </c>
      <c r="C551" s="3" t="str">
        <v>普通会员</v>
      </c>
      <c r="D551" s="3" t="str">
        <v>女</v>
      </c>
      <c r="E551" s="3">
        <f>CHOOSE(RANDBETWEEN(1,7),"儿童","学生", "老人", "儿童","学生", "老人", "其他")</f>
      </c>
      <c r="F551" s="2">
        <v>44942</v>
      </c>
      <c r="G551" t="str">
        <v>辽宁</v>
      </c>
      <c r="H551" t="str">
        <v>沈阳</v>
      </c>
    </row>
    <row r="552">
      <c r="A552" s="3">
        <f>RANDBETWEEN(10000,99999)</f>
      </c>
      <c r="B552" s="3" t="str">
        <v>普通会员</v>
      </c>
      <c r="C552" s="3" t="str">
        <v>普通会员</v>
      </c>
      <c r="D552" s="3" t="str">
        <v>女</v>
      </c>
      <c r="E552" s="3">
        <f>CHOOSE(RANDBETWEEN(1,7),"儿童","学生", "老人", "儿童","学生", "老人", "其他")</f>
      </c>
      <c r="F552" s="2">
        <v>45305</v>
      </c>
      <c r="G552" t="str">
        <v>浙江</v>
      </c>
      <c r="H552" t="str">
        <v>杭州</v>
      </c>
    </row>
    <row r="553">
      <c r="A553" s="3">
        <f>RANDBETWEEN(10000,99999)</f>
      </c>
      <c r="B553" s="3" t="str">
        <v>普通会员</v>
      </c>
      <c r="C553" s="3" t="str">
        <v>普通会员</v>
      </c>
      <c r="D553" s="3" t="str">
        <v>女</v>
      </c>
      <c r="E553" s="3">
        <f>CHOOSE(RANDBETWEEN(1,7),"儿童","学生", "老人", "儿童","学生", "老人", "其他")</f>
      </c>
      <c r="F553" s="2">
        <v>45144</v>
      </c>
      <c r="G553" t="str">
        <v>安徽</v>
      </c>
      <c r="H553" t="str">
        <v>合肥</v>
      </c>
    </row>
    <row r="554">
      <c r="A554" s="3">
        <f>RANDBETWEEN(10000,99999)</f>
      </c>
      <c r="B554" s="3" t="str">
        <v>普通会员</v>
      </c>
      <c r="C554" s="3" t="str">
        <v>普通会员</v>
      </c>
      <c r="D554" s="3" t="str">
        <v>女</v>
      </c>
      <c r="E554" s="3">
        <f>CHOOSE(RANDBETWEEN(1,7),"儿童","学生", "老人", "儿童","学生", "老人", "其他")</f>
      </c>
      <c r="F554" s="2">
        <v>45460</v>
      </c>
      <c r="G554" t="str">
        <v>重庆</v>
      </c>
      <c r="H554" t="str">
        <v>重庆</v>
      </c>
    </row>
    <row r="555">
      <c r="A555" s="3">
        <f>RANDBETWEEN(10000,99999)</f>
      </c>
      <c r="B555" s="3" t="str">
        <v>砖石会员</v>
      </c>
      <c r="C555" s="3" t="str">
        <v>砖石会员</v>
      </c>
      <c r="D555" s="3" t="str">
        <v>女</v>
      </c>
      <c r="E555" s="3">
        <f>CHOOSE(RANDBETWEEN(1,7),"儿童","学生", "老人", "儿童","学生", "老人", "其他")</f>
      </c>
      <c r="F555" s="2">
        <v>45242</v>
      </c>
      <c r="G555" t="str">
        <v>广东</v>
      </c>
      <c r="H555" t="str">
        <v>广州</v>
      </c>
    </row>
    <row r="556">
      <c r="A556" s="3">
        <f>RANDBETWEEN(10000,99999)</f>
      </c>
      <c r="B556" s="3" t="str">
        <v>砖石会员</v>
      </c>
      <c r="C556" s="3" t="str">
        <v>砖石会员</v>
      </c>
      <c r="D556" s="3" t="str">
        <v>女</v>
      </c>
      <c r="E556" s="3">
        <f>CHOOSE(RANDBETWEEN(1,7),"儿童","学生", "老人", "儿童","学生", "老人", "其他")</f>
      </c>
      <c r="F556" s="2">
        <v>45071</v>
      </c>
      <c r="G556" t="str">
        <v>辽宁</v>
      </c>
      <c r="H556" t="str">
        <v>沈阳</v>
      </c>
    </row>
    <row r="557">
      <c r="A557" s="3">
        <f>RANDBETWEEN(10000,99999)</f>
      </c>
      <c r="B557" s="3" t="str">
        <v>普通会员</v>
      </c>
      <c r="C557" s="3" t="str">
        <v>普通会员</v>
      </c>
      <c r="D557" s="3" t="str">
        <v>女</v>
      </c>
      <c r="E557" s="3">
        <f>CHOOSE(RANDBETWEEN(1,7),"儿童","学生", "老人", "儿童","学生", "老人", "其他")</f>
      </c>
      <c r="F557" s="2">
        <v>45418</v>
      </c>
      <c r="G557" t="str">
        <v>北京</v>
      </c>
      <c r="H557" t="str">
        <v>北京</v>
      </c>
    </row>
    <row r="558">
      <c r="A558" s="3">
        <f>RANDBETWEEN(10000,99999)</f>
      </c>
      <c r="B558" s="3" t="str">
        <v>普通会员</v>
      </c>
      <c r="C558" s="3" t="str">
        <v>普通会员</v>
      </c>
      <c r="D558" s="3" t="str">
        <v>男</v>
      </c>
      <c r="E558" s="3">
        <f>CHOOSE(RANDBETWEEN(1,7),"儿童","学生", "老人", "儿童","学生", "老人", "其他")</f>
      </c>
      <c r="F558" s="2">
        <v>45108</v>
      </c>
      <c r="G558" t="str">
        <v>福建</v>
      </c>
      <c r="H558" t="str">
        <v>福州</v>
      </c>
    </row>
    <row r="559">
      <c r="A559" s="3">
        <f>RANDBETWEEN(10000,99999)</f>
      </c>
      <c r="B559" s="3" t="str">
        <v>普通会员</v>
      </c>
      <c r="C559" s="3" t="str">
        <v>普通会员</v>
      </c>
      <c r="D559" s="3" t="str">
        <v>女</v>
      </c>
      <c r="E559" s="3">
        <f>CHOOSE(RANDBETWEEN(1,7),"儿童","学生", "老人", "儿童","学生", "老人", "其他")</f>
      </c>
      <c r="F559" s="2">
        <v>45127</v>
      </c>
      <c r="G559" s="7" t="str">
        <v>安徽</v>
      </c>
      <c r="H559" s="7" t="str">
        <v>黄山</v>
      </c>
    </row>
    <row r="560">
      <c r="A560" s="3">
        <f>RANDBETWEEN(10000,99999)</f>
      </c>
      <c r="B560" s="3" t="str">
        <v>普通会员</v>
      </c>
      <c r="C560" s="3" t="str">
        <v>普通会员</v>
      </c>
      <c r="D560" s="3" t="str">
        <v>女</v>
      </c>
      <c r="E560" s="3">
        <f>CHOOSE(RANDBETWEEN(1,7),"儿童","学生", "老人", "儿童","学生", "老人", "其他")</f>
      </c>
      <c r="F560" s="2">
        <v>44708</v>
      </c>
      <c r="G560" s="7" t="str">
        <v>安徽</v>
      </c>
      <c r="H560" s="7" t="str">
        <v>黄山</v>
      </c>
    </row>
    <row r="561">
      <c r="A561" s="3">
        <f>RANDBETWEEN(10000,99999)</f>
      </c>
      <c r="B561" s="3" t="str">
        <v>普通会员</v>
      </c>
      <c r="C561" s="3" t="str">
        <v>普通会员</v>
      </c>
      <c r="D561" s="3" t="str">
        <v>男</v>
      </c>
      <c r="E561" s="3">
        <f>CHOOSE(RANDBETWEEN(1,7),"儿童","学生", "老人", "儿童","学生", "老人", "其他")</f>
      </c>
      <c r="F561" s="2">
        <v>44999</v>
      </c>
      <c r="G561" s="7" t="str">
        <v>安徽</v>
      </c>
      <c r="H561" s="7" t="str">
        <v>黄山</v>
      </c>
    </row>
    <row r="562">
      <c r="A562" s="3">
        <f>RANDBETWEEN(10000,99999)</f>
      </c>
      <c r="B562" s="3" t="str">
        <v>普通会员</v>
      </c>
      <c r="C562" s="3" t="str">
        <v>普通会员</v>
      </c>
      <c r="D562" s="3" t="str">
        <v>女</v>
      </c>
      <c r="E562" s="3">
        <f>CHOOSE(RANDBETWEEN(1,7),"儿童","学生", "老人", "儿童","学生", "老人", "其他")</f>
      </c>
      <c r="F562" s="2">
        <v>44835</v>
      </c>
      <c r="G562" s="7" t="str">
        <v>安徽</v>
      </c>
      <c r="H562" s="7" t="str">
        <v>黄山</v>
      </c>
    </row>
    <row r="563">
      <c r="A563" s="3">
        <f>RANDBETWEEN(10000,99999)</f>
      </c>
      <c r="B563" s="3" t="str">
        <v>普通会员</v>
      </c>
      <c r="C563" s="3" t="str">
        <v>普通会员</v>
      </c>
      <c r="D563" s="3" t="str">
        <v>女</v>
      </c>
      <c r="E563" s="3">
        <f>CHOOSE(RANDBETWEEN(1,7),"儿童","学生", "老人", "儿童","学生", "老人", "其他")</f>
      </c>
      <c r="F563" s="2">
        <v>45017</v>
      </c>
      <c r="G563" s="7" t="str">
        <v>安徽</v>
      </c>
      <c r="H563" s="7" t="str">
        <v>黄山</v>
      </c>
    </row>
    <row r="564">
      <c r="A564" s="3">
        <f>RANDBETWEEN(10000,99999)</f>
      </c>
      <c r="B564" s="3" t="str">
        <v>普通会员</v>
      </c>
      <c r="C564" s="3" t="str">
        <v>普通会员</v>
      </c>
      <c r="D564" s="3" t="str">
        <v>女</v>
      </c>
      <c r="E564" s="3">
        <f>CHOOSE(RANDBETWEEN(1,7),"儿童","学生", "老人", "儿童","学生", "老人", "其他")</f>
      </c>
      <c r="F564" s="2">
        <v>45425</v>
      </c>
      <c r="G564" s="7" t="str">
        <v>安徽</v>
      </c>
      <c r="H564" s="7" t="str">
        <v>黄山</v>
      </c>
    </row>
    <row r="565">
      <c r="A565" s="3">
        <f>RANDBETWEEN(10000,99999)</f>
      </c>
      <c r="B565" s="3" t="str">
        <v>砖石会员</v>
      </c>
      <c r="C565" s="3" t="str">
        <v>砖石会员</v>
      </c>
      <c r="D565" s="3" t="str">
        <v>女</v>
      </c>
      <c r="E565" s="3">
        <f>CHOOSE(RANDBETWEEN(1,7),"儿童","学生", "老人", "儿童","学生", "老人", "其他")</f>
      </c>
      <c r="F565" s="2">
        <v>45373</v>
      </c>
      <c r="G565" t="str">
        <v>辽宁</v>
      </c>
      <c r="H565" t="str">
        <v>沈阳</v>
      </c>
    </row>
    <row r="566">
      <c r="A566" s="3">
        <f>RANDBETWEEN(10000,99999)</f>
      </c>
      <c r="B566" s="3" t="str">
        <v>普通会员</v>
      </c>
      <c r="C566" s="3" t="str">
        <v>普通会员</v>
      </c>
      <c r="D566" s="3" t="str">
        <v>女</v>
      </c>
      <c r="E566" s="3">
        <f>CHOOSE(RANDBETWEEN(1,7),"儿童","学生", "老人", "儿童","学生", "老人", "其他")</f>
      </c>
      <c r="F566" s="2">
        <v>45260</v>
      </c>
      <c r="G566" t="str">
        <v>北京</v>
      </c>
      <c r="H566" t="str">
        <v>北京</v>
      </c>
    </row>
    <row r="567">
      <c r="A567" s="3">
        <f>RANDBETWEEN(10000,99999)</f>
      </c>
      <c r="B567" s="3" t="str">
        <v>砖石会员</v>
      </c>
      <c r="C567" s="3" t="str">
        <v>砖石会员</v>
      </c>
      <c r="D567" s="3" t="str">
        <v>男</v>
      </c>
      <c r="E567" s="3">
        <f>CHOOSE(RANDBETWEEN(1,7),"儿童","学生", "老人", "儿童","学生", "老人", "其他")</f>
      </c>
      <c r="F567" s="2">
        <v>45010</v>
      </c>
      <c r="G567" t="str">
        <v>福建</v>
      </c>
      <c r="H567" t="str">
        <v>福州</v>
      </c>
    </row>
    <row r="568">
      <c r="A568" s="3">
        <f>RANDBETWEEN(10000,99999)</f>
      </c>
      <c r="B568" s="3" t="str">
        <v>普通会员</v>
      </c>
      <c r="C568" s="3" t="str">
        <v>普通会员</v>
      </c>
      <c r="D568" s="3" t="str">
        <v>女</v>
      </c>
      <c r="E568" s="3">
        <f>CHOOSE(RANDBETWEEN(1,7),"儿童","学生", "老人", "儿童","学生", "老人", "其他")</f>
      </c>
      <c r="F568" s="2">
        <v>45336</v>
      </c>
      <c r="G568" t="str">
        <v>内蒙古</v>
      </c>
      <c r="H568" t="str">
        <v>呼和浩特</v>
      </c>
    </row>
    <row r="569">
      <c r="A569" s="3">
        <f>RANDBETWEEN(10000,99999)</f>
      </c>
      <c r="B569" s="3" t="str">
        <v>砖石会员</v>
      </c>
      <c r="C569" s="3" t="str">
        <v>砖石会员</v>
      </c>
      <c r="D569" s="3" t="str">
        <v>男</v>
      </c>
      <c r="E569" s="3">
        <f>CHOOSE(RANDBETWEEN(1,7),"儿童","学生", "老人", "儿童","学生", "老人", "其他")</f>
      </c>
      <c r="F569" s="2">
        <v>45185</v>
      </c>
      <c r="G569" t="str">
        <v>四川</v>
      </c>
      <c r="H569" t="str">
        <v>成都</v>
      </c>
    </row>
    <row r="570">
      <c r="A570" s="3">
        <f>RANDBETWEEN(10000,99999)</f>
      </c>
      <c r="B570" s="3" t="str">
        <v>普通会员</v>
      </c>
      <c r="C570" s="3" t="str">
        <v>普通会员</v>
      </c>
      <c r="D570" s="3" t="str">
        <v>男</v>
      </c>
      <c r="E570" s="3">
        <f>CHOOSE(RANDBETWEEN(1,7),"儿童","学生", "老人", "儿童","学生", "老人", "其他")</f>
      </c>
      <c r="F570" s="2">
        <v>45082</v>
      </c>
      <c r="G570" t="str">
        <v>黑龙江</v>
      </c>
      <c r="H570" t="str">
        <v>哈尔滨</v>
      </c>
    </row>
    <row r="571">
      <c r="A571" s="3">
        <f>RANDBETWEEN(10000,99999)</f>
      </c>
      <c r="B571" s="3" t="str">
        <v>砖石会员</v>
      </c>
      <c r="C571" s="3" t="str">
        <v>砖石会员</v>
      </c>
      <c r="D571" s="3" t="str">
        <v>女</v>
      </c>
      <c r="E571" s="3">
        <f>CHOOSE(RANDBETWEEN(1,7),"儿童","学生", "老人", "儿童","学生", "老人", "其他")</f>
      </c>
      <c r="F571" s="2">
        <v>45096</v>
      </c>
      <c r="G571" t="str">
        <v>河南</v>
      </c>
      <c r="H571" t="str">
        <v>郑州</v>
      </c>
    </row>
    <row r="572">
      <c r="A572" s="3">
        <f>RANDBETWEEN(10000,99999)</f>
      </c>
      <c r="B572" s="3" t="str">
        <v>普通会员</v>
      </c>
      <c r="C572" s="3" t="str">
        <v>普通会员</v>
      </c>
      <c r="D572" s="3" t="str">
        <v>男</v>
      </c>
      <c r="E572" s="3">
        <f>CHOOSE(RANDBETWEEN(1,7),"儿童","学生", "老人", "儿童","学生", "老人", "其他")</f>
      </c>
      <c r="F572" s="2">
        <v>45353</v>
      </c>
      <c r="G572" t="str">
        <v>山西</v>
      </c>
      <c r="H572" t="str">
        <v>太原</v>
      </c>
    </row>
    <row r="573">
      <c r="A573" s="3">
        <f>RANDBETWEEN(10000,99999)</f>
      </c>
      <c r="B573" s="3" t="str">
        <v>砖石会员</v>
      </c>
      <c r="C573" s="3" t="str">
        <v>砖石会员</v>
      </c>
      <c r="D573" s="3" t="str">
        <v>女</v>
      </c>
      <c r="E573" s="3">
        <f>CHOOSE(RANDBETWEEN(1,7),"儿童","学生", "老人", "儿童","学生", "老人", "其他")</f>
      </c>
      <c r="F573" s="2">
        <v>44755</v>
      </c>
      <c r="G573" t="str">
        <v>山东</v>
      </c>
      <c r="H573" t="str">
        <v>济南</v>
      </c>
    </row>
    <row r="574">
      <c r="A574" s="3">
        <f>RANDBETWEEN(10000,99999)</f>
      </c>
      <c r="B574" s="3" t="str">
        <v>普通会员</v>
      </c>
      <c r="C574" s="3" t="str">
        <v>普通会员</v>
      </c>
      <c r="D574" s="3" t="str">
        <v>男</v>
      </c>
      <c r="E574" s="3">
        <f>CHOOSE(RANDBETWEEN(1,7),"儿童","学生", "老人", "儿童","学生", "老人", "其他")</f>
      </c>
      <c r="F574" s="2">
        <v>44909</v>
      </c>
      <c r="G574" t="str">
        <v>山东</v>
      </c>
      <c r="H574" t="str">
        <v>滨州</v>
      </c>
    </row>
    <row r="575">
      <c r="A575" s="3">
        <f>RANDBETWEEN(10000,99999)</f>
      </c>
      <c r="B575" s="3" t="str">
        <v>普通会员</v>
      </c>
      <c r="C575" s="3" t="str">
        <v>普通会员</v>
      </c>
      <c r="D575" s="3" t="str">
        <v>女</v>
      </c>
      <c r="E575" s="3">
        <f>CHOOSE(RANDBETWEEN(1,7),"儿童","学生", "老人", "儿童","学生", "老人", "其他")</f>
      </c>
      <c r="F575" s="2">
        <v>44774</v>
      </c>
      <c r="G575" t="str">
        <v>山东</v>
      </c>
      <c r="H575" t="str">
        <v>德州</v>
      </c>
    </row>
    <row r="576">
      <c r="A576" s="3">
        <f>RANDBETWEEN(10000,99999)</f>
      </c>
      <c r="B576" s="3" t="str">
        <v>黄金会员</v>
      </c>
      <c r="C576" s="3" t="str">
        <v>黄金会员</v>
      </c>
      <c r="D576" s="3" t="str">
        <v>女</v>
      </c>
      <c r="E576" s="3">
        <f>CHOOSE(RANDBETWEEN(1,7),"儿童","学生", "老人", "儿童","学生", "老人", "其他")</f>
      </c>
      <c r="F576" s="2">
        <v>44957</v>
      </c>
      <c r="G576" t="str">
        <v>山东</v>
      </c>
      <c r="H576" t="str">
        <v>东营</v>
      </c>
    </row>
    <row r="577">
      <c r="A577" s="3">
        <f>RANDBETWEEN(10000,99999)</f>
      </c>
      <c r="B577" s="3" t="str">
        <v>普通会员</v>
      </c>
      <c r="C577" s="3" t="str">
        <v>普通会员</v>
      </c>
      <c r="D577" s="3" t="str">
        <v>男</v>
      </c>
      <c r="E577" s="3">
        <f>CHOOSE(RANDBETWEEN(1,7),"儿童","学生", "老人", "儿童","学生", "老人", "其他")</f>
      </c>
      <c r="F577" s="2">
        <v>44927</v>
      </c>
      <c r="G577" t="str">
        <v>山东</v>
      </c>
      <c r="H577" t="str">
        <v>菏泽</v>
      </c>
    </row>
    <row r="578">
      <c r="A578" s="3">
        <f>RANDBETWEEN(10000,99999)</f>
      </c>
      <c r="B578" s="3" t="str">
        <v>普通会员</v>
      </c>
      <c r="C578" s="3" t="str">
        <v>普通会员</v>
      </c>
      <c r="D578" s="3" t="str">
        <v>女</v>
      </c>
      <c r="E578" s="3">
        <f>CHOOSE(RANDBETWEEN(1,7),"儿童","学生", "老人", "儿童","学生", "老人", "其他")</f>
      </c>
      <c r="F578" s="2">
        <v>44815</v>
      </c>
      <c r="G578" t="str">
        <v>山东</v>
      </c>
      <c r="H578" t="str">
        <v>济宁</v>
      </c>
    </row>
    <row r="579">
      <c r="A579" s="3">
        <f>RANDBETWEEN(10000,99999)</f>
      </c>
      <c r="B579" s="3" t="str">
        <v>普通会员</v>
      </c>
      <c r="C579" s="3" t="str">
        <v>普通会员</v>
      </c>
      <c r="D579" s="3" t="str">
        <v>男</v>
      </c>
      <c r="E579" s="3">
        <f>CHOOSE(RANDBETWEEN(1,7),"儿童","学生", "老人", "儿童","学生", "老人", "其他")</f>
      </c>
      <c r="F579" s="2">
        <v>44907</v>
      </c>
      <c r="G579" t="str">
        <v>山东</v>
      </c>
      <c r="H579" t="str">
        <v>聊城</v>
      </c>
    </row>
    <row r="580">
      <c r="A580" s="3">
        <f>RANDBETWEEN(10000,99999)</f>
      </c>
      <c r="B580" s="3" t="str">
        <v>黄金会员</v>
      </c>
      <c r="C580" s="3" t="str">
        <v>黄金会员</v>
      </c>
      <c r="D580" s="3" t="str">
        <v>男</v>
      </c>
      <c r="E580" s="3">
        <f>CHOOSE(RANDBETWEEN(1,7),"儿童","学生", "老人", "儿童","学生", "老人", "其他")</f>
      </c>
      <c r="F580" s="2">
        <v>44676</v>
      </c>
      <c r="G580" t="str">
        <v>山东</v>
      </c>
      <c r="H580" t="str">
        <v>临沂</v>
      </c>
    </row>
    <row r="581">
      <c r="A581" s="3">
        <f>RANDBETWEEN(10000,99999)</f>
      </c>
      <c r="B581" s="3" t="str">
        <v>普通会员</v>
      </c>
      <c r="C581" s="3" t="str">
        <v>普通会员</v>
      </c>
      <c r="D581" s="3" t="str">
        <v>女</v>
      </c>
      <c r="E581" s="3">
        <f>CHOOSE(RANDBETWEEN(1,7),"儿童","学生", "老人", "儿童","学生", "老人", "其他")</f>
      </c>
      <c r="F581" s="2">
        <v>44873</v>
      </c>
      <c r="G581" t="str">
        <v>山东</v>
      </c>
      <c r="H581" t="str">
        <v>青岛</v>
      </c>
    </row>
    <row r="582">
      <c r="A582" s="3">
        <f>RANDBETWEEN(10000,99999)</f>
      </c>
      <c r="B582" s="3" t="str">
        <v>黄金会员</v>
      </c>
      <c r="C582" s="3" t="str">
        <v>黄金会员</v>
      </c>
      <c r="D582" s="3" t="str">
        <v>女</v>
      </c>
      <c r="E582" s="3">
        <f>CHOOSE(RANDBETWEEN(1,7),"儿童","学生", "老人", "儿童","学生", "老人", "其他")</f>
      </c>
      <c r="F582" s="2">
        <v>44766</v>
      </c>
      <c r="G582" t="str">
        <v>山东</v>
      </c>
      <c r="H582" t="str">
        <v>日照</v>
      </c>
    </row>
    <row r="583">
      <c r="A583" s="3">
        <f>RANDBETWEEN(10000,99999)</f>
      </c>
      <c r="B583" s="3" t="str">
        <v>普通会员</v>
      </c>
      <c r="C583" s="3" t="str">
        <v>普通会员</v>
      </c>
      <c r="D583" s="3" t="str">
        <v>男</v>
      </c>
      <c r="E583" s="3">
        <f>CHOOSE(RANDBETWEEN(1,7),"儿童","学生", "老人", "儿童","学生", "老人", "其他")</f>
      </c>
      <c r="F583" s="2">
        <v>45242</v>
      </c>
      <c r="G583" t="str">
        <v>山东</v>
      </c>
      <c r="H583" t="str">
        <v>泰安</v>
      </c>
    </row>
    <row r="584">
      <c r="A584" s="3">
        <f>RANDBETWEEN(10000,99999)</f>
      </c>
      <c r="B584" s="3" t="str">
        <v>普通会员</v>
      </c>
      <c r="C584" s="3" t="str">
        <v>普通会员</v>
      </c>
      <c r="D584" s="3" t="str">
        <v>女</v>
      </c>
      <c r="E584" s="3">
        <f>CHOOSE(RANDBETWEEN(1,7),"儿童","学生", "老人", "儿童","学生", "老人", "其他")</f>
      </c>
      <c r="F584" s="2">
        <v>45103</v>
      </c>
      <c r="G584" t="str">
        <v>山东</v>
      </c>
      <c r="H584" t="str">
        <v>威海</v>
      </c>
    </row>
    <row r="585">
      <c r="A585" s="3">
        <f>RANDBETWEEN(10000,99999)</f>
      </c>
      <c r="B585" s="3" t="str">
        <v>砖石会员</v>
      </c>
      <c r="C585" s="3" t="str">
        <v>砖石会员</v>
      </c>
      <c r="D585" s="3" t="str">
        <v>男</v>
      </c>
      <c r="E585" s="3">
        <f>CHOOSE(RANDBETWEEN(1,7),"儿童","学生", "老人", "儿童","学生", "老人", "其他")</f>
      </c>
      <c r="F585" s="2">
        <v>44762</v>
      </c>
      <c r="G585" t="str">
        <v>浙江</v>
      </c>
      <c r="H585" t="str">
        <v>杭州</v>
      </c>
    </row>
    <row r="586">
      <c r="A586" s="3">
        <f>RANDBETWEEN(10000,99999)</f>
      </c>
      <c r="B586" s="3" t="str">
        <v>普通会员</v>
      </c>
      <c r="C586" s="3" t="str">
        <v>普通会员</v>
      </c>
      <c r="D586" s="3" t="str">
        <v>女</v>
      </c>
      <c r="E586" s="3">
        <f>CHOOSE(RANDBETWEEN(1,7),"儿童","学生", "老人", "儿童","学生", "老人", "其他")</f>
      </c>
      <c r="F586" s="2">
        <v>45151</v>
      </c>
      <c r="G586" t="str">
        <v>安徽</v>
      </c>
      <c r="H586" t="str">
        <v>合肥</v>
      </c>
    </row>
    <row r="587">
      <c r="A587" s="3">
        <f>RANDBETWEEN(10000,99999)</f>
      </c>
      <c r="B587" s="3" t="str">
        <v>黄金会员</v>
      </c>
      <c r="C587" s="3" t="str">
        <v>黄金会员</v>
      </c>
      <c r="D587" s="3" t="str">
        <v>男</v>
      </c>
      <c r="E587" s="3">
        <f>CHOOSE(RANDBETWEEN(1,7),"儿童","学生", "老人", "儿童","学生", "老人", "其他")</f>
      </c>
      <c r="F587" s="2">
        <v>45058</v>
      </c>
      <c r="G587" t="str">
        <v>重庆</v>
      </c>
      <c r="H587" t="str">
        <v>重庆</v>
      </c>
    </row>
    <row r="588">
      <c r="A588" s="3">
        <f>RANDBETWEEN(10000,99999)</f>
      </c>
      <c r="B588" s="3" t="str">
        <v>普通会员</v>
      </c>
      <c r="C588" s="3" t="str">
        <v>普通会员</v>
      </c>
      <c r="D588" s="3" t="str">
        <v>男</v>
      </c>
      <c r="E588" s="3">
        <f>CHOOSE(RANDBETWEEN(1,7),"儿童","学生", "老人", "儿童","学生", "老人", "其他")</f>
      </c>
      <c r="F588" s="2">
        <v>44747</v>
      </c>
      <c r="G588" t="str">
        <v>广东</v>
      </c>
      <c r="H588" t="str">
        <v>广州</v>
      </c>
    </row>
    <row r="589">
      <c r="A589" s="3">
        <f>RANDBETWEEN(10000,99999)</f>
      </c>
      <c r="B589" s="3" t="str">
        <v>普通会员</v>
      </c>
      <c r="C589" s="3" t="str">
        <v>普通会员</v>
      </c>
      <c r="D589" s="3" t="str">
        <v>男</v>
      </c>
      <c r="E589" s="3">
        <f>CHOOSE(RANDBETWEEN(1,7),"儿童","学生", "老人", "儿童","学生", "老人", "其他")</f>
      </c>
      <c r="F589" s="2">
        <v>45134</v>
      </c>
      <c r="G589" t="str">
        <v>辽宁</v>
      </c>
      <c r="H589" t="str">
        <v>沈阳</v>
      </c>
    </row>
    <row r="590">
      <c r="A590" s="3">
        <f>RANDBETWEEN(10000,99999)</f>
      </c>
      <c r="B590" s="3" t="str">
        <v>普通会员</v>
      </c>
      <c r="C590" s="3" t="str">
        <v>普通会员</v>
      </c>
      <c r="D590" s="3" t="str">
        <v>男</v>
      </c>
      <c r="E590" s="3">
        <f>CHOOSE(RANDBETWEEN(1,7),"儿童","学生", "老人", "儿童","学生", "老人", "其他")</f>
      </c>
      <c r="F590" s="2">
        <v>44707</v>
      </c>
      <c r="G590" t="str">
        <v>北京</v>
      </c>
      <c r="H590" t="str">
        <v>北京</v>
      </c>
    </row>
    <row r="591">
      <c r="A591" s="3">
        <f>RANDBETWEEN(10000,99999)</f>
      </c>
      <c r="B591" s="3" t="str">
        <v>普通会员</v>
      </c>
      <c r="C591" s="3" t="str">
        <v>普通会员</v>
      </c>
      <c r="D591" s="3" t="str">
        <v>女</v>
      </c>
      <c r="E591" s="3">
        <f>CHOOSE(RANDBETWEEN(1,7),"儿童","学生", "老人", "儿童","学生", "老人", "其他")</f>
      </c>
      <c r="F591" s="2">
        <v>44972</v>
      </c>
      <c r="G591" t="str">
        <v>福建</v>
      </c>
      <c r="H591" t="str">
        <v>福州</v>
      </c>
    </row>
    <row r="592">
      <c r="A592" s="3">
        <f>RANDBETWEEN(10000,99999)</f>
      </c>
      <c r="B592" s="3" t="str">
        <v>普通会员</v>
      </c>
      <c r="C592" s="3" t="str">
        <v>普通会员</v>
      </c>
      <c r="D592" s="3" t="str">
        <v>男</v>
      </c>
      <c r="E592" s="3">
        <f>CHOOSE(RANDBETWEEN(1,7),"儿童","学生", "老人", "儿童","学生", "老人", "其他")</f>
      </c>
      <c r="F592" s="2">
        <v>44688</v>
      </c>
      <c r="G592" t="str">
        <v>内蒙古</v>
      </c>
      <c r="H592" t="str">
        <v>呼和浩特</v>
      </c>
    </row>
    <row r="593">
      <c r="A593" s="3">
        <f>RANDBETWEEN(10000,99999)</f>
      </c>
      <c r="B593" s="3" t="str">
        <v>砖石会员</v>
      </c>
      <c r="C593" s="3" t="str">
        <v>砖石会员</v>
      </c>
      <c r="D593" s="3" t="str">
        <v>女</v>
      </c>
      <c r="E593" s="3">
        <f>CHOOSE(RANDBETWEEN(1,7),"儿童","学生", "老人", "儿童","学生", "老人", "其他")</f>
      </c>
      <c r="F593" s="2">
        <v>45251</v>
      </c>
      <c r="G593" t="str">
        <v>四川</v>
      </c>
      <c r="H593" t="str">
        <v>成都</v>
      </c>
    </row>
    <row r="594">
      <c r="A594" s="3">
        <f>RANDBETWEEN(10000,99999)</f>
      </c>
      <c r="B594" s="3" t="str">
        <v>普通会员</v>
      </c>
      <c r="C594" s="3" t="str">
        <v>普通会员</v>
      </c>
      <c r="D594" s="3" t="str">
        <v>男</v>
      </c>
      <c r="E594" s="3">
        <f>CHOOSE(RANDBETWEEN(1,7),"儿童","学生", "老人", "儿童","学生", "老人", "其他")</f>
      </c>
      <c r="F594" s="2">
        <v>45062</v>
      </c>
      <c r="G594" t="str">
        <v>黑龙江</v>
      </c>
      <c r="H594" t="str">
        <v>哈尔滨</v>
      </c>
    </row>
    <row r="595">
      <c r="A595" s="3">
        <f>RANDBETWEEN(10000,99999)</f>
      </c>
      <c r="B595" s="3" t="str">
        <v>砖石会员</v>
      </c>
      <c r="C595" s="3" t="str">
        <v>砖石会员</v>
      </c>
      <c r="D595" s="3" t="str">
        <v>男</v>
      </c>
      <c r="E595" s="3">
        <f>CHOOSE(RANDBETWEEN(1,7),"儿童","学生", "老人", "儿童","学生", "老人", "其他")</f>
      </c>
      <c r="F595" s="2">
        <v>45396</v>
      </c>
      <c r="G595" t="str">
        <v>河南</v>
      </c>
      <c r="H595" t="str">
        <v>郑州</v>
      </c>
    </row>
    <row r="596">
      <c r="A596" s="3">
        <f>RANDBETWEEN(10000,99999)</f>
      </c>
      <c r="B596" s="3" t="str">
        <v>黄金会员</v>
      </c>
      <c r="C596" s="3" t="str">
        <v>黄金会员</v>
      </c>
      <c r="D596" s="3" t="str">
        <v>男</v>
      </c>
      <c r="E596" s="3">
        <f>CHOOSE(RANDBETWEEN(1,7),"儿童","学生", "老人", "儿童","学生", "老人", "其他")</f>
      </c>
      <c r="F596" s="2">
        <v>45275</v>
      </c>
      <c r="G596" s="7" t="str">
        <v>安徽</v>
      </c>
      <c r="H596" s="7" t="str">
        <v>合肥</v>
      </c>
    </row>
    <row r="597">
      <c r="A597" s="3">
        <f>RANDBETWEEN(10000,99999)</f>
      </c>
      <c r="B597" s="3" t="str">
        <v>普通会员</v>
      </c>
      <c r="C597" s="3" t="str">
        <v>普通会员</v>
      </c>
      <c r="D597" s="3" t="str">
        <v>男</v>
      </c>
      <c r="E597" s="3">
        <f>CHOOSE(RANDBETWEEN(1,7),"儿童","学生", "老人", "儿童","学生", "老人", "其他")</f>
      </c>
      <c r="F597" s="2">
        <v>45198</v>
      </c>
      <c r="G597" s="7" t="str">
        <v>安徽</v>
      </c>
      <c r="H597" s="7" t="str">
        <v>合肥</v>
      </c>
    </row>
    <row r="598">
      <c r="A598" s="3">
        <f>RANDBETWEEN(10000,99999)</f>
      </c>
      <c r="B598" s="3" t="str">
        <v>黄金会员</v>
      </c>
      <c r="C598" s="3" t="str">
        <v>黄金会员</v>
      </c>
      <c r="D598" s="3" t="str">
        <v>女</v>
      </c>
      <c r="E598" s="3">
        <f>CHOOSE(RANDBETWEEN(1,7),"儿童","学生", "老人", "儿童","学生", "老人", "其他")</f>
      </c>
      <c r="F598" s="2">
        <v>44981</v>
      </c>
      <c r="G598" s="7" t="str">
        <v>安徽</v>
      </c>
      <c r="H598" s="7" t="str">
        <v>合肥</v>
      </c>
    </row>
    <row r="599">
      <c r="A599" s="3">
        <f>RANDBETWEEN(10000,99999)</f>
      </c>
      <c r="B599" s="3" t="str">
        <v>黄金会员</v>
      </c>
      <c r="C599" s="3" t="str">
        <v>黄金会员</v>
      </c>
      <c r="D599" s="3" t="str">
        <v>男</v>
      </c>
      <c r="E599" s="3">
        <f>CHOOSE(RANDBETWEEN(1,7),"儿童","学生", "老人", "儿童","学生", "老人", "其他")</f>
      </c>
      <c r="F599" s="2">
        <v>45105</v>
      </c>
      <c r="G599" s="7" t="str">
        <v>安徽</v>
      </c>
      <c r="H599" s="7" t="str">
        <v>合肥</v>
      </c>
    </row>
    <row r="600">
      <c r="A600" s="3">
        <f>RANDBETWEEN(10000,99999)</f>
      </c>
      <c r="B600" s="3" t="str">
        <v>普通会员</v>
      </c>
      <c r="C600" s="3" t="str">
        <v>普通会员</v>
      </c>
      <c r="D600" s="3" t="str">
        <v>女</v>
      </c>
      <c r="E600" s="3">
        <f>CHOOSE(RANDBETWEEN(1,7),"儿童","学生", "老人", "儿童","学生", "老人", "其他")</f>
      </c>
      <c r="F600" s="2">
        <v>44762</v>
      </c>
      <c r="G600" s="7" t="str">
        <v>安徽</v>
      </c>
      <c r="H600" s="7" t="str">
        <v>合肥</v>
      </c>
    </row>
    <row r="601">
      <c r="A601" s="3">
        <f>RANDBETWEEN(10000,99999)</f>
      </c>
      <c r="B601" s="3" t="str">
        <v>普通会员</v>
      </c>
      <c r="C601" s="3" t="str">
        <v>普通会员</v>
      </c>
      <c r="D601" s="3" t="str">
        <v>女</v>
      </c>
      <c r="E601" s="3">
        <f>CHOOSE(RANDBETWEEN(1,7),"儿童","学生", "老人", "儿童","学生", "老人", "其他")</f>
      </c>
      <c r="F601" s="2">
        <v>44870</v>
      </c>
      <c r="G601" s="7" t="str">
        <v>安徽</v>
      </c>
      <c r="H601" s="7" t="str">
        <v>合肥</v>
      </c>
    </row>
    <row r="602">
      <c r="A602" s="3">
        <f>RANDBETWEEN(10000,99999)</f>
      </c>
      <c r="B602" s="3" t="str">
        <v>黄金会员</v>
      </c>
      <c r="C602" s="3" t="str">
        <v>黄金会员</v>
      </c>
      <c r="D602" s="3" t="str">
        <v>男</v>
      </c>
      <c r="E602" s="3">
        <f>CHOOSE(RANDBETWEEN(1,7),"儿童","学生", "老人", "儿童","学生", "老人", "其他")</f>
      </c>
      <c r="F602" s="2">
        <v>45314</v>
      </c>
      <c r="G602" s="7" t="str">
        <v>安徽</v>
      </c>
      <c r="H602" s="7" t="str">
        <v>合肥</v>
      </c>
    </row>
    <row r="603">
      <c r="A603" s="3">
        <f>RANDBETWEEN(10000,99999)</f>
      </c>
      <c r="B603" s="3" t="str">
        <v>黄金会员</v>
      </c>
      <c r="C603" s="3" t="str">
        <v>黄金会员</v>
      </c>
      <c r="D603" s="3" t="str">
        <v>女</v>
      </c>
      <c r="E603" s="3">
        <f>CHOOSE(RANDBETWEEN(1,7),"儿童","学生", "老人", "儿童","学生", "老人", "其他")</f>
      </c>
      <c r="F603" s="2">
        <v>45189</v>
      </c>
      <c r="G603" s="7" t="str">
        <v>安徽</v>
      </c>
      <c r="H603" s="7" t="str">
        <v>合肥</v>
      </c>
    </row>
    <row r="604">
      <c r="A604" s="3">
        <f>RANDBETWEEN(10000,99999)</f>
      </c>
      <c r="B604" s="3" t="str">
        <v>砖石会员</v>
      </c>
      <c r="C604" s="3" t="str">
        <v>砖石会员</v>
      </c>
      <c r="D604" s="3" t="str">
        <v>男</v>
      </c>
      <c r="E604" s="3">
        <f>CHOOSE(RANDBETWEEN(1,7),"儿童","学生", "老人", "儿童","学生", "老人", "其他")</f>
      </c>
      <c r="F604" s="2">
        <v>45038</v>
      </c>
      <c r="G604" s="7" t="str">
        <v>安徽</v>
      </c>
      <c r="H604" s="7" t="str">
        <v>合肥</v>
      </c>
    </row>
    <row r="605">
      <c r="A605" s="3">
        <f>RANDBETWEEN(10000,99999)</f>
      </c>
      <c r="B605" s="3" t="str">
        <v>普通会员</v>
      </c>
      <c r="C605" s="3" t="str">
        <v>普通会员</v>
      </c>
      <c r="D605" s="3" t="str">
        <v>男</v>
      </c>
      <c r="E605" s="3">
        <f>CHOOSE(RANDBETWEEN(1,7),"儿童","学生", "老人", "儿童","学生", "老人", "其他")</f>
      </c>
      <c r="F605" s="2">
        <v>45266</v>
      </c>
      <c r="G605" s="7" t="str">
        <v>安徽</v>
      </c>
      <c r="H605" s="7" t="str">
        <v>淮北</v>
      </c>
    </row>
    <row r="606">
      <c r="A606" s="3">
        <f>RANDBETWEEN(10000,99999)</f>
      </c>
      <c r="B606" s="3" t="str">
        <v>黄金会员</v>
      </c>
      <c r="C606" s="3" t="str">
        <v>黄金会员</v>
      </c>
      <c r="D606" s="3" t="str">
        <v>女</v>
      </c>
      <c r="E606" s="3">
        <f>CHOOSE(RANDBETWEEN(1,7),"儿童","学生", "老人", "儿童","学生", "老人", "其他")</f>
      </c>
      <c r="F606" s="2">
        <v>45062</v>
      </c>
      <c r="G606" s="7" t="str">
        <v>安徽</v>
      </c>
      <c r="H606" s="7" t="str">
        <v>淮北</v>
      </c>
    </row>
    <row r="607">
      <c r="A607" s="3">
        <f>RANDBETWEEN(10000,99999)</f>
      </c>
      <c r="B607" s="3" t="str">
        <v>普通会员</v>
      </c>
      <c r="C607" s="3" t="str">
        <v>普通会员</v>
      </c>
      <c r="D607" s="3" t="str">
        <v>女</v>
      </c>
      <c r="E607" s="3">
        <f>CHOOSE(RANDBETWEEN(1,7),"儿童","学生", "老人", "儿童","学生", "老人", "其他")</f>
      </c>
      <c r="F607" s="2">
        <v>45479</v>
      </c>
      <c r="G607" s="7" t="str">
        <v>安徽</v>
      </c>
      <c r="H607" s="7" t="str">
        <v>淮北</v>
      </c>
    </row>
    <row r="608">
      <c r="A608" s="3">
        <f>RANDBETWEEN(10000,99999)</f>
      </c>
      <c r="B608" s="3" t="str">
        <v>黄金会员</v>
      </c>
      <c r="C608" s="3" t="str">
        <v>黄金会员</v>
      </c>
      <c r="D608" s="3" t="str">
        <v>女</v>
      </c>
      <c r="E608" s="3">
        <f>CHOOSE(RANDBETWEEN(1,7),"儿童","学生", "老人", "儿童","学生", "老人", "其他")</f>
      </c>
      <c r="F608" s="2">
        <v>45154</v>
      </c>
      <c r="G608" s="7" t="str">
        <v>安徽</v>
      </c>
      <c r="H608" s="7" t="str">
        <v>淮北</v>
      </c>
    </row>
    <row r="609">
      <c r="A609" s="3">
        <f>RANDBETWEEN(10000,99999)</f>
      </c>
      <c r="B609" s="3" t="str">
        <v>砖石会员</v>
      </c>
      <c r="C609" s="3" t="str">
        <v>砖石会员</v>
      </c>
      <c r="D609" s="3" t="str">
        <v>男</v>
      </c>
      <c r="E609" s="3">
        <f>CHOOSE(RANDBETWEEN(1,7),"儿童","学生", "老人", "儿童","学生", "老人", "其他")</f>
      </c>
      <c r="F609" s="2">
        <v>45158</v>
      </c>
      <c r="G609" s="7" t="str">
        <v>安徽</v>
      </c>
      <c r="H609" s="7" t="str">
        <v>亳州</v>
      </c>
    </row>
    <row r="610">
      <c r="A610" s="3">
        <f>RANDBETWEEN(10000,99999)</f>
      </c>
      <c r="B610" s="3" t="str">
        <v>砖石会员</v>
      </c>
      <c r="C610" s="3" t="str">
        <v>砖石会员</v>
      </c>
      <c r="D610" s="3" t="str">
        <v>男</v>
      </c>
      <c r="E610" s="3">
        <f>CHOOSE(RANDBETWEEN(1,7),"儿童","学生", "老人", "儿童","学生", "老人", "其他")</f>
      </c>
      <c r="F610" s="2">
        <v>44851</v>
      </c>
      <c r="G610" s="7" t="str">
        <v>安徽</v>
      </c>
      <c r="H610" s="7" t="str">
        <v>亳州</v>
      </c>
    </row>
    <row r="611">
      <c r="A611" s="3">
        <f>RANDBETWEEN(10000,99999)</f>
      </c>
      <c r="B611" s="3" t="str">
        <v>普通会员</v>
      </c>
      <c r="C611" s="3" t="str">
        <v>普通会员</v>
      </c>
      <c r="D611" s="3" t="str">
        <v>男</v>
      </c>
      <c r="E611" s="3">
        <f>CHOOSE(RANDBETWEEN(1,7),"儿童","学生", "老人", "儿童","学生", "老人", "其他")</f>
      </c>
      <c r="F611" s="2">
        <v>44929</v>
      </c>
      <c r="G611" s="7" t="str">
        <v>安徽</v>
      </c>
      <c r="H611" s="7" t="str">
        <v>亳州</v>
      </c>
    </row>
    <row r="612">
      <c r="A612" s="3">
        <f>RANDBETWEEN(10000,99999)</f>
      </c>
      <c r="B612" s="3" t="str">
        <v>普通会员</v>
      </c>
      <c r="C612" s="3" t="str">
        <v>普通会员</v>
      </c>
      <c r="D612" s="3" t="str">
        <v>男</v>
      </c>
      <c r="E612" s="3">
        <f>CHOOSE(RANDBETWEEN(1,7),"儿童","学生", "老人", "儿童","学生", "老人", "其他")</f>
      </c>
      <c r="F612" s="2">
        <v>44836</v>
      </c>
      <c r="G612" s="7" t="str">
        <v>安徽</v>
      </c>
      <c r="H612" s="7" t="str">
        <v>亳州</v>
      </c>
    </row>
    <row r="613">
      <c r="A613" s="3">
        <f>RANDBETWEEN(10000,99999)</f>
      </c>
      <c r="B613" s="3" t="str">
        <v>普通会员</v>
      </c>
      <c r="C613" s="3" t="str">
        <v>普通会员</v>
      </c>
      <c r="D613" s="3" t="str">
        <v>男</v>
      </c>
      <c r="E613" s="3">
        <f>CHOOSE(RANDBETWEEN(1,7),"儿童","学生", "老人", "儿童","学生", "老人", "其他")</f>
      </c>
      <c r="F613" s="2">
        <v>45299</v>
      </c>
      <c r="G613" s="7" t="str">
        <v>安徽</v>
      </c>
      <c r="H613" s="7" t="str">
        <v>宿州</v>
      </c>
    </row>
    <row r="614">
      <c r="A614" s="3">
        <f>RANDBETWEEN(10000,99999)</f>
      </c>
      <c r="B614" s="3" t="str">
        <v>普通会员</v>
      </c>
      <c r="C614" s="3" t="str">
        <v>普通会员</v>
      </c>
      <c r="D614" s="3" t="str">
        <v>男</v>
      </c>
      <c r="E614" s="3">
        <f>CHOOSE(RANDBETWEEN(1,7),"儿童","学生", "老人", "儿童","学生", "老人", "其他")</f>
      </c>
      <c r="F614" s="2">
        <v>45015</v>
      </c>
      <c r="G614" s="7" t="str">
        <v>安徽</v>
      </c>
      <c r="H614" s="7" t="str">
        <v>宿州</v>
      </c>
    </row>
    <row r="615">
      <c r="A615" s="3">
        <f>RANDBETWEEN(10000,99999)</f>
      </c>
      <c r="B615" s="3" t="str">
        <v>砖石会员</v>
      </c>
      <c r="C615" s="3" t="str">
        <v>砖石会员</v>
      </c>
      <c r="D615" s="3" t="str">
        <v>女</v>
      </c>
      <c r="E615" s="3">
        <f>CHOOSE(RANDBETWEEN(1,7),"儿童","学生", "老人", "儿童","学生", "老人", "其他")</f>
      </c>
      <c r="F615" s="2">
        <v>45142</v>
      </c>
      <c r="G615" s="7" t="str">
        <v>安徽</v>
      </c>
      <c r="H615" s="7" t="str">
        <v>宿州</v>
      </c>
    </row>
    <row r="616">
      <c r="A616" s="3">
        <f>RANDBETWEEN(10000,99999)</f>
      </c>
      <c r="B616" s="3" t="str">
        <v>普通会员</v>
      </c>
      <c r="C616" s="3" t="str">
        <v>普通会员</v>
      </c>
      <c r="D616" s="3" t="str">
        <v>男</v>
      </c>
      <c r="E616" s="3">
        <f>CHOOSE(RANDBETWEEN(1,7),"儿童","学生", "老人", "儿童","学生", "老人", "其他")</f>
      </c>
      <c r="F616" s="2">
        <v>44810</v>
      </c>
      <c r="G616" s="7" t="str">
        <v>安徽</v>
      </c>
      <c r="H616" s="7" t="str">
        <v>宿州</v>
      </c>
    </row>
    <row r="617">
      <c r="A617" s="3">
        <f>RANDBETWEEN(10000,99999)</f>
      </c>
      <c r="B617" s="3" t="str">
        <v>普通会员</v>
      </c>
      <c r="C617" s="3" t="str">
        <v>普通会员</v>
      </c>
      <c r="D617" s="3" t="str">
        <v>女</v>
      </c>
      <c r="E617" s="3">
        <f>CHOOSE(RANDBETWEEN(1,7),"儿童","学生", "老人", "儿童","学生", "老人", "其他")</f>
      </c>
      <c r="F617" s="2">
        <v>44802</v>
      </c>
      <c r="G617" s="7" t="str">
        <v>安徽</v>
      </c>
      <c r="H617" s="7" t="str">
        <v>宿州</v>
      </c>
    </row>
    <row r="618">
      <c r="A618" s="3">
        <f>RANDBETWEEN(10000,99999)</f>
      </c>
      <c r="B618" s="3" t="str">
        <v>黄金会员</v>
      </c>
      <c r="C618" s="3" t="str">
        <v>黄金会员</v>
      </c>
      <c r="D618" s="3" t="str">
        <v>女</v>
      </c>
      <c r="E618" s="3">
        <f>CHOOSE(RANDBETWEEN(1,7),"儿童","学生", "老人", "儿童","学生", "老人", "其他")</f>
      </c>
      <c r="F618" s="2">
        <v>45057</v>
      </c>
      <c r="G618" s="7" t="str">
        <v>安徽</v>
      </c>
      <c r="H618" s="7" t="str">
        <v>蚌埠</v>
      </c>
    </row>
    <row r="619">
      <c r="A619" s="3">
        <f>RANDBETWEEN(10000,99999)</f>
      </c>
      <c r="B619" s="3" t="str">
        <v>黄金会员</v>
      </c>
      <c r="C619" s="3" t="str">
        <v>黄金会员</v>
      </c>
      <c r="D619" s="3" t="str">
        <v>女</v>
      </c>
      <c r="E619" s="3">
        <f>CHOOSE(RANDBETWEEN(1,7),"儿童","学生", "老人", "儿童","学生", "老人", "其他")</f>
      </c>
      <c r="F619" s="2">
        <v>45453</v>
      </c>
      <c r="G619" s="7" t="str">
        <v>安徽</v>
      </c>
      <c r="H619" s="7" t="str">
        <v>蚌埠</v>
      </c>
    </row>
    <row r="620">
      <c r="A620" s="3">
        <f>RANDBETWEEN(10000,99999)</f>
      </c>
      <c r="B620" s="3" t="str">
        <v>普通会员</v>
      </c>
      <c r="C620" s="3" t="str">
        <v>普通会员</v>
      </c>
      <c r="D620" s="3" t="str">
        <v>女</v>
      </c>
      <c r="E620" s="3">
        <f>CHOOSE(RANDBETWEEN(1,7),"儿童","学生", "老人", "儿童","学生", "老人", "其他")</f>
      </c>
      <c r="F620" s="2">
        <v>44773</v>
      </c>
      <c r="G620" s="7" t="str">
        <v>安徽</v>
      </c>
      <c r="H620" s="7" t="str">
        <v>蚌埠</v>
      </c>
    </row>
    <row r="621">
      <c r="A621" s="3">
        <f>RANDBETWEEN(10000,99999)</f>
      </c>
      <c r="B621" s="3" t="str">
        <v>黄金会员</v>
      </c>
      <c r="C621" s="3" t="str">
        <v>黄金会员</v>
      </c>
      <c r="D621" s="3" t="str">
        <v>女</v>
      </c>
      <c r="E621" s="3">
        <f>CHOOSE(RANDBETWEEN(1,7),"儿童","学生", "老人", "儿童","学生", "老人", "其他")</f>
      </c>
      <c r="F621" s="2">
        <v>45111</v>
      </c>
      <c r="G621" s="7" t="str">
        <v>安徽</v>
      </c>
      <c r="H621" s="7" t="str">
        <v>蚌埠</v>
      </c>
    </row>
    <row r="622">
      <c r="A622" s="3">
        <f>RANDBETWEEN(10000,99999)</f>
      </c>
      <c r="B622" s="3" t="str">
        <v>普通会员</v>
      </c>
      <c r="C622" s="3" t="str">
        <v>普通会员</v>
      </c>
      <c r="D622" s="3" t="str">
        <v>男</v>
      </c>
      <c r="E622" s="3">
        <f>CHOOSE(RANDBETWEEN(1,7),"儿童","学生", "老人", "儿童","学生", "老人", "其他")</f>
      </c>
      <c r="F622" s="2">
        <v>44912</v>
      </c>
      <c r="G622" s="7" t="str">
        <v>安徽</v>
      </c>
      <c r="H622" s="7" t="str">
        <v>蚌埠</v>
      </c>
    </row>
    <row r="623">
      <c r="A623" s="3">
        <f>RANDBETWEEN(10000,99999)</f>
      </c>
      <c r="B623" s="3" t="str">
        <v>普通会员</v>
      </c>
      <c r="C623" s="3" t="str">
        <v>普通会员</v>
      </c>
      <c r="D623" s="3" t="str">
        <v>男</v>
      </c>
      <c r="E623" s="3">
        <f>CHOOSE(RANDBETWEEN(1,7),"儿童","学生", "老人", "儿童","学生", "老人", "其他")</f>
      </c>
      <c r="F623" s="2">
        <v>44951</v>
      </c>
      <c r="G623" s="7" t="str">
        <v>安徽</v>
      </c>
      <c r="H623" s="7" t="str">
        <v>蚌埠</v>
      </c>
    </row>
    <row r="624">
      <c r="A624" s="3">
        <f>RANDBETWEEN(10000,99999)</f>
      </c>
      <c r="B624" s="3" t="str">
        <v>普通会员</v>
      </c>
      <c r="C624" s="3" t="str">
        <v>普通会员</v>
      </c>
      <c r="D624" s="3" t="str">
        <v>男</v>
      </c>
      <c r="E624" s="3">
        <f>CHOOSE(RANDBETWEEN(1,7),"儿童","学生", "老人", "儿童","学生", "老人", "其他")</f>
      </c>
      <c r="F624" s="2">
        <v>44959</v>
      </c>
      <c r="G624" s="7" t="str">
        <v>安徽</v>
      </c>
      <c r="H624" s="7" t="str">
        <v>蚌埠</v>
      </c>
    </row>
    <row r="625">
      <c r="A625" s="3">
        <f>RANDBETWEEN(10000,99999)</f>
      </c>
      <c r="B625" s="3" t="str">
        <v>普通会员</v>
      </c>
      <c r="C625" s="3" t="str">
        <v>普通会员</v>
      </c>
      <c r="D625" s="3" t="str">
        <v>女</v>
      </c>
      <c r="E625" s="3">
        <f>CHOOSE(RANDBETWEEN(1,7),"儿童","学生", "老人", "儿童","学生", "老人", "其他")</f>
      </c>
      <c r="F625" s="2">
        <v>44813</v>
      </c>
      <c r="G625" s="7" t="str">
        <v>安徽</v>
      </c>
      <c r="H625" s="7" t="str">
        <v>阜阳</v>
      </c>
    </row>
    <row r="626">
      <c r="A626" s="3">
        <f>RANDBETWEEN(10000,99999)</f>
      </c>
      <c r="B626" s="3" t="str">
        <v>普通会员</v>
      </c>
      <c r="C626" s="3" t="str">
        <v>普通会员</v>
      </c>
      <c r="D626" s="3" t="str">
        <v>女</v>
      </c>
      <c r="E626" s="3">
        <f>CHOOSE(RANDBETWEEN(1,7),"儿童","学生", "老人", "儿童","学生", "老人", "其他")</f>
      </c>
      <c r="F626" s="2">
        <v>44727</v>
      </c>
      <c r="G626" t="str">
        <v>浙江</v>
      </c>
      <c r="H626" t="str">
        <v>杭州</v>
      </c>
    </row>
    <row r="627">
      <c r="A627" s="3">
        <f>RANDBETWEEN(10000,99999)</f>
      </c>
      <c r="B627" s="3" t="str">
        <v>砖石会员</v>
      </c>
      <c r="C627" s="3" t="str">
        <v>砖石会员</v>
      </c>
      <c r="D627" s="3" t="str">
        <v>女</v>
      </c>
      <c r="E627" s="3">
        <f>CHOOSE(RANDBETWEEN(1,7),"儿童","学生", "老人", "儿童","学生", "老人", "其他")</f>
      </c>
      <c r="F627" s="2">
        <v>45295</v>
      </c>
      <c r="G627" t="str">
        <v>安徽</v>
      </c>
      <c r="H627" t="str">
        <v>合肥</v>
      </c>
    </row>
    <row r="628">
      <c r="A628" s="3">
        <f>RANDBETWEEN(10000,99999)</f>
      </c>
      <c r="B628" s="3" t="str">
        <v>普通会员</v>
      </c>
      <c r="C628" s="3" t="str">
        <v>普通会员</v>
      </c>
      <c r="D628" s="3" t="str">
        <v>男</v>
      </c>
      <c r="E628" s="3">
        <f>CHOOSE(RANDBETWEEN(1,7),"儿童","学生", "老人", "儿童","学生", "老人", "其他")</f>
      </c>
      <c r="F628" s="2">
        <v>45357</v>
      </c>
      <c r="G628" t="str">
        <v>重庆</v>
      </c>
      <c r="H628" t="str">
        <v>重庆</v>
      </c>
    </row>
    <row r="629">
      <c r="A629" s="3">
        <f>RANDBETWEEN(10000,99999)</f>
      </c>
      <c r="B629" s="3" t="str">
        <v>普通会员</v>
      </c>
      <c r="C629" s="3" t="str">
        <v>普通会员</v>
      </c>
      <c r="D629" s="3" t="str">
        <v>男</v>
      </c>
      <c r="E629" s="3">
        <f>CHOOSE(RANDBETWEEN(1,7),"儿童","学生", "老人", "儿童","学生", "老人", "其他")</f>
      </c>
      <c r="F629" s="2">
        <v>45339</v>
      </c>
      <c r="G629" t="str">
        <v>广东</v>
      </c>
      <c r="H629" t="str">
        <v>广州</v>
      </c>
    </row>
    <row r="630">
      <c r="A630" s="3">
        <f>RANDBETWEEN(10000,99999)</f>
      </c>
      <c r="B630" s="3" t="str">
        <v>普通会员</v>
      </c>
      <c r="C630" s="3" t="str">
        <v>普通会员</v>
      </c>
      <c r="D630" s="3" t="str">
        <v>男</v>
      </c>
      <c r="E630" s="3">
        <f>CHOOSE(RANDBETWEEN(1,7),"儿童","学生", "老人", "儿童","学生", "老人", "其他")</f>
      </c>
      <c r="F630" s="2">
        <v>44820</v>
      </c>
      <c r="G630" t="str">
        <v>辽宁</v>
      </c>
      <c r="H630" t="str">
        <v>沈阳</v>
      </c>
    </row>
    <row r="631">
      <c r="A631" s="3">
        <f>RANDBETWEEN(10000,99999)</f>
      </c>
      <c r="B631" s="3" t="str">
        <v>黄金会员</v>
      </c>
      <c r="C631" s="3" t="str">
        <v>黄金会员</v>
      </c>
      <c r="D631" s="3" t="str">
        <v>女</v>
      </c>
      <c r="E631" s="3">
        <f>CHOOSE(RANDBETWEEN(1,7),"儿童","学生", "老人", "儿童","学生", "老人", "其他")</f>
      </c>
      <c r="F631" s="2">
        <v>44982</v>
      </c>
      <c r="G631" t="str">
        <v>北京</v>
      </c>
      <c r="H631" t="str">
        <v>北京</v>
      </c>
    </row>
    <row r="632">
      <c r="A632" s="3">
        <f>RANDBETWEEN(10000,99999)</f>
      </c>
      <c r="B632" s="3" t="str">
        <v>普通会员</v>
      </c>
      <c r="C632" s="3" t="str">
        <v>普通会员</v>
      </c>
      <c r="D632" s="3" t="str">
        <v>女</v>
      </c>
      <c r="E632" s="3">
        <f>CHOOSE(RANDBETWEEN(1,7),"儿童","学生", "老人", "儿童","学生", "老人", "其他")</f>
      </c>
      <c r="F632" s="2">
        <v>45263</v>
      </c>
      <c r="G632" t="str">
        <v>浙江</v>
      </c>
      <c r="H632" t="str">
        <v>杭州</v>
      </c>
    </row>
    <row r="633">
      <c r="A633" s="3">
        <f>RANDBETWEEN(10000,99999)</f>
      </c>
      <c r="B633" s="3" t="str">
        <v>黄金会员</v>
      </c>
      <c r="C633" s="3" t="str">
        <v>黄金会员</v>
      </c>
      <c r="D633" s="3" t="str">
        <v>男</v>
      </c>
      <c r="E633" s="3">
        <f>CHOOSE(RANDBETWEEN(1,7),"儿童","学生", "老人", "儿童","学生", "老人", "其他")</f>
      </c>
      <c r="F633" s="2">
        <v>45310</v>
      </c>
      <c r="G633" t="str">
        <v>安徽</v>
      </c>
      <c r="H633" t="str">
        <v>合肥</v>
      </c>
    </row>
    <row r="634">
      <c r="A634" s="3">
        <f>RANDBETWEEN(10000,99999)</f>
      </c>
      <c r="B634" s="3" t="str">
        <v>普通会员</v>
      </c>
      <c r="C634" s="3" t="str">
        <v>普通会员</v>
      </c>
      <c r="D634" s="3" t="str">
        <v>男</v>
      </c>
      <c r="E634" s="3">
        <f>CHOOSE(RANDBETWEEN(1,7),"儿童","学生", "老人", "儿童","学生", "老人", "其他")</f>
      </c>
      <c r="F634" s="2">
        <v>44906</v>
      </c>
      <c r="G634" t="str">
        <v>重庆</v>
      </c>
      <c r="H634" t="str">
        <v>重庆</v>
      </c>
    </row>
    <row r="635">
      <c r="A635" s="3">
        <f>RANDBETWEEN(10000,99999)</f>
      </c>
      <c r="B635" s="3" t="str">
        <v>砖石会员</v>
      </c>
      <c r="C635" s="3" t="str">
        <v>砖石会员</v>
      </c>
      <c r="D635" s="3" t="str">
        <v>女</v>
      </c>
      <c r="E635" s="3">
        <f>CHOOSE(RANDBETWEEN(1,7),"儿童","学生", "老人", "儿童","学生", "老人", "其他")</f>
      </c>
      <c r="F635" s="2">
        <v>45024</v>
      </c>
      <c r="G635" t="str">
        <v>广东</v>
      </c>
      <c r="H635" t="str">
        <v>广州</v>
      </c>
    </row>
    <row r="636">
      <c r="A636" s="3">
        <f>RANDBETWEEN(10000,99999)</f>
      </c>
      <c r="B636" s="3" t="str">
        <v>普通会员</v>
      </c>
      <c r="C636" s="3" t="str">
        <v>普通会员</v>
      </c>
      <c r="D636" s="3" t="str">
        <v>女</v>
      </c>
      <c r="E636" s="3">
        <f>CHOOSE(RANDBETWEEN(1,7),"儿童","学生", "老人", "儿童","学生", "老人", "其他")</f>
      </c>
      <c r="F636" s="2">
        <v>45187</v>
      </c>
      <c r="G636" t="str">
        <v>辽宁</v>
      </c>
      <c r="H636" t="str">
        <v>沈阳</v>
      </c>
    </row>
    <row r="637">
      <c r="A637" s="3">
        <f>RANDBETWEEN(10000,99999)</f>
      </c>
      <c r="B637" s="3" t="str">
        <v>普通会员</v>
      </c>
      <c r="C637" s="3" t="str">
        <v>普通会员</v>
      </c>
      <c r="D637" s="3" t="str">
        <v>男</v>
      </c>
      <c r="E637" s="3">
        <f>CHOOSE(RANDBETWEEN(1,7),"儿童","学生", "老人", "儿童","学生", "老人", "其他")</f>
      </c>
      <c r="F637" s="2">
        <v>45375</v>
      </c>
      <c r="G637" t="str">
        <v>浙江</v>
      </c>
      <c r="H637" t="str">
        <v>杭州</v>
      </c>
    </row>
    <row r="638">
      <c r="A638" s="3">
        <f>RANDBETWEEN(10000,99999)</f>
      </c>
      <c r="B638" s="3" t="str">
        <v>普通会员</v>
      </c>
      <c r="C638" s="3" t="str">
        <v>普通会员</v>
      </c>
      <c r="D638" s="3" t="str">
        <v>女</v>
      </c>
      <c r="E638" s="3">
        <f>CHOOSE(RANDBETWEEN(1,7),"儿童","学生", "老人", "儿童","学生", "老人", "其他")</f>
      </c>
      <c r="F638" s="2">
        <v>44707</v>
      </c>
      <c r="G638" t="str">
        <v>安徽</v>
      </c>
      <c r="H638" t="str">
        <v>合肥</v>
      </c>
    </row>
    <row r="639">
      <c r="A639" s="3">
        <f>RANDBETWEEN(10000,99999)</f>
      </c>
      <c r="B639" s="3" t="str">
        <v>普通会员</v>
      </c>
      <c r="C639" s="3" t="str">
        <v>普通会员</v>
      </c>
      <c r="D639" s="3" t="str">
        <v>女</v>
      </c>
      <c r="E639" s="3">
        <f>CHOOSE(RANDBETWEEN(1,7),"儿童","学生", "老人", "儿童","学生", "老人", "其他")</f>
      </c>
      <c r="F639" s="2">
        <v>45246</v>
      </c>
      <c r="G639" t="str">
        <v>重庆</v>
      </c>
      <c r="H639" t="str">
        <v>重庆</v>
      </c>
    </row>
    <row r="640">
      <c r="A640" s="3">
        <f>RANDBETWEEN(10000,99999)</f>
      </c>
      <c r="B640" s="3" t="str">
        <v>普通会员</v>
      </c>
      <c r="C640" s="3" t="str">
        <v>普通会员</v>
      </c>
      <c r="D640" s="3" t="str">
        <v>男</v>
      </c>
      <c r="E640" s="3">
        <f>CHOOSE(RANDBETWEEN(1,7),"儿童","学生", "老人", "儿童","学生", "老人", "其他")</f>
      </c>
      <c r="F640" s="2">
        <v>45122</v>
      </c>
      <c r="G640" t="str">
        <v>广东</v>
      </c>
      <c r="H640" t="str">
        <v>广州</v>
      </c>
    </row>
    <row r="641">
      <c r="A641" s="3">
        <f>RANDBETWEEN(10000,99999)</f>
      </c>
      <c r="B641" s="3" t="str">
        <v>普通会员</v>
      </c>
      <c r="C641" s="3" t="str">
        <v>普通会员</v>
      </c>
      <c r="D641" s="3" t="str">
        <v>女</v>
      </c>
      <c r="E641" s="3">
        <f>CHOOSE(RANDBETWEEN(1,7),"儿童","学生", "老人", "儿童","学生", "老人", "其他")</f>
      </c>
      <c r="F641" s="2">
        <v>45307</v>
      </c>
      <c r="G641" t="str">
        <v>辽宁</v>
      </c>
      <c r="H641" t="str">
        <v>沈阳</v>
      </c>
    </row>
    <row r="642">
      <c r="A642" s="3">
        <f>RANDBETWEEN(10000,99999)</f>
      </c>
      <c r="B642" s="3" t="str">
        <v>普通会员</v>
      </c>
      <c r="C642" s="3" t="str">
        <v>普通会员</v>
      </c>
      <c r="D642" s="3" t="str">
        <v>男</v>
      </c>
      <c r="E642" s="3">
        <f>CHOOSE(RANDBETWEEN(1,7),"儿童","学生", "老人", "儿童","学生", "老人", "其他")</f>
      </c>
      <c r="F642" s="2">
        <v>45108</v>
      </c>
      <c r="G642" t="str">
        <v>北京</v>
      </c>
      <c r="H642" t="str">
        <v>北京</v>
      </c>
    </row>
    <row r="643">
      <c r="A643" s="3">
        <f>RANDBETWEEN(10000,99999)</f>
      </c>
      <c r="B643" s="3" t="str">
        <v>普通会员</v>
      </c>
      <c r="C643" s="3" t="str">
        <v>普通会员</v>
      </c>
      <c r="D643" s="3" t="str">
        <v>女</v>
      </c>
      <c r="E643" s="3">
        <f>CHOOSE(RANDBETWEEN(1,7),"儿童","学生", "老人", "儿童","学生", "老人", "其他")</f>
      </c>
      <c r="F643" s="2">
        <v>45347</v>
      </c>
      <c r="G643" t="str">
        <v>福建</v>
      </c>
      <c r="H643" t="str">
        <v>福州</v>
      </c>
    </row>
    <row r="644">
      <c r="A644" s="3">
        <f>RANDBETWEEN(10000,99999)</f>
      </c>
      <c r="B644" s="3" t="str">
        <v>黄金会员</v>
      </c>
      <c r="C644" s="3" t="str">
        <v>黄金会员</v>
      </c>
      <c r="D644" s="3" t="str">
        <v>男</v>
      </c>
      <c r="E644" s="3">
        <f>CHOOSE(RANDBETWEEN(1,7),"儿童","学生", "老人", "儿童","学生", "老人", "其他")</f>
      </c>
      <c r="F644" s="2">
        <v>44967</v>
      </c>
      <c r="G644" s="7" t="str">
        <v>安徽</v>
      </c>
      <c r="H644" s="7" t="str">
        <v>滁州</v>
      </c>
    </row>
    <row r="645">
      <c r="A645" s="3">
        <f>RANDBETWEEN(10000,99999)</f>
      </c>
      <c r="B645" s="3" t="str">
        <v>普通会员</v>
      </c>
      <c r="C645" s="3" t="str">
        <v>普通会员</v>
      </c>
      <c r="D645" s="3" t="str">
        <v>男</v>
      </c>
      <c r="E645" s="3">
        <f>CHOOSE(RANDBETWEEN(1,7),"儿童","学生", "老人", "儿童","学生", "老人", "其他")</f>
      </c>
      <c r="F645" s="2">
        <v>45430</v>
      </c>
      <c r="G645" s="7" t="str">
        <v>安徽</v>
      </c>
      <c r="H645" s="7" t="str">
        <v>滁州</v>
      </c>
    </row>
    <row r="646">
      <c r="A646" s="3">
        <f>RANDBETWEEN(10000,99999)</f>
      </c>
      <c r="B646" s="3" t="str">
        <v>普通会员</v>
      </c>
      <c r="C646" s="3" t="str">
        <v>普通会员</v>
      </c>
      <c r="D646" s="3" t="str">
        <v>女</v>
      </c>
      <c r="E646" s="3">
        <f>CHOOSE(RANDBETWEEN(1,7),"儿童","学生", "老人", "儿童","学生", "老人", "其他")</f>
      </c>
      <c r="F646" s="2">
        <v>45193</v>
      </c>
      <c r="G646" s="7" t="str">
        <v>安徽</v>
      </c>
      <c r="H646" s="7" t="str">
        <v>滁州</v>
      </c>
    </row>
    <row r="647">
      <c r="A647" s="3">
        <f>RANDBETWEEN(10000,99999)</f>
      </c>
      <c r="B647" s="3" t="str">
        <v>普通会员</v>
      </c>
      <c r="C647" s="3" t="str">
        <v>普通会员</v>
      </c>
      <c r="D647" s="3" t="str">
        <v>女</v>
      </c>
      <c r="E647" s="3">
        <f>CHOOSE(RANDBETWEEN(1,7),"儿童","学生", "老人", "儿童","学生", "老人", "其他")</f>
      </c>
      <c r="F647" s="2">
        <v>44802</v>
      </c>
      <c r="G647" s="7" t="str">
        <v>安徽</v>
      </c>
      <c r="H647" s="7" t="str">
        <v>滁州</v>
      </c>
    </row>
    <row r="648">
      <c r="A648" s="3">
        <f>RANDBETWEEN(10000,99999)</f>
      </c>
      <c r="B648" s="3" t="str">
        <v>普通会员</v>
      </c>
      <c r="C648" s="3" t="str">
        <v>普通会员</v>
      </c>
      <c r="D648" s="3" t="str">
        <v>女</v>
      </c>
      <c r="E648" s="3">
        <f>CHOOSE(RANDBETWEEN(1,7),"儿童","学生", "老人", "儿童","学生", "老人", "其他")</f>
      </c>
      <c r="F648" s="2">
        <v>45298</v>
      </c>
      <c r="G648" s="7" t="str">
        <v>安徽</v>
      </c>
      <c r="H648" s="7" t="str">
        <v>六安</v>
      </c>
    </row>
    <row r="649">
      <c r="A649" s="3">
        <f>RANDBETWEEN(10000,99999)</f>
      </c>
      <c r="B649" s="3" t="str">
        <v>普通会员</v>
      </c>
      <c r="C649" s="3" t="str">
        <v>普通会员</v>
      </c>
      <c r="D649" s="3" t="str">
        <v>男</v>
      </c>
      <c r="E649" s="3">
        <f>CHOOSE(RANDBETWEEN(1,7),"儿童","学生", "老人", "儿童","学生", "老人", "其他")</f>
      </c>
      <c r="F649" s="2">
        <v>45546</v>
      </c>
      <c r="G649" s="7" t="str">
        <v>安徽</v>
      </c>
      <c r="H649" s="7" t="str">
        <v>六安</v>
      </c>
    </row>
    <row r="650">
      <c r="A650" s="3">
        <f>RANDBETWEEN(10000,99999)</f>
      </c>
      <c r="B650" s="3" t="str">
        <v>普通会员</v>
      </c>
      <c r="C650" s="3" t="str">
        <v>普通会员</v>
      </c>
      <c r="D650" s="3" t="str">
        <v>女</v>
      </c>
      <c r="E650" s="3">
        <f>CHOOSE(RANDBETWEEN(1,7),"儿童","学生", "老人", "儿童","学生", "老人", "其他")</f>
      </c>
      <c r="F650" s="2">
        <v>45295</v>
      </c>
      <c r="G650" s="7" t="str">
        <v>安徽</v>
      </c>
      <c r="H650" s="7" t="str">
        <v>六安</v>
      </c>
    </row>
    <row r="651">
      <c r="A651" s="3">
        <f>RANDBETWEEN(10000,99999)</f>
      </c>
      <c r="B651" s="3" t="str">
        <v>普通会员</v>
      </c>
      <c r="C651" s="3" t="str">
        <v>普通会员</v>
      </c>
      <c r="D651" s="3" t="str">
        <v>男</v>
      </c>
      <c r="E651" s="3">
        <f>CHOOSE(RANDBETWEEN(1,7),"儿童","学生", "老人", "儿童","学生", "老人", "其他")</f>
      </c>
      <c r="F651" s="2">
        <v>45348</v>
      </c>
      <c r="G651" s="7" t="str">
        <v>安徽</v>
      </c>
      <c r="H651" s="7" t="str">
        <v>六安</v>
      </c>
    </row>
    <row r="652">
      <c r="A652" s="3">
        <f>RANDBETWEEN(10000,99999)</f>
      </c>
      <c r="B652" s="3" t="str">
        <v>普通会员</v>
      </c>
      <c r="C652" s="3" t="str">
        <v>普通会员</v>
      </c>
      <c r="D652" s="3" t="str">
        <v>女</v>
      </c>
      <c r="E652" s="3">
        <f>CHOOSE(RANDBETWEEN(1,7),"儿童","学生", "老人", "儿童","学生", "老人", "其他")</f>
      </c>
      <c r="F652" s="2">
        <v>44883</v>
      </c>
      <c r="G652" s="7" t="str">
        <v>安徽</v>
      </c>
      <c r="H652" s="7" t="str">
        <v>六安</v>
      </c>
    </row>
    <row r="653">
      <c r="A653" s="3">
        <f>RANDBETWEEN(10000,99999)</f>
      </c>
      <c r="B653" s="3" t="str">
        <v>黄金会员</v>
      </c>
      <c r="C653" s="3" t="str">
        <v>黄金会员</v>
      </c>
      <c r="D653" s="3" t="str">
        <v>男</v>
      </c>
      <c r="E653" s="3">
        <f>CHOOSE(RANDBETWEEN(1,7),"儿童","学生", "老人", "儿童","学生", "老人", "其他")</f>
      </c>
      <c r="F653" s="2">
        <v>44858</v>
      </c>
      <c r="G653" s="7" t="str">
        <v>安徽</v>
      </c>
      <c r="H653" s="7" t="str">
        <v>六安</v>
      </c>
    </row>
    <row r="654">
      <c r="A654" s="3">
        <f>RANDBETWEEN(10000,99999)</f>
      </c>
      <c r="B654" s="3" t="str">
        <v>黄金会员</v>
      </c>
      <c r="C654" s="3" t="str">
        <v>黄金会员</v>
      </c>
      <c r="D654" s="3" t="str">
        <v>男</v>
      </c>
      <c r="E654" s="3">
        <f>CHOOSE(RANDBETWEEN(1,7),"儿童","学生", "老人", "儿童","学生", "老人", "其他")</f>
      </c>
      <c r="F654" s="2">
        <v>45290</v>
      </c>
      <c r="G654" s="7" t="str">
        <v>安徽</v>
      </c>
      <c r="H654" s="7" t="str">
        <v>六安</v>
      </c>
    </row>
    <row r="655">
      <c r="A655" s="3">
        <f>RANDBETWEEN(10000,99999)</f>
      </c>
      <c r="B655" s="3" t="str">
        <v>普通会员</v>
      </c>
      <c r="C655" s="3" t="str">
        <v>普通会员</v>
      </c>
      <c r="D655" s="3" t="str">
        <v>女</v>
      </c>
      <c r="E655" s="3">
        <f>CHOOSE(RANDBETWEEN(1,7),"儿童","学生", "老人", "儿童","学生", "老人", "其他")</f>
      </c>
      <c r="F655" s="2">
        <v>45204</v>
      </c>
      <c r="G655" s="7" t="str">
        <v>安徽</v>
      </c>
      <c r="H655" s="7" t="str">
        <v>马鞍山</v>
      </c>
    </row>
    <row r="656">
      <c r="A656" s="3">
        <f>RANDBETWEEN(10000,99999)</f>
      </c>
      <c r="B656" s="3" t="str">
        <v>普通会员</v>
      </c>
      <c r="C656" s="3" t="str">
        <v>普通会员</v>
      </c>
      <c r="D656" s="3" t="str">
        <v>女</v>
      </c>
      <c r="E656" s="3">
        <f>CHOOSE(RANDBETWEEN(1,7),"儿童","学生", "老人", "儿童","学生", "老人", "其他")</f>
      </c>
      <c r="F656" s="2">
        <v>45101</v>
      </c>
      <c r="G656" s="7" t="str">
        <v>安徽</v>
      </c>
      <c r="H656" s="7" t="str">
        <v>马鞍山</v>
      </c>
    </row>
    <row r="657">
      <c r="A657" s="3">
        <f>RANDBETWEEN(10000,99999)</f>
      </c>
      <c r="B657" s="3" t="str">
        <v>普通会员</v>
      </c>
      <c r="C657" s="3" t="str">
        <v>普通会员</v>
      </c>
      <c r="D657" s="3" t="str">
        <v>男</v>
      </c>
      <c r="E657" s="3">
        <f>CHOOSE(RANDBETWEEN(1,7),"儿童","学生", "老人", "儿童","学生", "老人", "其他")</f>
      </c>
      <c r="F657" s="2">
        <v>44688</v>
      </c>
      <c r="G657" s="7" t="str">
        <v>安徽</v>
      </c>
      <c r="H657" s="7" t="str">
        <v>马鞍山</v>
      </c>
    </row>
    <row r="658">
      <c r="A658" s="3">
        <f>RANDBETWEEN(10000,99999)</f>
      </c>
      <c r="B658" s="3" t="str">
        <v>黄金会员</v>
      </c>
      <c r="C658" s="3" t="str">
        <v>黄金会员</v>
      </c>
      <c r="D658" s="3" t="str">
        <v>男</v>
      </c>
      <c r="E658" s="3">
        <f>CHOOSE(RANDBETWEEN(1,7),"儿童","学生", "老人", "儿童","学生", "老人", "其他")</f>
      </c>
      <c r="F658" s="2">
        <v>45376</v>
      </c>
      <c r="G658" s="7" t="str">
        <v>安徽</v>
      </c>
      <c r="H658" s="7" t="str">
        <v>马鞍山</v>
      </c>
    </row>
    <row r="659">
      <c r="A659" s="3">
        <f>RANDBETWEEN(10000,99999)</f>
      </c>
      <c r="B659" s="3" t="str">
        <v>普通会员</v>
      </c>
      <c r="C659" s="3" t="str">
        <v>普通会员</v>
      </c>
      <c r="D659" s="3" t="str">
        <v>女</v>
      </c>
      <c r="E659" s="3">
        <f>CHOOSE(RANDBETWEEN(1,7),"儿童","学生", "老人", "儿童","学生", "老人", "其他")</f>
      </c>
      <c r="F659" s="2">
        <v>45147</v>
      </c>
      <c r="G659" s="7" t="str">
        <v>安徽</v>
      </c>
      <c r="H659" s="7" t="str">
        <v>马鞍山</v>
      </c>
    </row>
    <row r="660">
      <c r="A660" s="3">
        <f>RANDBETWEEN(10000,99999)</f>
      </c>
      <c r="B660" s="3" t="str">
        <v>砖石会员</v>
      </c>
      <c r="C660" s="3" t="str">
        <v>砖石会员</v>
      </c>
      <c r="D660" s="3" t="str">
        <v>男</v>
      </c>
      <c r="E660" s="3">
        <f>CHOOSE(RANDBETWEEN(1,7),"儿童","学生", "老人", "儿童","学生", "老人", "其他")</f>
      </c>
      <c r="F660" s="2">
        <v>45060</v>
      </c>
      <c r="G660" s="7" t="str">
        <v>安徽</v>
      </c>
      <c r="H660" s="7" t="str">
        <v>马鞍山</v>
      </c>
    </row>
    <row r="661">
      <c r="A661" s="3">
        <f>RANDBETWEEN(10000,99999)</f>
      </c>
      <c r="B661" s="3" t="str">
        <v>普通会员</v>
      </c>
      <c r="C661" s="3" t="str">
        <v>普通会员</v>
      </c>
      <c r="D661" s="3" t="str">
        <v>男</v>
      </c>
      <c r="E661" s="3">
        <f>CHOOSE(RANDBETWEEN(1,7),"儿童","学生", "老人", "儿童","学生", "老人", "其他")</f>
      </c>
      <c r="F661" s="2">
        <v>45136</v>
      </c>
      <c r="G661" s="7" t="str">
        <v>安徽</v>
      </c>
      <c r="H661" s="7" t="str">
        <v>芜湖</v>
      </c>
    </row>
    <row r="662">
      <c r="A662" s="3">
        <f>RANDBETWEEN(10000,99999)</f>
      </c>
      <c r="B662" s="3" t="str">
        <v>黄金会员</v>
      </c>
      <c r="C662" s="3" t="str">
        <v>黄金会员</v>
      </c>
      <c r="D662" s="3" t="str">
        <v>男</v>
      </c>
      <c r="E662" s="3">
        <f>CHOOSE(RANDBETWEEN(1,7),"儿童","学生", "老人", "儿童","学生", "老人", "其他")</f>
      </c>
      <c r="F662" s="2">
        <v>45184</v>
      </c>
      <c r="G662" s="7" t="str">
        <v>安徽</v>
      </c>
      <c r="H662" s="7" t="str">
        <v>芜湖</v>
      </c>
    </row>
    <row r="663">
      <c r="A663" s="3">
        <f>RANDBETWEEN(10000,99999)</f>
      </c>
      <c r="B663" s="3" t="str">
        <v>普通会员</v>
      </c>
      <c r="C663" s="3" t="str">
        <v>普通会员</v>
      </c>
      <c r="D663" s="3" t="str">
        <v>男</v>
      </c>
      <c r="E663" s="3">
        <f>CHOOSE(RANDBETWEEN(1,7),"儿童","学生", "老人", "儿童","学生", "老人", "其他")</f>
      </c>
      <c r="F663" s="2">
        <v>44835</v>
      </c>
      <c r="G663" s="7" t="str">
        <v>安徽</v>
      </c>
      <c r="H663" s="7" t="str">
        <v>芜湖</v>
      </c>
    </row>
    <row r="664">
      <c r="A664" s="3">
        <f>RANDBETWEEN(10000,99999)</f>
      </c>
      <c r="B664" s="3" t="str">
        <v>普通会员</v>
      </c>
      <c r="C664" s="3" t="str">
        <v>普通会员</v>
      </c>
      <c r="D664" s="3" t="str">
        <v>女</v>
      </c>
      <c r="E664" s="3">
        <f>CHOOSE(RANDBETWEEN(1,7),"儿童","学生", "老人", "儿童","学生", "老人", "其他")</f>
      </c>
      <c r="F664" s="2">
        <v>45187</v>
      </c>
      <c r="G664" s="7" t="str">
        <v>安徽</v>
      </c>
      <c r="H664" s="7" t="str">
        <v>芜湖</v>
      </c>
    </row>
    <row r="665">
      <c r="A665" s="3">
        <f>RANDBETWEEN(10000,99999)</f>
      </c>
      <c r="B665" s="3" t="str">
        <v>普通会员</v>
      </c>
      <c r="C665" s="3" t="str">
        <v>普通会员</v>
      </c>
      <c r="D665" s="3" t="str">
        <v>女</v>
      </c>
      <c r="E665" s="3">
        <f>CHOOSE(RANDBETWEEN(1,7),"儿童","学生", "老人", "儿童","学生", "老人", "其他")</f>
      </c>
      <c r="F665" s="2">
        <v>45198</v>
      </c>
      <c r="G665" s="7" t="str">
        <v>安徽</v>
      </c>
      <c r="H665" s="7" t="str">
        <v>芜湖</v>
      </c>
    </row>
    <row r="666">
      <c r="A666" s="3">
        <f>RANDBETWEEN(10000,99999)</f>
      </c>
      <c r="B666" s="3" t="str">
        <v>砖石会员</v>
      </c>
      <c r="C666" s="3" t="str">
        <v>砖石会员</v>
      </c>
      <c r="D666" s="3" t="str">
        <v>女</v>
      </c>
      <c r="E666" s="3">
        <f>CHOOSE(RANDBETWEEN(1,7),"儿童","学生", "老人", "儿童","学生", "老人", "其他")</f>
      </c>
      <c r="F666" s="2">
        <v>45094</v>
      </c>
      <c r="G666" s="7" t="str">
        <v>安徽</v>
      </c>
      <c r="H666" s="7" t="str">
        <v>芜湖</v>
      </c>
    </row>
    <row r="667">
      <c r="A667" s="3">
        <f>RANDBETWEEN(10000,99999)</f>
      </c>
      <c r="B667" s="3" t="str">
        <v>黄金会员</v>
      </c>
      <c r="C667" s="3" t="str">
        <v>黄金会员</v>
      </c>
      <c r="D667" s="3" t="str">
        <v>女</v>
      </c>
      <c r="E667" s="3">
        <f>CHOOSE(RANDBETWEEN(1,7),"儿童","学生", "老人", "儿童","学生", "老人", "其他")</f>
      </c>
      <c r="F667" s="2">
        <v>44850</v>
      </c>
      <c r="G667" s="7" t="str">
        <v>安徽</v>
      </c>
      <c r="H667" s="7" t="str">
        <v>芜湖</v>
      </c>
    </row>
    <row r="668">
      <c r="A668" s="3">
        <f>RANDBETWEEN(10000,99999)</f>
      </c>
      <c r="B668" s="3" t="str">
        <v>普通会员</v>
      </c>
      <c r="C668" s="3" t="str">
        <v>普通会员</v>
      </c>
      <c r="D668" s="3" t="str">
        <v>女</v>
      </c>
      <c r="E668" s="3">
        <f>CHOOSE(RANDBETWEEN(1,7),"儿童","学生", "老人", "儿童","学生", "老人", "其他")</f>
      </c>
      <c r="F668" s="2">
        <v>45284</v>
      </c>
      <c r="G668" s="7" t="str">
        <v>安徽</v>
      </c>
      <c r="H668" s="7" t="str">
        <v>宣城</v>
      </c>
    </row>
    <row r="669">
      <c r="A669" s="3">
        <f>RANDBETWEEN(10000,99999)</f>
      </c>
      <c r="B669" s="3" t="str">
        <v>普通会员</v>
      </c>
      <c r="C669" s="3" t="str">
        <v>普通会员</v>
      </c>
      <c r="D669" s="3" t="str">
        <v>女</v>
      </c>
      <c r="E669" s="3">
        <f>CHOOSE(RANDBETWEEN(1,7),"儿童","学生", "老人", "儿童","学生", "老人", "其他")</f>
      </c>
      <c r="F669" s="2">
        <v>44931</v>
      </c>
      <c r="G669" s="7" t="str">
        <v>安徽</v>
      </c>
      <c r="H669" s="7" t="str">
        <v>宣城</v>
      </c>
    </row>
    <row r="670">
      <c r="A670" s="3">
        <f>RANDBETWEEN(10000,99999)</f>
      </c>
      <c r="B670" s="3" t="str">
        <v>普通会员</v>
      </c>
      <c r="C670" s="3" t="str">
        <v>普通会员</v>
      </c>
      <c r="D670" s="3" t="str">
        <v>男</v>
      </c>
      <c r="E670" s="3">
        <f>CHOOSE(RANDBETWEEN(1,7),"儿童","学生", "老人", "儿童","学生", "老人", "其他")</f>
      </c>
      <c r="F670" s="2">
        <v>44723</v>
      </c>
      <c r="G670" s="7" t="str">
        <v>安徽</v>
      </c>
      <c r="H670" s="7" t="str">
        <v>宣城</v>
      </c>
    </row>
    <row r="671">
      <c r="A671" s="3">
        <f>RANDBETWEEN(10000,99999)</f>
      </c>
      <c r="B671" s="3" t="str">
        <v>普通会员</v>
      </c>
      <c r="C671" s="3" t="str">
        <v>普通会员</v>
      </c>
      <c r="D671" s="3" t="str">
        <v>女</v>
      </c>
      <c r="E671" s="3">
        <f>CHOOSE(RANDBETWEEN(1,7),"儿童","学生", "老人", "儿童","学生", "老人", "其他")</f>
      </c>
      <c r="F671" s="2">
        <v>45298</v>
      </c>
      <c r="G671" s="7" t="str">
        <v>安徽</v>
      </c>
      <c r="H671" s="7" t="str">
        <v>宣城</v>
      </c>
    </row>
    <row r="672">
      <c r="A672" s="3">
        <f>RANDBETWEEN(10000,99999)</f>
      </c>
      <c r="B672" s="3" t="str">
        <v>普通会员</v>
      </c>
      <c r="C672" s="3" t="str">
        <v>普通会员</v>
      </c>
      <c r="D672" s="3" t="str">
        <v>女</v>
      </c>
      <c r="E672" s="3">
        <f>CHOOSE(RANDBETWEEN(1,7),"儿童","学生", "老人", "儿童","学生", "老人", "其他")</f>
      </c>
      <c r="F672" s="2">
        <v>45114</v>
      </c>
      <c r="G672" s="7" t="str">
        <v>安徽</v>
      </c>
      <c r="H672" s="7" t="str">
        <v>宣城</v>
      </c>
    </row>
    <row r="673">
      <c r="A673" s="3">
        <f>RANDBETWEEN(10000,99999)</f>
      </c>
      <c r="B673" s="3" t="str">
        <v>砖石会员</v>
      </c>
      <c r="C673" s="3" t="str">
        <v>砖石会员</v>
      </c>
      <c r="D673" s="3" t="str">
        <v>女</v>
      </c>
      <c r="E673" s="3">
        <f>CHOOSE(RANDBETWEEN(1,7),"儿童","学生", "老人", "儿童","学生", "老人", "其他")</f>
      </c>
      <c r="F673" s="2">
        <v>45367</v>
      </c>
      <c r="G673" s="7" t="str">
        <v>安徽</v>
      </c>
      <c r="H673" s="7" t="str">
        <v>宣城</v>
      </c>
    </row>
    <row r="674">
      <c r="A674" s="3">
        <f>RANDBETWEEN(10000,99999)</f>
      </c>
      <c r="B674" s="3" t="str">
        <v>普通会员</v>
      </c>
      <c r="C674" s="3" t="str">
        <v>普通会员</v>
      </c>
      <c r="D674" s="3" t="str">
        <v>男</v>
      </c>
      <c r="E674" s="3">
        <f>CHOOSE(RANDBETWEEN(1,7),"儿童","学生", "老人", "儿童","学生", "老人", "其他")</f>
      </c>
      <c r="F674" s="2">
        <v>45229</v>
      </c>
      <c r="G674" s="7" t="str">
        <v>安徽</v>
      </c>
      <c r="H674" s="7" t="str">
        <v>宣城</v>
      </c>
    </row>
    <row r="675">
      <c r="A675" s="3">
        <f>RANDBETWEEN(10000,99999)</f>
      </c>
      <c r="B675" s="3" t="str">
        <v>黄金会员</v>
      </c>
      <c r="C675" s="3" t="str">
        <v>黄金会员</v>
      </c>
      <c r="D675" s="3" t="str">
        <v>男</v>
      </c>
      <c r="E675" s="3">
        <f>CHOOSE(RANDBETWEEN(1,7),"儿童","学生", "老人", "儿童","学生", "老人", "其他")</f>
      </c>
      <c r="F675" s="2">
        <v>44968</v>
      </c>
      <c r="G675" s="7" t="str">
        <v>安徽</v>
      </c>
      <c r="H675" s="7" t="str">
        <v>铜陵</v>
      </c>
    </row>
    <row r="676">
      <c r="A676" s="3">
        <f>RANDBETWEEN(10000,99999)</f>
      </c>
      <c r="B676" s="3" t="str">
        <v>普通会员</v>
      </c>
      <c r="C676" s="3" t="str">
        <v>普通会员</v>
      </c>
      <c r="D676" s="3" t="str">
        <v>女</v>
      </c>
      <c r="E676" s="3">
        <f>CHOOSE(RANDBETWEEN(1,7),"儿童","学生", "老人", "儿童","学生", "老人", "其他")</f>
      </c>
      <c r="F676" s="2">
        <v>44900</v>
      </c>
      <c r="G676" s="7" t="str">
        <v>安徽</v>
      </c>
      <c r="H676" s="7" t="str">
        <v>铜陵</v>
      </c>
    </row>
    <row r="677">
      <c r="A677" s="3">
        <f>RANDBETWEEN(10000,99999)</f>
      </c>
      <c r="B677" s="3" t="str">
        <v>普通会员</v>
      </c>
      <c r="C677" s="3" t="str">
        <v>普通会员</v>
      </c>
      <c r="D677" s="3" t="str">
        <v>女</v>
      </c>
      <c r="E677" s="3">
        <f>CHOOSE(RANDBETWEEN(1,7),"儿童","学生", "老人", "儿童","学生", "老人", "其他")</f>
      </c>
      <c r="F677" s="2">
        <v>45029</v>
      </c>
      <c r="G677" s="7" t="str">
        <v>安徽</v>
      </c>
      <c r="H677" s="7" t="str">
        <v>铜陵</v>
      </c>
    </row>
    <row r="678">
      <c r="A678" s="3">
        <f>RANDBETWEEN(10000,99999)</f>
      </c>
      <c r="B678" s="3" t="str">
        <v>砖石会员</v>
      </c>
      <c r="C678" s="3" t="str">
        <v>砖石会员</v>
      </c>
      <c r="D678" s="3" t="str">
        <v>女</v>
      </c>
      <c r="E678" s="3">
        <f>CHOOSE(RANDBETWEEN(1,7),"儿童","学生", "老人", "儿童","学生", "老人", "其他")</f>
      </c>
      <c r="F678" s="2">
        <v>44823</v>
      </c>
      <c r="G678" s="7" t="str">
        <v>安徽</v>
      </c>
      <c r="H678" s="7" t="str">
        <v>铜陵</v>
      </c>
    </row>
    <row r="679">
      <c r="A679" s="3">
        <f>RANDBETWEEN(10000,99999)</f>
      </c>
      <c r="B679" s="3" t="str">
        <v>普通会员</v>
      </c>
      <c r="C679" s="3" t="str">
        <v>普通会员</v>
      </c>
      <c r="D679" s="3" t="str">
        <v>男</v>
      </c>
      <c r="E679" s="3">
        <f>CHOOSE(RANDBETWEEN(1,7),"儿童","学生", "老人", "儿童","学生", "老人", "其他")</f>
      </c>
      <c r="F679" s="2">
        <v>45057</v>
      </c>
      <c r="G679" s="7" t="str">
        <v>安徽</v>
      </c>
      <c r="H679" s="7" t="str">
        <v>池州</v>
      </c>
    </row>
    <row r="680">
      <c r="A680" s="3">
        <f>RANDBETWEEN(10000,99999)</f>
      </c>
      <c r="B680" s="3" t="str">
        <v>砖石会员</v>
      </c>
      <c r="C680" s="3" t="str">
        <v>砖石会员</v>
      </c>
      <c r="D680" s="3" t="str">
        <v>女</v>
      </c>
      <c r="E680" s="3">
        <f>CHOOSE(RANDBETWEEN(1,7),"儿童","学生", "老人", "儿童","学生", "老人", "其他")</f>
      </c>
      <c r="F680" s="2">
        <v>45049</v>
      </c>
      <c r="G680" s="7" t="str">
        <v>安徽</v>
      </c>
      <c r="H680" s="7" t="str">
        <v>池州</v>
      </c>
    </row>
    <row r="681">
      <c r="A681" s="3">
        <f>RANDBETWEEN(10000,99999)</f>
      </c>
      <c r="B681" s="3" t="str">
        <v>黄金会员</v>
      </c>
      <c r="C681" s="3" t="str">
        <v>黄金会员</v>
      </c>
      <c r="D681" s="3" t="str">
        <v>男</v>
      </c>
      <c r="E681" s="3">
        <f>CHOOSE(RANDBETWEEN(1,7),"儿童","学生", "老人", "儿童","学生", "老人", "其他")</f>
      </c>
      <c r="F681" s="2">
        <v>45122</v>
      </c>
      <c r="G681" s="7" t="str">
        <v>安徽</v>
      </c>
      <c r="H681" s="7" t="str">
        <v>池州</v>
      </c>
    </row>
    <row r="682">
      <c r="A682" s="3">
        <f>RANDBETWEEN(10000,99999)</f>
      </c>
      <c r="B682" s="3" t="str">
        <v>普通会员</v>
      </c>
      <c r="C682" s="3" t="str">
        <v>普通会员</v>
      </c>
      <c r="D682" s="3" t="str">
        <v>男</v>
      </c>
      <c r="E682" s="3">
        <f>CHOOSE(RANDBETWEEN(1,7),"儿童","学生", "老人", "儿童","学生", "老人", "其他")</f>
      </c>
      <c r="F682" s="2">
        <v>44965</v>
      </c>
      <c r="G682" s="7" t="str">
        <v>安徽</v>
      </c>
      <c r="H682" s="7" t="str">
        <v>池州</v>
      </c>
    </row>
    <row r="683">
      <c r="A683" s="3">
        <f>RANDBETWEEN(10000,99999)</f>
      </c>
      <c r="B683" s="3" t="str">
        <v>砖石会员</v>
      </c>
      <c r="C683" s="3" t="str">
        <v>砖石会员</v>
      </c>
      <c r="D683" s="3" t="str">
        <v>男</v>
      </c>
      <c r="E683" s="3">
        <f>CHOOSE(RANDBETWEEN(1,7),"儿童","学生", "老人", "儿童","学生", "老人", "其他")</f>
      </c>
      <c r="F683" s="2">
        <v>45328</v>
      </c>
      <c r="G683" s="7" t="str">
        <v>安徽</v>
      </c>
      <c r="H683" s="7" t="str">
        <v>安庆</v>
      </c>
    </row>
    <row r="684">
      <c r="A684" s="3">
        <f>RANDBETWEEN(10000,99999)</f>
      </c>
      <c r="B684" s="3" t="str">
        <v>普通会员</v>
      </c>
      <c r="C684" s="3" t="str">
        <v>普通会员</v>
      </c>
      <c r="D684" s="3" t="str">
        <v>女</v>
      </c>
      <c r="E684" s="3">
        <f>CHOOSE(RANDBETWEEN(1,7),"儿童","学生", "老人", "儿童","学生", "老人", "其他")</f>
      </c>
      <c r="F684" s="2">
        <v>45153</v>
      </c>
      <c r="G684" s="7" t="str">
        <v>安徽</v>
      </c>
      <c r="H684" s="7" t="str">
        <v>安庆</v>
      </c>
    </row>
    <row r="685">
      <c r="A685" s="3">
        <f>RANDBETWEEN(10000,99999)</f>
      </c>
      <c r="B685" s="3" t="str">
        <v>砖石会员</v>
      </c>
      <c r="C685" s="3" t="str">
        <v>砖石会员</v>
      </c>
      <c r="D685" s="3" t="str">
        <v>男</v>
      </c>
      <c r="E685" s="3">
        <f>CHOOSE(RANDBETWEEN(1,7),"儿童","学生", "老人", "儿童","学生", "老人", "其他")</f>
      </c>
      <c r="F685" s="2">
        <v>44967</v>
      </c>
      <c r="G685" s="7" t="str">
        <v>安徽</v>
      </c>
      <c r="H685" s="7" t="str">
        <v>安庆</v>
      </c>
    </row>
    <row r="686">
      <c r="A686" s="3">
        <f>RANDBETWEEN(10000,99999)</f>
      </c>
      <c r="B686" s="3" t="str">
        <v>普通会员</v>
      </c>
      <c r="C686" s="3" t="str">
        <v>普通会员</v>
      </c>
      <c r="D686" s="3" t="str">
        <v>男</v>
      </c>
      <c r="E686" s="3">
        <f>CHOOSE(RANDBETWEEN(1,7),"儿童","学生", "老人", "儿童","学生", "老人", "其他")</f>
      </c>
      <c r="F686" s="2">
        <v>45045</v>
      </c>
      <c r="G686" s="7" t="str">
        <v>安徽</v>
      </c>
      <c r="H686" s="7" t="str">
        <v>安庆</v>
      </c>
    </row>
    <row r="687">
      <c r="A687" s="3">
        <f>RANDBETWEEN(10000,99999)</f>
      </c>
      <c r="B687" s="3" t="str">
        <v>黄金会员</v>
      </c>
      <c r="C687" s="3" t="str">
        <v>黄金会员</v>
      </c>
      <c r="D687" s="3" t="str">
        <v>男</v>
      </c>
      <c r="E687" s="3">
        <f>CHOOSE(RANDBETWEEN(1,7),"儿童","学生", "老人", "儿童","学生", "老人", "其他")</f>
      </c>
      <c r="F687" s="2">
        <v>45009</v>
      </c>
      <c r="G687" s="7" t="str">
        <v>安徽</v>
      </c>
      <c r="H687" s="7" t="str">
        <v>安庆</v>
      </c>
    </row>
    <row r="688">
      <c r="A688" s="3">
        <f>RANDBETWEEN(10000,99999)</f>
      </c>
      <c r="B688" s="3" t="str">
        <v>黄金会员</v>
      </c>
      <c r="C688" s="3" t="str">
        <v>黄金会员</v>
      </c>
      <c r="D688" s="3" t="str">
        <v>男</v>
      </c>
      <c r="E688" s="3">
        <f>CHOOSE(RANDBETWEEN(1,7),"儿童","学生", "老人", "儿童","学生", "老人", "其他")</f>
      </c>
      <c r="F688" s="2">
        <v>45341</v>
      </c>
      <c r="G688" s="7" t="str">
        <v>安徽</v>
      </c>
      <c r="H688" s="7" t="str">
        <v>安庆</v>
      </c>
    </row>
    <row r="689">
      <c r="A689" s="3">
        <f>RANDBETWEEN(10000,99999)</f>
      </c>
      <c r="B689" s="3" t="str">
        <v>普通会员</v>
      </c>
      <c r="C689" s="3" t="str">
        <v>普通会员</v>
      </c>
      <c r="D689" s="3" t="str">
        <v>男</v>
      </c>
      <c r="E689" s="3">
        <f>CHOOSE(RANDBETWEEN(1,7),"儿童","学生", "老人", "儿童","学生", "老人", "其他")</f>
      </c>
      <c r="F689" s="2">
        <v>45247</v>
      </c>
      <c r="G689" s="7" t="str">
        <v>安徽</v>
      </c>
      <c r="H689" s="7" t="str">
        <v>安庆</v>
      </c>
    </row>
    <row r="690">
      <c r="A690" s="3">
        <f>RANDBETWEEN(10000,99999)</f>
      </c>
      <c r="B690" s="3" t="str">
        <v>普通会员</v>
      </c>
      <c r="C690" s="3" t="str">
        <v>普通会员</v>
      </c>
      <c r="D690" s="3" t="str">
        <v>男</v>
      </c>
      <c r="E690" s="3">
        <f>CHOOSE(RANDBETWEEN(1,7),"儿童","学生", "老人", "儿童","学生", "老人", "其他")</f>
      </c>
      <c r="F690" s="2">
        <v>45064</v>
      </c>
      <c r="G690" s="7" t="str">
        <v>安徽</v>
      </c>
      <c r="H690" s="7" t="str">
        <v>安庆</v>
      </c>
    </row>
    <row r="691">
      <c r="A691" s="3">
        <f>RANDBETWEEN(10000,99999)</f>
      </c>
      <c r="B691" s="3" t="str">
        <v>普通会员</v>
      </c>
      <c r="C691" s="3" t="str">
        <v>普通会员</v>
      </c>
      <c r="D691" s="3" t="str">
        <v>男</v>
      </c>
      <c r="E691" s="3">
        <f>CHOOSE(RANDBETWEEN(1,7),"儿童","学生", "老人", "儿童","学生", "老人", "其他")</f>
      </c>
      <c r="F691" s="2">
        <v>45067</v>
      </c>
      <c r="G691" s="7" t="str">
        <v>安徽</v>
      </c>
      <c r="H691" s="7" t="str">
        <v>安庆</v>
      </c>
    </row>
    <row r="692">
      <c r="A692" s="3">
        <f>RANDBETWEEN(10000,99999)</f>
      </c>
      <c r="B692" s="3" t="str">
        <v>普通会员</v>
      </c>
      <c r="C692" s="3" t="str">
        <v>普通会员</v>
      </c>
      <c r="D692" s="3" t="str">
        <v>女</v>
      </c>
      <c r="E692" s="3">
        <f>CHOOSE(RANDBETWEEN(1,7),"儿童","学生", "老人", "儿童","学生", "老人", "其他")</f>
      </c>
      <c r="F692" s="2">
        <v>45037</v>
      </c>
      <c r="G692" s="7" t="str">
        <v>安徽</v>
      </c>
      <c r="H692" s="7" t="str">
        <v>安庆</v>
      </c>
    </row>
    <row r="693">
      <c r="A693" s="3">
        <f>RANDBETWEEN(10000,99999)</f>
      </c>
      <c r="B693" s="3" t="str">
        <v>普通会员</v>
      </c>
      <c r="C693" s="3" t="str">
        <v>普通会员</v>
      </c>
      <c r="D693" s="3" t="str">
        <v>男</v>
      </c>
      <c r="E693" s="3">
        <f>CHOOSE(RANDBETWEEN(1,7),"儿童","学生", "老人", "儿童","学生", "老人", "其他")</f>
      </c>
      <c r="F693" s="2">
        <v>44934</v>
      </c>
      <c r="G693" s="7" t="str">
        <v>安徽</v>
      </c>
      <c r="H693" s="7" t="str">
        <v>黄山</v>
      </c>
    </row>
    <row r="694">
      <c r="A694" s="3">
        <f>RANDBETWEEN(10000,99999)</f>
      </c>
      <c r="B694" s="3" t="str">
        <v>砖石会员</v>
      </c>
      <c r="C694" s="3" t="str">
        <v>砖石会员</v>
      </c>
      <c r="D694" s="3" t="str">
        <v>男</v>
      </c>
      <c r="E694" s="3">
        <f>CHOOSE(RANDBETWEEN(1,7),"儿童","学生", "老人", "儿童","学生", "老人", "其他")</f>
      </c>
      <c r="F694" s="2">
        <v>45066</v>
      </c>
      <c r="G694" s="7" t="str">
        <v>安徽</v>
      </c>
      <c r="H694" s="7" t="str">
        <v>黄山</v>
      </c>
    </row>
    <row r="695">
      <c r="A695" s="3">
        <f>RANDBETWEEN(10000,99999)</f>
      </c>
      <c r="B695" s="3" t="str">
        <v>黄金会员</v>
      </c>
      <c r="C695" s="3" t="str">
        <v>黄金会员</v>
      </c>
      <c r="D695" s="3" t="str">
        <v>男</v>
      </c>
      <c r="E695" s="3">
        <f>CHOOSE(RANDBETWEEN(1,7),"儿童","学生", "老人", "儿童","学生", "老人", "其他")</f>
      </c>
      <c r="F695" s="2">
        <v>45175</v>
      </c>
      <c r="G695" s="7" t="str">
        <v>安徽</v>
      </c>
      <c r="H695" s="7" t="str">
        <v>黄山</v>
      </c>
    </row>
    <row r="696">
      <c r="A696" s="3">
        <f>RANDBETWEEN(10000,99999)</f>
      </c>
      <c r="B696" s="3" t="str">
        <v>砖石会员</v>
      </c>
      <c r="C696" s="3" t="str">
        <v>砖石会员</v>
      </c>
      <c r="D696" s="3" t="str">
        <v>男</v>
      </c>
      <c r="E696" s="3">
        <f>CHOOSE(RANDBETWEEN(1,7),"儿童","学生", "老人", "儿童","学生", "老人", "其他")</f>
      </c>
      <c r="F696" s="2">
        <v>45021</v>
      </c>
      <c r="G696" s="7" t="str">
        <v>安徽</v>
      </c>
      <c r="H696" s="7" t="str">
        <v>黄山</v>
      </c>
    </row>
    <row r="697">
      <c r="A697" s="3">
        <f>RANDBETWEEN(10000,99999)</f>
      </c>
      <c r="B697" s="3" t="str">
        <v>普通会员</v>
      </c>
      <c r="C697" s="3" t="str">
        <v>普通会员</v>
      </c>
      <c r="D697" s="3" t="str">
        <v>女</v>
      </c>
      <c r="E697" s="3">
        <f>CHOOSE(RANDBETWEEN(1,7),"儿童","学生", "老人", "儿童","学生", "老人", "其他")</f>
      </c>
      <c r="F697" s="2">
        <v>45114</v>
      </c>
      <c r="G697" s="7" t="str">
        <v>安徽</v>
      </c>
      <c r="H697" s="7" t="str">
        <v>黄山</v>
      </c>
    </row>
    <row r="698">
      <c r="A698" s="3">
        <f>RANDBETWEEN(10000,99999)</f>
      </c>
      <c r="B698" s="3" t="str">
        <v>普通会员</v>
      </c>
      <c r="C698" s="3" t="str">
        <v>普通会员</v>
      </c>
      <c r="D698" s="3" t="str">
        <v>女</v>
      </c>
      <c r="E698" s="3">
        <f>CHOOSE(RANDBETWEEN(1,7),"儿童","学生", "老人", "儿童","学生", "老人", "其他")</f>
      </c>
      <c r="F698" s="2">
        <v>44679</v>
      </c>
      <c r="G698" s="7" t="str">
        <v>安徽</v>
      </c>
      <c r="H698" s="7" t="str">
        <v>黄山</v>
      </c>
    </row>
    <row r="699">
      <c r="A699" s="3">
        <f>RANDBETWEEN(10000,99999)</f>
      </c>
      <c r="B699" s="3" t="str">
        <v>普通会员</v>
      </c>
      <c r="C699" s="3" t="str">
        <v>普通会员</v>
      </c>
      <c r="D699" s="3" t="str">
        <v>女</v>
      </c>
      <c r="E699" s="3">
        <f>CHOOSE(RANDBETWEEN(1,7),"儿童","学生", "老人", "儿童","学生", "老人", "其他")</f>
      </c>
      <c r="F699" s="2">
        <v>44900</v>
      </c>
      <c r="G699" s="7" t="str">
        <v>安徽</v>
      </c>
      <c r="H699" s="7" t="str">
        <v>黄山</v>
      </c>
    </row>
    <row r="700">
      <c r="A700" s="3">
        <f>RANDBETWEEN(10000,99999)</f>
      </c>
      <c r="B700" s="3" t="str">
        <v>普通会员</v>
      </c>
      <c r="C700" s="3" t="str">
        <v>普通会员</v>
      </c>
      <c r="D700" s="3" t="str">
        <v>女</v>
      </c>
      <c r="E700" s="3">
        <f>CHOOSE(RANDBETWEEN(1,7),"儿童","学生", "老人", "儿童","学生", "老人", "其他")</f>
      </c>
      <c r="F700" s="2">
        <v>45180</v>
      </c>
      <c r="G700" s="3" t="str">
        <v>福建</v>
      </c>
      <c r="H700" t="str">
        <v>福州</v>
      </c>
    </row>
    <row r="701">
      <c r="A701" s="3">
        <f>RANDBETWEEN(10000,99999)</f>
      </c>
      <c r="B701" s="3" t="str">
        <v>普通会员</v>
      </c>
      <c r="C701" s="3" t="str">
        <v>普通会员</v>
      </c>
      <c r="D701" s="3" t="str">
        <v>女</v>
      </c>
      <c r="E701" s="3">
        <f>CHOOSE(RANDBETWEEN(1,7),"儿童","学生", "老人", "儿童","学生", "老人", "其他")</f>
      </c>
      <c r="F701" s="2">
        <v>44738</v>
      </c>
      <c r="G701" s="3" t="str">
        <v>内蒙古</v>
      </c>
      <c r="H701" t="str">
        <v>呼和浩特</v>
      </c>
    </row>
    <row r="702">
      <c r="A702" s="3">
        <f>RANDBETWEEN(10000,99999)</f>
      </c>
      <c r="B702" s="3" t="str">
        <v>普通会员</v>
      </c>
      <c r="C702" s="3" t="str">
        <v>普通会员</v>
      </c>
      <c r="D702" s="3" t="str">
        <v>女</v>
      </c>
      <c r="E702" s="3">
        <f>CHOOSE(RANDBETWEEN(1,7),"儿童","学生", "老人", "儿童","学生", "老人", "其他")</f>
      </c>
      <c r="F702" s="2">
        <v>45002</v>
      </c>
      <c r="G702" s="3" t="str">
        <v>四川</v>
      </c>
      <c r="H702" t="str">
        <v>成都</v>
      </c>
    </row>
    <row r="703">
      <c r="A703" s="3">
        <f>RANDBETWEEN(10000,99999)</f>
      </c>
      <c r="B703" s="3" t="str">
        <v>普通会员</v>
      </c>
      <c r="C703" s="3" t="str">
        <v>普通会员</v>
      </c>
      <c r="D703" s="3" t="str">
        <v>男</v>
      </c>
      <c r="E703" s="3">
        <f>CHOOSE(RANDBETWEEN(1,7),"儿童","学生", "老人", "儿童","学生", "老人", "其他")</f>
      </c>
      <c r="F703" s="2">
        <v>44804</v>
      </c>
      <c r="G703" s="3" t="str">
        <v>黑龙江</v>
      </c>
      <c r="H703" t="str">
        <v>哈尔滨</v>
      </c>
    </row>
    <row r="704">
      <c r="A704" s="3">
        <f>RANDBETWEEN(10000,99999)</f>
      </c>
      <c r="B704" s="3" t="str">
        <v>普通会员</v>
      </c>
      <c r="C704" s="3" t="str">
        <v>普通会员</v>
      </c>
      <c r="D704" s="3" t="str">
        <v>女</v>
      </c>
      <c r="E704" s="3">
        <f>CHOOSE(RANDBETWEEN(1,7),"儿童","学生", "老人", "儿童","学生", "老人", "其他")</f>
      </c>
      <c r="F704" s="2">
        <v>44946</v>
      </c>
      <c r="G704" s="3" t="str">
        <v>河南</v>
      </c>
      <c r="H704" t="str">
        <v>郑州</v>
      </c>
    </row>
    <row r="705">
      <c r="A705" s="3">
        <f>RANDBETWEEN(10000,99999)</f>
      </c>
      <c r="B705" s="3" t="str">
        <v>普通会员</v>
      </c>
      <c r="C705" s="3" t="str">
        <v>普通会员</v>
      </c>
      <c r="D705" s="3" t="str">
        <v>女</v>
      </c>
      <c r="E705" s="3">
        <f>CHOOSE(RANDBETWEEN(1,7),"儿童","学生", "老人", "儿童","学生", "老人", "其他")</f>
      </c>
      <c r="F705" s="2">
        <v>44988</v>
      </c>
      <c r="G705" s="3" t="str">
        <v>山西</v>
      </c>
      <c r="H705" t="str">
        <v>太原</v>
      </c>
    </row>
    <row r="706">
      <c r="A706" s="3">
        <f>RANDBETWEEN(10000,99999)</f>
      </c>
      <c r="B706" s="3" t="str">
        <v>砖石会员</v>
      </c>
      <c r="C706" s="3" t="str">
        <v>砖石会员</v>
      </c>
      <c r="D706" s="3" t="str">
        <v>男</v>
      </c>
      <c r="E706" s="3">
        <f>CHOOSE(RANDBETWEEN(1,7),"儿童","学生", "老人", "儿童","学生", "老人", "其他")</f>
      </c>
      <c r="F706" s="2">
        <v>44957</v>
      </c>
      <c r="G706" s="3" t="str">
        <v>山东</v>
      </c>
      <c r="H706" t="str">
        <v>济南</v>
      </c>
    </row>
    <row r="707">
      <c r="A707" s="3">
        <f>RANDBETWEEN(10000,99999)</f>
      </c>
      <c r="B707" s="3" t="str">
        <v>砖石会员</v>
      </c>
      <c r="C707" s="3" t="str">
        <v>砖石会员</v>
      </c>
      <c r="D707" s="3" t="str">
        <v>男</v>
      </c>
      <c r="E707" s="3">
        <f>CHOOSE(RANDBETWEEN(1,7),"儿童","学生", "老人", "儿童","学生", "老人", "其他")</f>
      </c>
      <c r="F707" s="2">
        <v>45287</v>
      </c>
      <c r="G707" s="3" t="str">
        <v>山东</v>
      </c>
      <c r="H707" t="str">
        <v>滨州</v>
      </c>
    </row>
    <row r="708">
      <c r="A708" s="3">
        <f>RANDBETWEEN(10000,99999)</f>
      </c>
      <c r="B708" s="3" t="str">
        <v>普通会员</v>
      </c>
      <c r="C708" s="3" t="str">
        <v>普通会员</v>
      </c>
      <c r="D708" s="3" t="str">
        <v>男</v>
      </c>
      <c r="E708" s="3">
        <f>CHOOSE(RANDBETWEEN(1,7),"儿童","学生", "老人", "儿童","学生", "老人", "其他")</f>
      </c>
      <c r="F708" s="2">
        <v>44838</v>
      </c>
      <c r="G708" s="3" t="str">
        <v>山东</v>
      </c>
      <c r="H708" t="str">
        <v>德州</v>
      </c>
    </row>
    <row r="709">
      <c r="A709" s="3">
        <f>RANDBETWEEN(10000,99999)</f>
      </c>
      <c r="B709" s="3" t="str">
        <v>普通会员</v>
      </c>
      <c r="C709" s="3" t="str">
        <v>普通会员</v>
      </c>
      <c r="D709" s="3" t="str">
        <v>男</v>
      </c>
      <c r="E709" s="3">
        <f>CHOOSE(RANDBETWEEN(1,7),"儿童","学生", "老人", "儿童","学生", "老人", "其他")</f>
      </c>
      <c r="F709" s="2">
        <v>44985</v>
      </c>
      <c r="G709" s="3" t="str">
        <v>山东</v>
      </c>
      <c r="H709" t="str">
        <v>东营</v>
      </c>
    </row>
    <row r="710">
      <c r="A710" s="3">
        <f>RANDBETWEEN(10000,99999)</f>
      </c>
      <c r="B710" s="3" t="str">
        <v>普通会员</v>
      </c>
      <c r="C710" s="3" t="str">
        <v>普通会员</v>
      </c>
      <c r="D710" s="3" t="str">
        <v>女</v>
      </c>
      <c r="E710" s="3">
        <f>CHOOSE(RANDBETWEEN(1,7),"儿童","学生", "老人", "儿童","学生", "老人", "其他")</f>
      </c>
      <c r="F710" s="2">
        <v>45258</v>
      </c>
      <c r="G710" s="3" t="str">
        <v>山东</v>
      </c>
      <c r="H710" t="str">
        <v>菏泽</v>
      </c>
    </row>
    <row r="711">
      <c r="A711" s="3">
        <f>RANDBETWEEN(10000,99999)</f>
      </c>
      <c r="B711" s="3" t="str">
        <v>黄金会员</v>
      </c>
      <c r="C711" s="3" t="str">
        <v>黄金会员</v>
      </c>
      <c r="D711" s="3" t="str">
        <v>男</v>
      </c>
      <c r="E711" s="3">
        <f>CHOOSE(RANDBETWEEN(1,7),"儿童","学生", "老人", "儿童","学生", "老人", "其他")</f>
      </c>
      <c r="F711" s="2">
        <v>45085</v>
      </c>
      <c r="G711" s="3" t="str">
        <v>山东</v>
      </c>
      <c r="H711" t="str">
        <v>济宁</v>
      </c>
    </row>
    <row r="712">
      <c r="A712" s="3">
        <f>RANDBETWEEN(10000,99999)</f>
      </c>
      <c r="B712" s="3" t="str">
        <v>普通会员</v>
      </c>
      <c r="C712" s="3" t="str">
        <v>普通会员</v>
      </c>
      <c r="D712" s="3" t="str">
        <v>男</v>
      </c>
      <c r="E712" s="3">
        <f>CHOOSE(RANDBETWEEN(1,7),"儿童","学生", "老人", "儿童","学生", "老人", "其他")</f>
      </c>
      <c r="F712" s="2">
        <v>45022</v>
      </c>
      <c r="G712" s="3" t="str">
        <v>山东</v>
      </c>
      <c r="H712" t="str">
        <v>聊城</v>
      </c>
    </row>
    <row r="713">
      <c r="A713" s="3">
        <f>RANDBETWEEN(10000,99999)</f>
      </c>
      <c r="B713" s="3" t="str">
        <v>普通会员</v>
      </c>
      <c r="C713" s="3" t="str">
        <v>普通会员</v>
      </c>
      <c r="D713" s="3" t="str">
        <v>女</v>
      </c>
      <c r="E713" s="3">
        <f>CHOOSE(RANDBETWEEN(1,7),"儿童","学生", "老人", "儿童","学生", "老人", "其他")</f>
      </c>
      <c r="F713" s="2">
        <v>45139</v>
      </c>
      <c r="G713" s="3" t="str">
        <v>山东</v>
      </c>
      <c r="H713" t="str">
        <v>临沂</v>
      </c>
    </row>
    <row r="714">
      <c r="A714" s="3">
        <f>RANDBETWEEN(10000,99999)</f>
      </c>
      <c r="B714" s="3" t="str">
        <v>普通会员</v>
      </c>
      <c r="C714" s="3" t="str">
        <v>普通会员</v>
      </c>
      <c r="D714" s="3" t="str">
        <v>男</v>
      </c>
      <c r="E714" s="3">
        <f>CHOOSE(RANDBETWEEN(1,7),"儿童","学生", "老人", "儿童","学生", "老人", "其他")</f>
      </c>
      <c r="F714" s="2">
        <v>45296</v>
      </c>
      <c r="G714" s="3" t="str">
        <v>山东</v>
      </c>
      <c r="H714" t="str">
        <v>青岛</v>
      </c>
    </row>
    <row r="715">
      <c r="A715" s="3">
        <f>RANDBETWEEN(10000,99999)</f>
      </c>
      <c r="B715" s="3" t="str">
        <v>砖石会员</v>
      </c>
      <c r="C715" s="3" t="str">
        <v>砖石会员</v>
      </c>
      <c r="D715" s="3" t="str">
        <v>女</v>
      </c>
      <c r="E715" s="3">
        <f>CHOOSE(RANDBETWEEN(1,7),"儿童","学生", "老人", "儿童","学生", "老人", "其他")</f>
      </c>
      <c r="F715" s="2">
        <v>44851</v>
      </c>
      <c r="G715" s="3" t="str">
        <v>山东</v>
      </c>
      <c r="H715" t="str">
        <v>日照</v>
      </c>
    </row>
    <row r="716">
      <c r="A716" s="3">
        <f>RANDBETWEEN(10000,99999)</f>
      </c>
      <c r="B716" s="3" t="str">
        <v>普通会员</v>
      </c>
      <c r="C716" s="3" t="str">
        <v>普通会员</v>
      </c>
      <c r="D716" s="3" t="str">
        <v>男</v>
      </c>
      <c r="E716" s="3">
        <f>CHOOSE(RANDBETWEEN(1,7),"儿童","学生", "老人", "儿童","学生", "老人", "其他")</f>
      </c>
      <c r="F716" s="2">
        <v>45181</v>
      </c>
      <c r="G716" s="3" t="str">
        <v>山东</v>
      </c>
      <c r="H716" t="str">
        <v>泰安</v>
      </c>
    </row>
    <row r="717">
      <c r="A717" s="3">
        <f>RANDBETWEEN(10000,99999)</f>
      </c>
      <c r="B717" s="3" t="str">
        <v>普通会员</v>
      </c>
      <c r="C717" s="3" t="str">
        <v>普通会员</v>
      </c>
      <c r="D717" s="3" t="str">
        <v>女</v>
      </c>
      <c r="E717" s="3">
        <f>CHOOSE(RANDBETWEEN(1,7),"儿童","学生", "老人", "儿童","学生", "老人", "其他")</f>
      </c>
      <c r="F717" s="2">
        <v>45158</v>
      </c>
      <c r="G717" s="3" t="str">
        <v>山东</v>
      </c>
      <c r="H717" t="str">
        <v>威海</v>
      </c>
    </row>
    <row r="718">
      <c r="A718" s="3">
        <f>RANDBETWEEN(10000,99999)</f>
      </c>
      <c r="B718" s="3" t="str">
        <v>砖石会员</v>
      </c>
      <c r="C718" s="3" t="str">
        <v>砖石会员</v>
      </c>
      <c r="D718" s="3" t="str">
        <v>女</v>
      </c>
      <c r="E718" s="3">
        <f>CHOOSE(RANDBETWEEN(1,7),"儿童","学生", "老人", "儿童","学生", "老人", "其他")</f>
      </c>
      <c r="F718" s="2">
        <v>45122</v>
      </c>
      <c r="G718" s="3" t="str">
        <v>山东</v>
      </c>
      <c r="H718" t="str">
        <v>潍坊</v>
      </c>
    </row>
    <row r="719">
      <c r="A719" s="3">
        <f>RANDBETWEEN(10000,99999)</f>
      </c>
      <c r="B719" s="3" t="str">
        <v>普通会员</v>
      </c>
      <c r="C719" s="3" t="str">
        <v>普通会员</v>
      </c>
      <c r="D719" s="3" t="str">
        <v>男</v>
      </c>
      <c r="E719" s="3">
        <f>CHOOSE(RANDBETWEEN(1,7),"儿童","学生", "老人", "儿童","学生", "老人", "其他")</f>
      </c>
      <c r="F719" s="2">
        <v>45100</v>
      </c>
      <c r="G719" s="3" t="str">
        <v>山东</v>
      </c>
      <c r="H719" t="str">
        <v>烟台</v>
      </c>
    </row>
    <row r="720">
      <c r="A720" s="3">
        <f>RANDBETWEEN(10000,99999)</f>
      </c>
      <c r="B720" s="3" t="str">
        <v>黄金会员</v>
      </c>
      <c r="C720" s="3" t="str">
        <v>黄金会员</v>
      </c>
      <c r="D720" s="3" t="str">
        <v>男</v>
      </c>
      <c r="E720" s="3">
        <f>CHOOSE(RANDBETWEEN(1,7),"儿童","学生", "老人", "儿童","学生", "老人", "其他")</f>
      </c>
      <c r="F720" s="2">
        <v>45075</v>
      </c>
      <c r="G720" s="3" t="str">
        <v>浙江</v>
      </c>
      <c r="H720" t="str">
        <v>杭州</v>
      </c>
    </row>
    <row r="721">
      <c r="A721" s="3">
        <f>RANDBETWEEN(10000,99999)</f>
      </c>
      <c r="B721" s="3" t="str">
        <v>普通会员</v>
      </c>
      <c r="C721" s="3" t="str">
        <v>普通会员</v>
      </c>
      <c r="D721" s="3" t="str">
        <v>女</v>
      </c>
      <c r="E721" s="3">
        <f>CHOOSE(RANDBETWEEN(1,7),"儿童","学生", "老人", "儿童","学生", "老人", "其他")</f>
      </c>
      <c r="F721" s="2">
        <v>44659</v>
      </c>
      <c r="G721" s="3" t="str">
        <v>安徽</v>
      </c>
      <c r="H721" t="str">
        <v>合肥</v>
      </c>
    </row>
    <row r="722">
      <c r="A722" s="3">
        <f>RANDBETWEEN(10000,99999)</f>
      </c>
      <c r="B722" s="3" t="str">
        <v>普通会员</v>
      </c>
      <c r="C722" s="3" t="str">
        <v>普通会员</v>
      </c>
      <c r="D722" s="3" t="str">
        <v>男</v>
      </c>
      <c r="E722" s="3">
        <f>CHOOSE(RANDBETWEEN(1,7),"儿童","学生", "老人", "儿童","学生", "老人", "其他")</f>
      </c>
      <c r="F722" s="2">
        <v>44816</v>
      </c>
      <c r="G722" s="3" t="str">
        <v>重庆</v>
      </c>
      <c r="H722" t="str">
        <v>重庆</v>
      </c>
    </row>
    <row r="723">
      <c r="A723" s="3">
        <f>RANDBETWEEN(10000,99999)</f>
      </c>
      <c r="B723" s="3" t="str">
        <v>普通会员</v>
      </c>
      <c r="C723" s="3" t="str">
        <v>普通会员</v>
      </c>
      <c r="D723" s="3" t="str">
        <v>男</v>
      </c>
      <c r="E723" s="3">
        <f>CHOOSE(RANDBETWEEN(1,7),"儿童","学生", "老人", "儿童","学生", "老人", "其他")</f>
      </c>
      <c r="F723" s="2">
        <v>44778</v>
      </c>
      <c r="G723" s="3" t="str">
        <v>广东</v>
      </c>
      <c r="H723" t="str">
        <v>广州</v>
      </c>
    </row>
    <row r="724">
      <c r="A724" s="3">
        <f>RANDBETWEEN(10000,99999)</f>
      </c>
      <c r="B724" s="3" t="str">
        <v>普通会员</v>
      </c>
      <c r="C724" s="3" t="str">
        <v>普通会员</v>
      </c>
      <c r="D724" s="3" t="str">
        <v>女</v>
      </c>
      <c r="E724" s="3">
        <f>CHOOSE(RANDBETWEEN(1,7),"儿童","学生", "老人", "儿童","学生", "老人", "其他")</f>
      </c>
      <c r="F724" s="2">
        <v>45444</v>
      </c>
      <c r="G724" s="3" t="str">
        <v>辽宁</v>
      </c>
      <c r="H724" t="str">
        <v>沈阳</v>
      </c>
    </row>
    <row r="725">
      <c r="A725" s="3">
        <f>RANDBETWEEN(10000,99999)</f>
      </c>
      <c r="B725" s="3" t="str">
        <v>黄金会员</v>
      </c>
      <c r="C725" s="3" t="str">
        <v>黄金会员</v>
      </c>
      <c r="D725" s="3" t="str">
        <v>女</v>
      </c>
      <c r="E725" s="3">
        <f>CHOOSE(RANDBETWEEN(1,7),"儿童","学生", "老人", "儿童","学生", "老人", "其他")</f>
      </c>
      <c r="F725" s="2">
        <v>45139</v>
      </c>
      <c r="G725" s="3" t="str">
        <v>北京</v>
      </c>
      <c r="H725" t="str">
        <v>北京</v>
      </c>
    </row>
    <row r="726">
      <c r="A726" s="3">
        <f>RANDBETWEEN(10000,99999)</f>
      </c>
      <c r="B726" s="3" t="str">
        <v>黄金会员</v>
      </c>
      <c r="C726" s="3" t="str">
        <v>黄金会员</v>
      </c>
      <c r="D726" s="3" t="str">
        <v>女</v>
      </c>
      <c r="E726" s="3">
        <f>CHOOSE(RANDBETWEEN(1,7),"儿童","学生", "老人", "儿童","学生", "老人", "其他")</f>
      </c>
      <c r="F726" s="2">
        <v>45131</v>
      </c>
      <c r="G726" s="3" t="str">
        <v>福建</v>
      </c>
      <c r="H726" t="str">
        <v>福州</v>
      </c>
    </row>
    <row r="727">
      <c r="A727" s="3">
        <f>RANDBETWEEN(10000,99999)</f>
      </c>
      <c r="B727" s="3" t="str">
        <v>普通会员</v>
      </c>
      <c r="C727" s="3" t="str">
        <v>普通会员</v>
      </c>
      <c r="D727" s="3" t="str">
        <v>女</v>
      </c>
      <c r="E727" s="3">
        <f>CHOOSE(RANDBETWEEN(1,7),"儿童","学生", "老人", "儿童","学生", "老人", "其他")</f>
      </c>
      <c r="F727" s="2">
        <v>44852</v>
      </c>
      <c r="G727" s="3" t="str">
        <v>内蒙古</v>
      </c>
      <c r="H727" t="str">
        <v>呼和浩特</v>
      </c>
    </row>
    <row r="728">
      <c r="A728" s="3">
        <f>RANDBETWEEN(10000,99999)</f>
      </c>
      <c r="B728" s="3" t="str">
        <v>普通会员</v>
      </c>
      <c r="C728" s="3" t="str">
        <v>普通会员</v>
      </c>
      <c r="D728" s="3" t="str">
        <v>男</v>
      </c>
      <c r="E728" s="3">
        <f>CHOOSE(RANDBETWEEN(1,7),"儿童","学生", "老人", "儿童","学生", "老人", "其他")</f>
      </c>
      <c r="F728" s="2">
        <v>44794</v>
      </c>
      <c r="G728" s="3" t="str">
        <v>四川</v>
      </c>
      <c r="H728" t="str">
        <v>成都</v>
      </c>
    </row>
    <row r="729">
      <c r="A729" s="3">
        <f>RANDBETWEEN(10000,99999)</f>
      </c>
      <c r="B729" s="3" t="str">
        <v>普通会员</v>
      </c>
      <c r="C729" s="3" t="str">
        <v>普通会员</v>
      </c>
      <c r="D729" s="3" t="str">
        <v>女</v>
      </c>
      <c r="E729" s="3">
        <f>CHOOSE(RANDBETWEEN(1,7),"儿童","学生", "老人", "儿童","学生", "老人", "其他")</f>
      </c>
      <c r="F729" s="2">
        <v>44854</v>
      </c>
      <c r="G729" s="3" t="str">
        <v>黑龙江</v>
      </c>
      <c r="H729" t="str">
        <v>哈尔滨</v>
      </c>
    </row>
    <row r="730">
      <c r="A730" s="3">
        <f>RANDBETWEEN(10000,99999)</f>
      </c>
      <c r="B730" s="3" t="str">
        <v>砖石会员</v>
      </c>
      <c r="C730" s="3" t="str">
        <v>砖石会员</v>
      </c>
      <c r="D730" s="3" t="str">
        <v>女</v>
      </c>
      <c r="E730" s="3">
        <f>CHOOSE(RANDBETWEEN(1,7),"儿童","学生", "老人", "儿童","学生", "老人", "其他")</f>
      </c>
      <c r="F730" s="2">
        <v>45413</v>
      </c>
      <c r="G730" s="3" t="str">
        <v>河南</v>
      </c>
      <c r="H730" t="str">
        <v>郑州</v>
      </c>
    </row>
    <row r="731">
      <c r="A731" s="3">
        <f>RANDBETWEEN(10000,99999)</f>
      </c>
      <c r="B731" s="3" t="str">
        <v>普通会员</v>
      </c>
      <c r="C731" s="3" t="str">
        <v>普通会员</v>
      </c>
      <c r="D731" s="3" t="str">
        <v>男</v>
      </c>
      <c r="E731" s="3">
        <f>CHOOSE(RANDBETWEEN(1,7),"儿童","学生", "老人", "儿童","学生", "老人", "其他")</f>
      </c>
      <c r="F731" s="2">
        <v>44819</v>
      </c>
      <c r="G731" s="3" t="str">
        <v>山西</v>
      </c>
      <c r="H731" t="str">
        <v>太原</v>
      </c>
    </row>
    <row r="732">
      <c r="A732" s="3">
        <f>RANDBETWEEN(10000,99999)</f>
      </c>
      <c r="B732" s="3" t="str">
        <v>普通会员</v>
      </c>
      <c r="C732" s="3" t="str">
        <v>普通会员</v>
      </c>
      <c r="D732" s="3" t="str">
        <v>女</v>
      </c>
      <c r="E732" s="3">
        <f>CHOOSE(RANDBETWEEN(1,7),"儿童","学生", "老人", "儿童","学生", "老人", "其他")</f>
      </c>
      <c r="F732" s="2">
        <v>45085</v>
      </c>
      <c r="G732" s="3" t="str">
        <v>山东</v>
      </c>
      <c r="H732" t="str">
        <v>济南</v>
      </c>
    </row>
    <row r="733">
      <c r="A733" s="3">
        <f>RANDBETWEEN(10000,99999)</f>
      </c>
      <c r="B733" s="3" t="str">
        <v>普通会员</v>
      </c>
      <c r="C733" s="3" t="str">
        <v>普通会员</v>
      </c>
      <c r="D733" s="3" t="str">
        <v>女</v>
      </c>
      <c r="E733" s="3">
        <f>CHOOSE(RANDBETWEEN(1,7),"儿童","学生", "老人", "儿童","学生", "老人", "其他")</f>
      </c>
      <c r="F733" s="2">
        <v>45019</v>
      </c>
      <c r="G733" s="3" t="str">
        <v>山东</v>
      </c>
      <c r="H733" t="str">
        <v>滨州</v>
      </c>
    </row>
    <row r="734">
      <c r="A734" s="3">
        <f>RANDBETWEEN(10000,99999)</f>
      </c>
      <c r="B734" s="3" t="str">
        <v>砖石会员</v>
      </c>
      <c r="C734" s="3" t="str">
        <v>砖石会员</v>
      </c>
      <c r="D734" s="3" t="str">
        <v>男</v>
      </c>
      <c r="E734" s="3">
        <f>CHOOSE(RANDBETWEEN(1,7),"儿童","学生", "老人", "儿童","学生", "老人", "其他")</f>
      </c>
      <c r="F734" s="2">
        <v>44803</v>
      </c>
      <c r="G734" s="3" t="str">
        <v>山东</v>
      </c>
      <c r="H734" t="str">
        <v>德州</v>
      </c>
    </row>
    <row r="735">
      <c r="A735" s="3">
        <f>RANDBETWEEN(10000,99999)</f>
      </c>
      <c r="B735" s="3" t="str">
        <v>普通会员</v>
      </c>
      <c r="C735" s="3" t="str">
        <v>普通会员</v>
      </c>
      <c r="D735" s="3" t="str">
        <v>男</v>
      </c>
      <c r="E735" s="3">
        <f>CHOOSE(RANDBETWEEN(1,7),"儿童","学生", "老人", "儿童","学生", "老人", "其他")</f>
      </c>
      <c r="F735" s="2">
        <v>45289</v>
      </c>
      <c r="G735" s="3" t="str">
        <v>山东</v>
      </c>
      <c r="H735" t="str">
        <v>东营</v>
      </c>
    </row>
    <row r="736">
      <c r="A736" s="3">
        <f>RANDBETWEEN(10000,99999)</f>
      </c>
      <c r="B736" s="3" t="str">
        <v>普通会员</v>
      </c>
      <c r="C736" s="3" t="str">
        <v>普通会员</v>
      </c>
      <c r="D736" s="3" t="str">
        <v>男</v>
      </c>
      <c r="E736" s="3">
        <f>CHOOSE(RANDBETWEEN(1,7),"儿童","学生", "老人", "儿童","学生", "老人", "其他")</f>
      </c>
      <c r="F736" s="2">
        <v>45091</v>
      </c>
      <c r="G736" t="str">
        <v>浙江</v>
      </c>
      <c r="H736" t="str">
        <v>杭州</v>
      </c>
    </row>
    <row r="737">
      <c r="A737" s="3">
        <f>RANDBETWEEN(10000,99999)</f>
      </c>
      <c r="B737" s="3" t="str">
        <v>普通会员</v>
      </c>
      <c r="C737" s="3" t="str">
        <v>普通会员</v>
      </c>
      <c r="D737" s="3" t="str">
        <v>男</v>
      </c>
      <c r="E737" s="3">
        <f>CHOOSE(RANDBETWEEN(1,7),"儿童","学生", "老人", "儿童","学生", "老人", "其他")</f>
      </c>
      <c r="F737" s="2">
        <v>45078</v>
      </c>
      <c r="G737" t="str">
        <v>安徽</v>
      </c>
      <c r="H737" t="str">
        <v>合肥</v>
      </c>
    </row>
    <row r="738">
      <c r="A738" s="3">
        <f>RANDBETWEEN(10000,99999)</f>
      </c>
      <c r="B738" s="3" t="str">
        <v>普通会员</v>
      </c>
      <c r="C738" s="3" t="str">
        <v>普通会员</v>
      </c>
      <c r="D738" s="3" t="str">
        <v>男</v>
      </c>
      <c r="E738" s="3">
        <f>CHOOSE(RANDBETWEEN(1,7),"儿童","学生", "老人", "儿童","学生", "老人", "其他")</f>
      </c>
      <c r="F738" s="2">
        <v>45281</v>
      </c>
      <c r="G738" t="str">
        <v>重庆</v>
      </c>
      <c r="H738" t="str">
        <v>重庆</v>
      </c>
    </row>
    <row r="739">
      <c r="A739" s="3">
        <f>RANDBETWEEN(10000,99999)</f>
      </c>
      <c r="B739" s="3" t="str">
        <v>普通会员</v>
      </c>
      <c r="C739" s="3" t="str">
        <v>普通会员</v>
      </c>
      <c r="D739" s="3" t="str">
        <v>男</v>
      </c>
      <c r="E739" s="3">
        <f>CHOOSE(RANDBETWEEN(1,7),"儿童","学生", "老人", "儿童","学生", "老人", "其他")</f>
      </c>
      <c r="F739" s="2">
        <v>45285</v>
      </c>
      <c r="G739" t="str">
        <v>广东</v>
      </c>
      <c r="H739" t="str">
        <v>广州</v>
      </c>
    </row>
    <row r="740">
      <c r="A740" s="3">
        <f>RANDBETWEEN(10000,99999)</f>
      </c>
      <c r="B740" s="3" t="str">
        <v>普通会员</v>
      </c>
      <c r="C740" s="3" t="str">
        <v>普通会员</v>
      </c>
      <c r="D740" s="3" t="str">
        <v>男</v>
      </c>
      <c r="E740" s="3">
        <f>CHOOSE(RANDBETWEEN(1,7),"儿童","学生", "老人", "儿童","学生", "老人", "其他")</f>
      </c>
      <c r="F740" s="2">
        <v>45018</v>
      </c>
      <c r="G740" t="str">
        <v>辽宁</v>
      </c>
      <c r="H740" t="str">
        <v>沈阳</v>
      </c>
    </row>
    <row r="741">
      <c r="A741" s="3">
        <f>RANDBETWEEN(10000,99999)</f>
      </c>
      <c r="B741" s="3" t="str">
        <v>普通会员</v>
      </c>
      <c r="C741" s="3" t="str">
        <v>普通会员</v>
      </c>
      <c r="D741" s="3" t="str">
        <v>男</v>
      </c>
      <c r="E741" s="3">
        <f>CHOOSE(RANDBETWEEN(1,7),"儿童","学生", "老人", "儿童","学生", "老人", "其他")</f>
      </c>
      <c r="F741" s="2">
        <v>44987</v>
      </c>
      <c r="G741" t="str">
        <v>北京</v>
      </c>
      <c r="H741" t="str">
        <v>北京</v>
      </c>
    </row>
    <row r="742">
      <c r="A742" s="3">
        <f>RANDBETWEEN(10000,99999)</f>
      </c>
      <c r="B742" s="3" t="str">
        <v>普通会员</v>
      </c>
      <c r="C742" s="3" t="str">
        <v>普通会员</v>
      </c>
      <c r="D742" s="3" t="str">
        <v>女</v>
      </c>
      <c r="E742" s="3">
        <f>CHOOSE(RANDBETWEEN(1,7),"儿童","学生", "老人", "儿童","学生", "老人", "其他")</f>
      </c>
      <c r="F742" s="2">
        <v>45288</v>
      </c>
      <c r="G742" t="str">
        <v>浙江</v>
      </c>
      <c r="H742" t="str">
        <v>杭州</v>
      </c>
    </row>
    <row r="743">
      <c r="A743" s="3">
        <f>RANDBETWEEN(10000,99999)</f>
      </c>
      <c r="B743" s="3" t="str">
        <v>普通会员</v>
      </c>
      <c r="C743" s="3" t="str">
        <v>普通会员</v>
      </c>
      <c r="D743" s="3" t="str">
        <v>男</v>
      </c>
      <c r="E743" s="3">
        <f>CHOOSE(RANDBETWEEN(1,7),"儿童","学生", "老人", "儿童","学生", "老人", "其他")</f>
      </c>
      <c r="F743" s="2">
        <v>44726</v>
      </c>
      <c r="G743" t="str">
        <v>安徽</v>
      </c>
      <c r="H743" t="str">
        <v>合肥</v>
      </c>
    </row>
    <row r="744">
      <c r="A744" s="3">
        <f>RANDBETWEEN(10000,99999)</f>
      </c>
      <c r="B744" s="3" t="str">
        <v>黄金会员</v>
      </c>
      <c r="C744" s="3" t="str">
        <v>黄金会员</v>
      </c>
      <c r="D744" s="3" t="str">
        <v>男</v>
      </c>
      <c r="E744" s="3">
        <f>CHOOSE(RANDBETWEEN(1,7),"儿童","学生", "老人", "儿童","学生", "老人", "其他")</f>
      </c>
      <c r="F744" s="2">
        <v>44848</v>
      </c>
      <c r="G744" t="str">
        <v>重庆</v>
      </c>
      <c r="H744" t="str">
        <v>重庆</v>
      </c>
    </row>
    <row r="745">
      <c r="A745" s="3">
        <f>RANDBETWEEN(10000,99999)</f>
      </c>
      <c r="B745" s="3" t="str">
        <v>砖石会员</v>
      </c>
      <c r="C745" s="3" t="str">
        <v>砖石会员</v>
      </c>
      <c r="D745" s="3" t="str">
        <v>女</v>
      </c>
      <c r="E745" s="3">
        <f>CHOOSE(RANDBETWEEN(1,7),"儿童","学生", "老人", "儿童","学生", "老人", "其他")</f>
      </c>
      <c r="F745" s="2">
        <v>45208</v>
      </c>
      <c r="G745" t="str">
        <v>广东</v>
      </c>
      <c r="H745" t="str">
        <v>广州</v>
      </c>
    </row>
    <row r="746">
      <c r="A746" s="3">
        <f>RANDBETWEEN(10000,99999)</f>
      </c>
      <c r="B746" s="3" t="str">
        <v>普通会员</v>
      </c>
      <c r="C746" s="3" t="str">
        <v>普通会员</v>
      </c>
      <c r="D746" s="3" t="str">
        <v>女</v>
      </c>
      <c r="E746" s="3">
        <f>CHOOSE(RANDBETWEEN(1,7),"儿童","学生", "老人", "儿童","学生", "老人", "其他")</f>
      </c>
      <c r="F746" s="2">
        <v>45036</v>
      </c>
      <c r="G746" t="str">
        <v>辽宁</v>
      </c>
      <c r="H746" t="str">
        <v>沈阳</v>
      </c>
    </row>
    <row r="747">
      <c r="A747" s="3">
        <f>RANDBETWEEN(10000,99999)</f>
      </c>
      <c r="B747" s="3" t="str">
        <v>普通会员</v>
      </c>
      <c r="C747" s="3" t="str">
        <v>普通会员</v>
      </c>
      <c r="D747" s="3" t="str">
        <v>女</v>
      </c>
      <c r="E747" s="3">
        <f>CHOOSE(RANDBETWEEN(1,7),"儿童","学生", "老人", "儿童","学生", "老人", "其他")</f>
      </c>
      <c r="F747" s="2">
        <v>45084</v>
      </c>
      <c r="G747" t="str">
        <v>浙江</v>
      </c>
      <c r="H747" t="str">
        <v>杭州</v>
      </c>
    </row>
    <row r="748">
      <c r="A748" s="3">
        <f>RANDBETWEEN(10000,99999)</f>
      </c>
      <c r="B748" s="3" t="str">
        <v>普通会员</v>
      </c>
      <c r="C748" s="3" t="str">
        <v>普通会员</v>
      </c>
      <c r="D748" s="3" t="str">
        <v>男</v>
      </c>
      <c r="E748" s="3">
        <f>CHOOSE(RANDBETWEEN(1,7),"儿童","学生", "老人", "儿童","学生", "老人", "其他")</f>
      </c>
      <c r="F748" s="2">
        <v>45182</v>
      </c>
      <c r="G748" t="str">
        <v>安徽</v>
      </c>
      <c r="H748" t="str">
        <v>合肥</v>
      </c>
    </row>
    <row r="749">
      <c r="A749" s="3">
        <f>RANDBETWEEN(10000,99999)</f>
      </c>
      <c r="B749" s="3" t="str">
        <v>黄金会员</v>
      </c>
      <c r="C749" s="3" t="str">
        <v>黄金会员</v>
      </c>
      <c r="D749" s="3" t="str">
        <v>男</v>
      </c>
      <c r="E749" s="3">
        <f>CHOOSE(RANDBETWEEN(1,7),"儿童","学生", "老人", "儿童","学生", "老人", "其他")</f>
      </c>
      <c r="F749" s="2">
        <v>44975</v>
      </c>
      <c r="G749" t="str">
        <v>重庆</v>
      </c>
      <c r="H749" t="str">
        <v>重庆</v>
      </c>
    </row>
    <row r="750">
      <c r="A750" s="3">
        <f>RANDBETWEEN(10000,99999)</f>
      </c>
      <c r="B750" s="3" t="str">
        <v>普通会员</v>
      </c>
      <c r="C750" s="3" t="str">
        <v>普通会员</v>
      </c>
      <c r="D750" s="3" t="str">
        <v>女</v>
      </c>
      <c r="E750" s="3">
        <f>CHOOSE(RANDBETWEEN(1,7),"儿童","学生", "老人", "儿童","学生", "老人", "其他")</f>
      </c>
      <c r="F750" s="2">
        <v>44917</v>
      </c>
      <c r="G750" t="str">
        <v>广东</v>
      </c>
      <c r="H750" t="str">
        <v>广州</v>
      </c>
    </row>
    <row r="751">
      <c r="A751" s="3">
        <f>RANDBETWEEN(10000,99999)</f>
      </c>
      <c r="B751" s="3" t="str">
        <v>普通会员</v>
      </c>
      <c r="C751" s="3" t="str">
        <v>普通会员</v>
      </c>
      <c r="D751" s="3" t="str">
        <v>女</v>
      </c>
      <c r="E751" s="3">
        <f>CHOOSE(RANDBETWEEN(1,7),"儿童","学生", "老人", "儿童","学生", "老人", "其他")</f>
      </c>
      <c r="F751" s="2">
        <v>44897</v>
      </c>
      <c r="G751" t="str">
        <v>辽宁</v>
      </c>
      <c r="H751" t="str">
        <v>沈阳</v>
      </c>
    </row>
    <row r="752">
      <c r="A752" s="3">
        <f>RANDBETWEEN(10000,99999)</f>
      </c>
      <c r="B752" s="3" t="str">
        <v>普通会员</v>
      </c>
      <c r="C752" s="3" t="str">
        <v>普通会员</v>
      </c>
      <c r="D752" s="3" t="str">
        <v>女</v>
      </c>
      <c r="E752" s="3">
        <f>CHOOSE(RANDBETWEEN(1,7),"儿童","学生", "老人", "儿童","学生", "老人", "其他")</f>
      </c>
      <c r="F752" s="2">
        <v>45293</v>
      </c>
      <c r="G752" t="str">
        <v>北京</v>
      </c>
      <c r="H752" t="str">
        <v>北京</v>
      </c>
    </row>
    <row r="753">
      <c r="A753" s="3">
        <f>RANDBETWEEN(10000,99999)</f>
      </c>
      <c r="B753" s="3" t="str">
        <v>普通会员</v>
      </c>
      <c r="C753" s="3" t="str">
        <v>普通会员</v>
      </c>
      <c r="D753" s="3" t="str">
        <v>男</v>
      </c>
      <c r="E753" s="3">
        <f>CHOOSE(RANDBETWEEN(1,7),"儿童","学生", "老人", "儿童","学生", "老人", "其他")</f>
      </c>
      <c r="F753" s="2">
        <v>45447</v>
      </c>
      <c r="G753" t="str">
        <v>福建</v>
      </c>
      <c r="H753" t="str">
        <v>福州</v>
      </c>
    </row>
    <row r="754">
      <c r="A754" s="3">
        <f>RANDBETWEEN(10000,99999)</f>
      </c>
      <c r="B754" s="3" t="str">
        <v>普通会员</v>
      </c>
      <c r="C754" s="3" t="str">
        <v>普通会员</v>
      </c>
      <c r="D754" s="3" t="str">
        <v>女</v>
      </c>
      <c r="E754" s="3">
        <f>CHOOSE(RANDBETWEEN(1,7),"儿童","学生", "老人", "儿童","学生", "老人", "其他")</f>
      </c>
      <c r="F754" s="2">
        <v>45393</v>
      </c>
      <c r="G754" s="3" t="str">
        <v>贵州</v>
      </c>
      <c r="H754" t="str">
        <v>贵阳</v>
      </c>
    </row>
    <row r="755">
      <c r="A755" s="3">
        <f>RANDBETWEEN(10000,99999)</f>
      </c>
      <c r="B755" s="3" t="str">
        <v>普通会员</v>
      </c>
      <c r="C755" s="3" t="str">
        <v>普通会员</v>
      </c>
      <c r="D755" s="3" t="str">
        <v>女</v>
      </c>
      <c r="E755" s="3">
        <f>CHOOSE(RANDBETWEEN(1,7),"儿童","学生", "老人", "儿童","学生", "老人", "其他")</f>
      </c>
      <c r="F755" s="2">
        <v>45024</v>
      </c>
      <c r="G755" s="3" t="str">
        <v>湖北</v>
      </c>
      <c r="H755" t="str">
        <v>武汉</v>
      </c>
    </row>
    <row r="756">
      <c r="A756" s="3">
        <f>RANDBETWEEN(10000,99999)</f>
      </c>
      <c r="B756" s="3" t="str">
        <v>普通会员</v>
      </c>
      <c r="C756" s="3" t="str">
        <v>普通会员</v>
      </c>
      <c r="D756" s="3" t="str">
        <v>男</v>
      </c>
      <c r="E756" s="3">
        <f>CHOOSE(RANDBETWEEN(1,7),"儿童","学生", "老人", "儿童","学生", "老人", "其他")</f>
      </c>
      <c r="F756" s="2">
        <v>45073</v>
      </c>
      <c r="G756" s="3" t="str">
        <v>陕西</v>
      </c>
      <c r="H756" t="str">
        <v>西安</v>
      </c>
    </row>
    <row r="757">
      <c r="A757" s="3">
        <f>RANDBETWEEN(10000,99999)</f>
      </c>
      <c r="B757" s="3" t="str">
        <v>普通会员</v>
      </c>
      <c r="C757" s="3" t="str">
        <v>普通会员</v>
      </c>
      <c r="D757" s="3" t="str">
        <v>男</v>
      </c>
      <c r="E757" s="3">
        <f>CHOOSE(RANDBETWEEN(1,7),"儿童","学生", "老人", "儿童","学生", "老人", "其他")</f>
      </c>
      <c r="F757" s="2">
        <v>45159</v>
      </c>
      <c r="G757" s="3" t="str">
        <v>甘肃</v>
      </c>
      <c r="H757" t="str">
        <v>兰州</v>
      </c>
    </row>
    <row r="758">
      <c r="A758" s="3">
        <f>RANDBETWEEN(10000,99999)</f>
      </c>
      <c r="B758" s="3" t="str">
        <v>砖石会员</v>
      </c>
      <c r="C758" s="3" t="str">
        <v>砖石会员</v>
      </c>
      <c r="D758" s="3" t="str">
        <v>男</v>
      </c>
      <c r="E758" s="3">
        <f>CHOOSE(RANDBETWEEN(1,7),"儿童","学生", "老人", "儿童","学生", "老人", "其他")</f>
      </c>
      <c r="F758" s="2">
        <v>44750</v>
      </c>
      <c r="G758" s="3" t="str">
        <v>吉林</v>
      </c>
      <c r="H758" t="str">
        <v>长春</v>
      </c>
    </row>
    <row r="759">
      <c r="A759" s="3">
        <f>RANDBETWEEN(10000,99999)</f>
      </c>
      <c r="B759" s="3" t="str">
        <v>普通会员</v>
      </c>
      <c r="C759" s="3" t="str">
        <v>普通会员</v>
      </c>
      <c r="D759" s="3" t="str">
        <v>女</v>
      </c>
      <c r="E759" s="3">
        <f>CHOOSE(RANDBETWEEN(1,7),"儿童","学生", "老人", "儿童","学生", "老人", "其他")</f>
      </c>
      <c r="F759" s="2">
        <v>44797</v>
      </c>
      <c r="G759" s="3" t="str">
        <v>上海</v>
      </c>
      <c r="H759" t="str">
        <v>上海</v>
      </c>
    </row>
    <row r="760">
      <c r="A760" s="3">
        <f>RANDBETWEEN(10000,99999)</f>
      </c>
      <c r="B760" s="3" t="str">
        <v>砖石会员</v>
      </c>
      <c r="C760" s="3" t="str">
        <v>砖石会员</v>
      </c>
      <c r="D760" s="3" t="str">
        <v>女</v>
      </c>
      <c r="E760" s="3">
        <f>CHOOSE(RANDBETWEEN(1,7),"儿童","学生", "老人", "儿童","学生", "老人", "其他")</f>
      </c>
      <c r="F760" s="2">
        <v>45378</v>
      </c>
      <c r="G760" s="3" t="str">
        <v>湖南</v>
      </c>
      <c r="H760" t="str">
        <v>长沙</v>
      </c>
    </row>
    <row r="761">
      <c r="A761" s="3">
        <f>RANDBETWEEN(10000,99999)</f>
      </c>
      <c r="B761" s="3" t="str">
        <v>普通会员</v>
      </c>
      <c r="C761" s="3" t="str">
        <v>普通会员</v>
      </c>
      <c r="D761" s="3" t="str">
        <v>女</v>
      </c>
      <c r="E761" s="3">
        <f>CHOOSE(RANDBETWEEN(1,7),"儿童","学生", "老人", "儿童","学生", "老人", "其他")</f>
      </c>
      <c r="F761" s="2">
        <v>45064</v>
      </c>
      <c r="G761" s="3" t="str">
        <v>云南</v>
      </c>
      <c r="H761" t="str">
        <v>昆明</v>
      </c>
    </row>
    <row r="762">
      <c r="A762" s="3">
        <f>RANDBETWEEN(10000,99999)</f>
      </c>
      <c r="B762" s="3" t="str">
        <v>普通会员</v>
      </c>
      <c r="C762" s="3" t="str">
        <v>普通会员</v>
      </c>
      <c r="D762" s="3" t="str">
        <v>女</v>
      </c>
      <c r="E762" s="3">
        <f>CHOOSE(RANDBETWEEN(1,7),"儿童","学生", "老人", "儿童","学生", "老人", "其他")</f>
      </c>
      <c r="F762" s="2">
        <v>45181</v>
      </c>
      <c r="G762" s="3" t="str">
        <v>天津</v>
      </c>
      <c r="H762" t="str">
        <v>天津</v>
      </c>
    </row>
    <row r="763">
      <c r="A763" s="3">
        <f>RANDBETWEEN(10000,99999)</f>
      </c>
      <c r="B763" s="3" t="str">
        <v>普通会员</v>
      </c>
      <c r="C763" s="3" t="str">
        <v>普通会员</v>
      </c>
      <c r="D763" s="3" t="str">
        <v>男</v>
      </c>
      <c r="E763" s="3">
        <f>CHOOSE(RANDBETWEEN(1,7),"儿童","学生", "老人", "儿童","学生", "老人", "其他")</f>
      </c>
      <c r="F763" s="2">
        <v>44834</v>
      </c>
      <c r="G763" s="3" t="str">
        <v>新疆</v>
      </c>
      <c r="H763" t="str">
        <v>乌鲁木齐</v>
      </c>
    </row>
    <row r="764">
      <c r="A764" s="3">
        <f>RANDBETWEEN(10000,99999)</f>
      </c>
      <c r="B764" s="3" t="str">
        <v>砖石会员</v>
      </c>
      <c r="C764" s="3" t="str">
        <v>砖石会员</v>
      </c>
      <c r="D764" s="3" t="str">
        <v>女</v>
      </c>
      <c r="E764" s="3">
        <f>CHOOSE(RANDBETWEEN(1,7),"儿童","学生", "老人", "儿童","学生", "老人", "其他")</f>
      </c>
      <c r="F764" s="2">
        <v>44855</v>
      </c>
      <c r="G764" s="3" t="str">
        <v>河北</v>
      </c>
      <c r="H764" t="str">
        <v>石家庄</v>
      </c>
    </row>
    <row r="765">
      <c r="A765" s="3">
        <f>RANDBETWEEN(10000,99999)</f>
      </c>
      <c r="B765" s="3" t="str">
        <v>普通会员</v>
      </c>
      <c r="C765" s="3" t="str">
        <v>普通会员</v>
      </c>
      <c r="D765" s="3" t="str">
        <v>男</v>
      </c>
      <c r="E765" s="3">
        <f>CHOOSE(RANDBETWEEN(1,7),"儿童","学生", "老人", "儿童","学生", "老人", "其他")</f>
      </c>
      <c r="F765" s="2">
        <v>45050</v>
      </c>
      <c r="G765" s="3" t="str">
        <v>广西</v>
      </c>
      <c r="H765" t="str">
        <v>南宁</v>
      </c>
    </row>
    <row r="766">
      <c r="A766" s="3">
        <f>RANDBETWEEN(10000,99999)</f>
      </c>
      <c r="B766" s="3" t="str">
        <v>普通会员</v>
      </c>
      <c r="C766" s="3" t="str">
        <v>普通会员</v>
      </c>
      <c r="D766" s="3" t="str">
        <v>男</v>
      </c>
      <c r="E766" s="3">
        <f>CHOOSE(RANDBETWEEN(1,7),"儿童","学生", "老人", "儿童","学生", "老人", "其他")</f>
      </c>
      <c r="F766" s="2">
        <v>45423</v>
      </c>
      <c r="G766" s="3" t="str">
        <v>江西</v>
      </c>
      <c r="H766" t="str">
        <v>南昌</v>
      </c>
    </row>
    <row r="767">
      <c r="A767" s="3">
        <f>RANDBETWEEN(10000,99999)</f>
      </c>
      <c r="B767" s="3" t="str">
        <v>普通会员</v>
      </c>
      <c r="C767" s="3" t="str">
        <v>普通会员</v>
      </c>
      <c r="D767" s="3" t="str">
        <v>女</v>
      </c>
      <c r="E767" s="3">
        <f>CHOOSE(RANDBETWEEN(1,7),"儿童","学生", "老人", "儿童","学生", "老人", "其他")</f>
      </c>
      <c r="F767" s="2">
        <v>44952</v>
      </c>
      <c r="G767" s="3" t="str">
        <v>海南</v>
      </c>
      <c r="H767" t="str">
        <v>海口</v>
      </c>
    </row>
    <row r="768">
      <c r="A768" s="3">
        <f>RANDBETWEEN(10000,99999)</f>
      </c>
      <c r="B768" s="3" t="str">
        <v>普通会员</v>
      </c>
      <c r="C768" s="3" t="str">
        <v>普通会员</v>
      </c>
      <c r="D768" s="3" t="str">
        <v>男</v>
      </c>
      <c r="E768" s="3">
        <f>CHOOSE(RANDBETWEEN(1,7),"儿童","学生", "老人", "儿童","学生", "老人", "其他")</f>
      </c>
      <c r="F768" s="2">
        <v>45041</v>
      </c>
      <c r="G768" s="3" t="str">
        <v>江苏</v>
      </c>
      <c r="H768" t="str">
        <v>南京</v>
      </c>
    </row>
    <row r="769">
      <c r="A769" s="3">
        <f>RANDBETWEEN(10000,99999)</f>
      </c>
      <c r="B769" s="3" t="str">
        <v>普通会员</v>
      </c>
      <c r="C769" s="3" t="str">
        <v>普通会员</v>
      </c>
      <c r="D769" s="3" t="str">
        <v>女</v>
      </c>
      <c r="E769" s="3">
        <f>CHOOSE(RANDBETWEEN(1,7),"儿童","学生", "老人", "儿童","学生", "老人", "其他")</f>
      </c>
      <c r="F769" s="2">
        <v>45151</v>
      </c>
      <c r="G769" s="3" t="str">
        <v>浙江</v>
      </c>
      <c r="H769" t="str">
        <v>杭州</v>
      </c>
    </row>
    <row r="770">
      <c r="A770" s="3">
        <f>RANDBETWEEN(10000,99999)</f>
      </c>
      <c r="B770" s="3" t="str">
        <v>普通会员</v>
      </c>
      <c r="C770" s="3" t="str">
        <v>普通会员</v>
      </c>
      <c r="D770" s="3" t="str">
        <v>女</v>
      </c>
      <c r="E770" s="3">
        <f>CHOOSE(RANDBETWEEN(1,7),"儿童","学生", "老人", "儿童","学生", "老人", "其他")</f>
      </c>
      <c r="F770" s="2">
        <v>44792</v>
      </c>
      <c r="G770" s="3" t="str">
        <v>安徽</v>
      </c>
      <c r="H770" t="str">
        <v>合肥</v>
      </c>
    </row>
    <row r="771">
      <c r="A771" s="3">
        <f>RANDBETWEEN(10000,99999)</f>
      </c>
      <c r="B771" s="3" t="str">
        <v>普通会员</v>
      </c>
      <c r="C771" s="3" t="str">
        <v>普通会员</v>
      </c>
      <c r="D771" s="3" t="str">
        <v>女</v>
      </c>
      <c r="E771" s="3">
        <f>CHOOSE(RANDBETWEEN(1,7),"儿童","学生", "老人", "儿童","学生", "老人", "其他")</f>
      </c>
      <c r="F771" s="2">
        <v>44854</v>
      </c>
      <c r="G771" s="3" t="str">
        <v>重庆</v>
      </c>
      <c r="H771" t="str">
        <v>重庆</v>
      </c>
    </row>
    <row r="772">
      <c r="A772" s="3">
        <f>RANDBETWEEN(10000,99999)</f>
      </c>
      <c r="B772" s="3" t="str">
        <v>普通会员</v>
      </c>
      <c r="C772" s="3" t="str">
        <v>普通会员</v>
      </c>
      <c r="D772" s="3" t="str">
        <v>男</v>
      </c>
      <c r="E772" s="3">
        <f>CHOOSE(RANDBETWEEN(1,7),"儿童","学生", "老人", "儿童","学生", "老人", "其他")</f>
      </c>
      <c r="F772" s="2">
        <v>45484</v>
      </c>
      <c r="G772" s="3" t="str">
        <v>广东</v>
      </c>
      <c r="H772" t="str">
        <v>广州</v>
      </c>
    </row>
    <row r="773">
      <c r="A773" s="3">
        <f>RANDBETWEEN(10000,99999)</f>
      </c>
      <c r="B773" s="3" t="str">
        <v>普通会员</v>
      </c>
      <c r="C773" s="3" t="str">
        <v>普通会员</v>
      </c>
      <c r="D773" s="3" t="str">
        <v>女</v>
      </c>
      <c r="E773" s="3">
        <f>CHOOSE(RANDBETWEEN(1,7),"儿童","学生", "老人", "儿童","学生", "老人", "其他")</f>
      </c>
      <c r="F773" s="2">
        <v>44976</v>
      </c>
      <c r="G773" s="3" t="str">
        <v>辽宁</v>
      </c>
      <c r="H773" t="str">
        <v>沈阳</v>
      </c>
    </row>
    <row r="774">
      <c r="A774" s="3">
        <f>RANDBETWEEN(10000,99999)</f>
      </c>
      <c r="B774" s="3" t="str">
        <v>普通会员</v>
      </c>
      <c r="C774" s="3" t="str">
        <v>普通会员</v>
      </c>
      <c r="D774" s="3" t="str">
        <v>女</v>
      </c>
      <c r="E774" s="3">
        <f>CHOOSE(RANDBETWEEN(1,7),"儿童","学生", "老人", "儿童","学生", "老人", "其他")</f>
      </c>
      <c r="F774" s="2">
        <v>45086</v>
      </c>
      <c r="G774" s="3" t="str">
        <v>北京</v>
      </c>
      <c r="H774" t="str">
        <v>北京</v>
      </c>
    </row>
    <row r="775">
      <c r="A775" s="3">
        <f>RANDBETWEEN(10000,99999)</f>
      </c>
      <c r="B775" s="3" t="str">
        <v>黄金会员</v>
      </c>
      <c r="C775" s="3" t="str">
        <v>黄金会员</v>
      </c>
      <c r="D775" s="3" t="str">
        <v>女</v>
      </c>
      <c r="E775" s="3">
        <f>CHOOSE(RANDBETWEEN(1,7),"儿童","学生", "老人", "儿童","学生", "老人", "其他")</f>
      </c>
      <c r="F775" s="2">
        <v>45196</v>
      </c>
      <c r="G775" s="3" t="str">
        <v>福建</v>
      </c>
      <c r="H775" t="str">
        <v>福州</v>
      </c>
    </row>
    <row r="776">
      <c r="A776" s="3">
        <f>RANDBETWEEN(10000,99999)</f>
      </c>
      <c r="B776" s="3" t="str">
        <v>普通会员</v>
      </c>
      <c r="C776" s="3" t="str">
        <v>普通会员</v>
      </c>
      <c r="D776" s="3" t="str">
        <v>男</v>
      </c>
      <c r="E776" s="3">
        <f>CHOOSE(RANDBETWEEN(1,7),"儿童","学生", "老人", "儿童","学生", "老人", "其他")</f>
      </c>
      <c r="F776" s="2">
        <v>45349</v>
      </c>
      <c r="G776" s="3" t="str">
        <v>内蒙古</v>
      </c>
      <c r="H776" t="str">
        <v>呼和浩特</v>
      </c>
    </row>
    <row r="777">
      <c r="A777" s="3">
        <f>RANDBETWEEN(10000,99999)</f>
      </c>
      <c r="B777" s="3" t="str">
        <v>砖石会员</v>
      </c>
      <c r="C777" s="3" t="str">
        <v>砖石会员</v>
      </c>
      <c r="D777" s="3" t="str">
        <v>男</v>
      </c>
      <c r="E777" s="3">
        <f>CHOOSE(RANDBETWEEN(1,7),"儿童","学生", "老人", "儿童","学生", "老人", "其他")</f>
      </c>
      <c r="F777" s="2">
        <v>45014</v>
      </c>
      <c r="G777" s="3" t="str">
        <v>四川</v>
      </c>
      <c r="H777" t="str">
        <v>成都</v>
      </c>
    </row>
    <row r="778">
      <c r="A778" s="3">
        <f>RANDBETWEEN(10000,99999)</f>
      </c>
      <c r="B778" s="3" t="str">
        <v>普通会员</v>
      </c>
      <c r="C778" s="3" t="str">
        <v>普通会员</v>
      </c>
      <c r="D778" s="3" t="str">
        <v>男</v>
      </c>
      <c r="E778" s="3">
        <f>CHOOSE(RANDBETWEEN(1,7),"儿童","学生", "老人", "儿童","学生", "老人", "其他")</f>
      </c>
      <c r="F778" s="2">
        <v>44899</v>
      </c>
      <c r="G778" s="3" t="str">
        <v>黑龙江</v>
      </c>
      <c r="H778" t="str">
        <v>哈尔滨</v>
      </c>
    </row>
    <row r="779">
      <c r="A779" s="3">
        <f>RANDBETWEEN(10000,99999)</f>
      </c>
      <c r="B779" s="3" t="str">
        <v>黄金会员</v>
      </c>
      <c r="C779" s="3" t="str">
        <v>黄金会员</v>
      </c>
      <c r="D779" s="3" t="str">
        <v>男</v>
      </c>
      <c r="E779" s="3">
        <f>CHOOSE(RANDBETWEEN(1,7),"儿童","学生", "老人", "儿童","学生", "老人", "其他")</f>
      </c>
      <c r="F779" s="2">
        <v>44861</v>
      </c>
      <c r="G779" s="3" t="str">
        <v>河南</v>
      </c>
      <c r="H779" t="str">
        <v>郑州</v>
      </c>
    </row>
    <row r="780">
      <c r="A780" s="3">
        <f>RANDBETWEEN(10000,99999)</f>
      </c>
      <c r="B780" s="3" t="str">
        <v>黄金会员</v>
      </c>
      <c r="C780" s="3" t="str">
        <v>黄金会员</v>
      </c>
      <c r="D780" s="3" t="str">
        <v>男</v>
      </c>
      <c r="E780" s="3">
        <f>CHOOSE(RANDBETWEEN(1,7),"儿童","学生", "老人", "儿童","学生", "老人", "其他")</f>
      </c>
      <c r="F780" s="2">
        <v>44675</v>
      </c>
      <c r="G780" s="3" t="str">
        <v>山西</v>
      </c>
      <c r="H780" t="str">
        <v>太原</v>
      </c>
    </row>
    <row r="781">
      <c r="A781" s="3">
        <f>RANDBETWEEN(10000,99999)</f>
      </c>
      <c r="B781" s="3" t="str">
        <v>砖石会员</v>
      </c>
      <c r="C781" s="3" t="str">
        <v>砖石会员</v>
      </c>
      <c r="D781" s="3" t="str">
        <v>女</v>
      </c>
      <c r="E781" s="3">
        <f>CHOOSE(RANDBETWEEN(1,7),"儿童","学生", "老人", "儿童","学生", "老人", "其他")</f>
      </c>
      <c r="F781" s="2">
        <v>45141</v>
      </c>
      <c r="G781" s="7" t="str">
        <v>安徽</v>
      </c>
      <c r="H781" s="7" t="str">
        <v>合肥</v>
      </c>
    </row>
    <row r="782">
      <c r="A782" s="3">
        <f>RANDBETWEEN(10000,99999)</f>
      </c>
      <c r="B782" s="3" t="str">
        <v>普通会员</v>
      </c>
      <c r="C782" s="3" t="str">
        <v>普通会员</v>
      </c>
      <c r="D782" s="3" t="str">
        <v>男</v>
      </c>
      <c r="E782" s="3">
        <f>CHOOSE(RANDBETWEEN(1,7),"儿童","学生", "老人", "儿童","学生", "老人", "其他")</f>
      </c>
      <c r="F782" s="2">
        <v>44950</v>
      </c>
      <c r="G782" s="7" t="str">
        <v>安徽</v>
      </c>
      <c r="H782" s="7" t="str">
        <v>合肥</v>
      </c>
    </row>
    <row r="783">
      <c r="A783" s="3">
        <f>RANDBETWEEN(10000,99999)</f>
      </c>
      <c r="B783" s="3" t="str">
        <v>普通会员</v>
      </c>
      <c r="C783" s="3" t="str">
        <v>普通会员</v>
      </c>
      <c r="D783" s="3" t="str">
        <v>男</v>
      </c>
      <c r="E783" s="3">
        <f>CHOOSE(RANDBETWEEN(1,7),"儿童","学生", "老人", "儿童","学生", "老人", "其他")</f>
      </c>
      <c r="F783" s="2">
        <v>45317</v>
      </c>
      <c r="G783" s="7" t="str">
        <v>安徽</v>
      </c>
      <c r="H783" s="7" t="str">
        <v>合肥</v>
      </c>
    </row>
    <row r="784">
      <c r="A784" s="3">
        <f>RANDBETWEEN(10000,99999)</f>
      </c>
      <c r="B784" s="3" t="str">
        <v>普通会员</v>
      </c>
      <c r="C784" s="3" t="str">
        <v>普通会员</v>
      </c>
      <c r="D784" s="3" t="str">
        <v>女</v>
      </c>
      <c r="E784" s="3">
        <f>CHOOSE(RANDBETWEEN(1,7),"儿童","学生", "老人", "儿童","学生", "老人", "其他")</f>
      </c>
      <c r="F784" s="2">
        <v>45289</v>
      </c>
      <c r="G784" s="7" t="str">
        <v>安徽</v>
      </c>
      <c r="H784" s="7" t="str">
        <v>合肥</v>
      </c>
    </row>
    <row r="785">
      <c r="A785" s="3">
        <f>RANDBETWEEN(10000,99999)</f>
      </c>
      <c r="B785" s="3" t="str">
        <v>普通会员</v>
      </c>
      <c r="C785" s="3" t="str">
        <v>普通会员</v>
      </c>
      <c r="D785" s="3" t="str">
        <v>男</v>
      </c>
      <c r="E785" s="3">
        <f>CHOOSE(RANDBETWEEN(1,7),"儿童","学生", "老人", "儿童","学生", "老人", "其他")</f>
      </c>
      <c r="F785" s="2">
        <v>45116</v>
      </c>
      <c r="G785" s="7" t="str">
        <v>安徽</v>
      </c>
      <c r="H785" s="7" t="str">
        <v>合肥</v>
      </c>
    </row>
    <row r="786">
      <c r="A786" s="3">
        <f>RANDBETWEEN(10000,99999)</f>
      </c>
      <c r="B786" s="3" t="str">
        <v>普通会员</v>
      </c>
      <c r="C786" s="3" t="str">
        <v>普通会员</v>
      </c>
      <c r="D786" s="3" t="str">
        <v>男</v>
      </c>
      <c r="E786" s="3">
        <f>CHOOSE(RANDBETWEEN(1,7),"儿童","学生", "老人", "儿童","学生", "老人", "其他")</f>
      </c>
      <c r="F786" s="2">
        <v>45257</v>
      </c>
      <c r="G786" s="7" t="str">
        <v>安徽</v>
      </c>
      <c r="H786" s="7" t="str">
        <v>合肥</v>
      </c>
    </row>
    <row r="787">
      <c r="A787" s="3">
        <f>RANDBETWEEN(10000,99999)</f>
      </c>
      <c r="B787" s="3" t="str">
        <v>普通会员</v>
      </c>
      <c r="C787" s="3" t="str">
        <v>普通会员</v>
      </c>
      <c r="D787" s="3" t="str">
        <v>女</v>
      </c>
      <c r="E787" s="3">
        <f>CHOOSE(RANDBETWEEN(1,7),"儿童","学生", "老人", "儿童","学生", "老人", "其他")</f>
      </c>
      <c r="F787" s="2">
        <v>44661</v>
      </c>
      <c r="G787" s="7" t="str">
        <v>安徽</v>
      </c>
      <c r="H787" s="7" t="str">
        <v>合肥</v>
      </c>
    </row>
    <row r="788">
      <c r="A788" s="3">
        <f>RANDBETWEEN(10000,99999)</f>
      </c>
      <c r="B788" s="3" t="str">
        <v>砖石会员</v>
      </c>
      <c r="C788" s="3" t="str">
        <v>砖石会员</v>
      </c>
      <c r="D788" s="3" t="str">
        <v>女</v>
      </c>
      <c r="E788" s="3">
        <f>CHOOSE(RANDBETWEEN(1,7),"儿童","学生", "老人", "儿童","学生", "老人", "其他")</f>
      </c>
      <c r="F788" s="2">
        <v>45041</v>
      </c>
      <c r="G788" s="7" t="str">
        <v>安徽</v>
      </c>
      <c r="H788" s="7" t="str">
        <v>合肥</v>
      </c>
    </row>
    <row r="789">
      <c r="A789" s="3">
        <f>RANDBETWEEN(10000,99999)</f>
      </c>
      <c r="B789" s="3" t="str">
        <v>砖石会员</v>
      </c>
      <c r="C789" s="3" t="str">
        <v>砖石会员</v>
      </c>
      <c r="D789" s="3" t="str">
        <v>女</v>
      </c>
      <c r="E789" s="3">
        <f>CHOOSE(RANDBETWEEN(1,7),"儿童","学生", "老人", "儿童","学生", "老人", "其他")</f>
      </c>
      <c r="F789" s="2">
        <v>45316</v>
      </c>
      <c r="G789" s="7" t="str">
        <v>安徽</v>
      </c>
      <c r="H789" s="7" t="str">
        <v>合肥</v>
      </c>
    </row>
    <row r="790">
      <c r="A790" s="3">
        <f>RANDBETWEEN(10000,99999)</f>
      </c>
      <c r="B790" s="3" t="str">
        <v>普通会员</v>
      </c>
      <c r="C790" s="3" t="str">
        <v>普通会员</v>
      </c>
      <c r="D790" s="3" t="str">
        <v>女</v>
      </c>
      <c r="E790" s="3">
        <f>CHOOSE(RANDBETWEEN(1,7),"儿童","学生", "老人", "儿童","学生", "老人", "其他")</f>
      </c>
      <c r="F790" s="2">
        <v>45200</v>
      </c>
      <c r="G790" s="7" t="str">
        <v>安徽</v>
      </c>
      <c r="H790" s="7" t="str">
        <v>淮北</v>
      </c>
    </row>
    <row r="791">
      <c r="A791" s="3">
        <f>RANDBETWEEN(10000,99999)</f>
      </c>
      <c r="B791" s="3" t="str">
        <v>普通会员</v>
      </c>
      <c r="C791" s="3" t="str">
        <v>普通会员</v>
      </c>
      <c r="D791" s="3" t="str">
        <v>男</v>
      </c>
      <c r="E791" s="3">
        <f>CHOOSE(RANDBETWEEN(1,7),"儿童","学生", "老人", "儿童","学生", "老人", "其他")</f>
      </c>
      <c r="F791" s="2">
        <v>45466</v>
      </c>
      <c r="G791" s="7" t="str">
        <v>安徽</v>
      </c>
      <c r="H791" s="7" t="str">
        <v>淮北</v>
      </c>
    </row>
    <row r="792">
      <c r="A792" s="3">
        <f>RANDBETWEEN(10000,99999)</f>
      </c>
      <c r="B792" s="3" t="str">
        <v>普通会员</v>
      </c>
      <c r="C792" s="3" t="str">
        <v>普通会员</v>
      </c>
      <c r="D792" s="3" t="str">
        <v>男</v>
      </c>
      <c r="E792" s="3">
        <f>CHOOSE(RANDBETWEEN(1,7),"儿童","学生", "老人", "儿童","学生", "老人", "其他")</f>
      </c>
      <c r="F792" s="2">
        <v>45284</v>
      </c>
      <c r="G792" s="7" t="str">
        <v>安徽</v>
      </c>
      <c r="H792" s="7" t="str">
        <v>淮北</v>
      </c>
    </row>
    <row r="793">
      <c r="A793" s="3">
        <f>RANDBETWEEN(10000,99999)</f>
      </c>
      <c r="B793" s="3" t="str">
        <v>普通会员</v>
      </c>
      <c r="C793" s="3" t="str">
        <v>普通会员</v>
      </c>
      <c r="D793" s="3" t="str">
        <v>男</v>
      </c>
      <c r="E793" s="3">
        <f>CHOOSE(RANDBETWEEN(1,7),"儿童","学生", "老人", "儿童","学生", "老人", "其他")</f>
      </c>
      <c r="F793" s="2">
        <v>45527</v>
      </c>
      <c r="G793" s="7" t="str">
        <v>安徽</v>
      </c>
      <c r="H793" s="7" t="str">
        <v>淮北</v>
      </c>
    </row>
    <row r="794">
      <c r="A794" s="3">
        <f>RANDBETWEEN(10000,99999)</f>
      </c>
      <c r="B794" s="3" t="str">
        <v>砖石会员</v>
      </c>
      <c r="C794" s="3" t="str">
        <v>砖石会员</v>
      </c>
      <c r="D794" s="3" t="str">
        <v>男</v>
      </c>
      <c r="E794" s="3">
        <f>CHOOSE(RANDBETWEEN(1,7),"儿童","学生", "老人", "儿童","学生", "老人", "其他")</f>
      </c>
      <c r="F794" s="2">
        <v>45228</v>
      </c>
      <c r="G794" s="7" t="str">
        <v>安徽</v>
      </c>
      <c r="H794" s="7" t="str">
        <v>亳州</v>
      </c>
    </row>
    <row r="795">
      <c r="A795" s="3">
        <f>RANDBETWEEN(10000,99999)</f>
      </c>
      <c r="B795" s="3" t="str">
        <v>砖石会员</v>
      </c>
      <c r="C795" s="3" t="str">
        <v>砖石会员</v>
      </c>
      <c r="D795" s="3" t="str">
        <v>男</v>
      </c>
      <c r="E795" s="3">
        <f>CHOOSE(RANDBETWEEN(1,7),"儿童","学生", "老人", "儿童","学生", "老人", "其他")</f>
      </c>
      <c r="F795" s="2">
        <v>45288</v>
      </c>
      <c r="G795" s="7" t="str">
        <v>安徽</v>
      </c>
      <c r="H795" s="7" t="str">
        <v>亳州</v>
      </c>
    </row>
    <row r="796">
      <c r="A796" s="3">
        <f>RANDBETWEEN(10000,99999)</f>
      </c>
      <c r="B796" s="3" t="str">
        <v>黄金会员</v>
      </c>
      <c r="C796" s="3" t="str">
        <v>黄金会员</v>
      </c>
      <c r="D796" s="3" t="str">
        <v>女</v>
      </c>
      <c r="E796" s="3">
        <f>CHOOSE(RANDBETWEEN(1,7),"儿童","学生", "老人", "儿童","学生", "老人", "其他")</f>
      </c>
      <c r="F796" s="2">
        <v>45073</v>
      </c>
      <c r="G796" s="7" t="str">
        <v>安徽</v>
      </c>
      <c r="H796" s="7" t="str">
        <v>亳州</v>
      </c>
    </row>
    <row r="797">
      <c r="A797" s="3">
        <f>RANDBETWEEN(10000,99999)</f>
      </c>
      <c r="B797" s="3" t="str">
        <v>黄金会员</v>
      </c>
      <c r="C797" s="3" t="str">
        <v>黄金会员</v>
      </c>
      <c r="D797" s="3" t="str">
        <v>男</v>
      </c>
      <c r="E797" s="3">
        <f>CHOOSE(RANDBETWEEN(1,7),"儿童","学生", "老人", "儿童","学生", "老人", "其他")</f>
      </c>
      <c r="F797" s="2">
        <v>45266</v>
      </c>
      <c r="G797" s="7" t="str">
        <v>安徽</v>
      </c>
      <c r="H797" s="7" t="str">
        <v>亳州</v>
      </c>
    </row>
    <row r="798">
      <c r="A798" s="3">
        <f>RANDBETWEEN(10000,99999)</f>
      </c>
      <c r="B798" s="3" t="str">
        <v>普通会员</v>
      </c>
      <c r="C798" s="3" t="str">
        <v>普通会员</v>
      </c>
      <c r="D798" s="3" t="str">
        <v>女</v>
      </c>
      <c r="E798" s="3">
        <f>CHOOSE(RANDBETWEEN(1,7),"儿童","学生", "老人", "儿童","学生", "老人", "其他")</f>
      </c>
      <c r="F798" s="2">
        <v>44789</v>
      </c>
      <c r="G798" s="7" t="str">
        <v>安徽</v>
      </c>
      <c r="H798" s="7" t="str">
        <v>宿州</v>
      </c>
    </row>
    <row r="799">
      <c r="A799" s="3">
        <f>RANDBETWEEN(10000,99999)</f>
      </c>
      <c r="B799" s="3" t="str">
        <v>普通会员</v>
      </c>
      <c r="C799" s="3" t="str">
        <v>普通会员</v>
      </c>
      <c r="D799" s="3" t="str">
        <v>男</v>
      </c>
      <c r="E799" s="3">
        <f>CHOOSE(RANDBETWEEN(1,7),"儿童","学生", "老人", "儿童","学生", "老人", "其他")</f>
      </c>
      <c r="F799" s="2">
        <v>45078</v>
      </c>
      <c r="G799" s="7" t="str">
        <v>安徽</v>
      </c>
      <c r="H799" s="7" t="str">
        <v>宿州</v>
      </c>
    </row>
    <row r="800">
      <c r="A800" s="3">
        <f>RANDBETWEEN(10000,99999)</f>
      </c>
      <c r="B800" s="3" t="str">
        <v>黄金会员</v>
      </c>
      <c r="C800" s="3" t="str">
        <v>黄金会员</v>
      </c>
      <c r="D800" s="3" t="str">
        <v>女</v>
      </c>
      <c r="E800" s="3">
        <f>CHOOSE(RANDBETWEEN(1,7),"儿童","学生", "老人", "儿童","学生", "老人", "其他")</f>
      </c>
      <c r="F800" s="2">
        <v>45272</v>
      </c>
      <c r="G800" t="str">
        <v>浙江</v>
      </c>
      <c r="H800" t="str">
        <v>杭州</v>
      </c>
    </row>
    <row r="801">
      <c r="A801" s="3">
        <f>RANDBETWEEN(10000,99999)</f>
      </c>
      <c r="B801" s="3" t="str">
        <v>砖石会员</v>
      </c>
      <c r="C801" s="3" t="str">
        <v>砖石会员</v>
      </c>
      <c r="D801" s="3" t="str">
        <v>女</v>
      </c>
      <c r="E801" s="3">
        <f>CHOOSE(RANDBETWEEN(1,7),"儿童","学生", "老人", "儿童","学生", "老人", "其他")</f>
      </c>
      <c r="F801" s="2">
        <v>45088</v>
      </c>
      <c r="G801" t="str">
        <v>安徽</v>
      </c>
      <c r="H801" t="str">
        <v>合肥</v>
      </c>
    </row>
    <row r="802">
      <c r="A802" s="3">
        <f>RANDBETWEEN(10000,99999)</f>
      </c>
      <c r="B802" s="3" t="str">
        <v>砖石会员</v>
      </c>
      <c r="C802" s="3" t="str">
        <v>砖石会员</v>
      </c>
      <c r="D802" s="3" t="str">
        <v>女</v>
      </c>
      <c r="E802" s="3">
        <f>CHOOSE(RANDBETWEEN(1,7),"儿童","学生", "老人", "儿童","学生", "老人", "其他")</f>
      </c>
      <c r="F802" s="2">
        <v>45213</v>
      </c>
      <c r="G802" t="str">
        <v>重庆</v>
      </c>
      <c r="H802" t="str">
        <v>重庆</v>
      </c>
    </row>
    <row r="803">
      <c r="A803" s="3">
        <f>RANDBETWEEN(10000,99999)</f>
      </c>
      <c r="B803" s="3" t="str">
        <v>普通会员</v>
      </c>
      <c r="C803" s="3" t="str">
        <v>普通会员</v>
      </c>
      <c r="D803" s="3" t="str">
        <v>男</v>
      </c>
      <c r="E803" s="3">
        <f>CHOOSE(RANDBETWEEN(1,7),"儿童","学生", "老人", "儿童","学生", "老人", "其他")</f>
      </c>
      <c r="F803" s="2">
        <v>44940</v>
      </c>
      <c r="G803" t="str">
        <v>广东</v>
      </c>
      <c r="H803" t="str">
        <v>广州</v>
      </c>
    </row>
    <row r="804">
      <c r="A804" s="3">
        <f>RANDBETWEEN(10000,99999)</f>
      </c>
      <c r="B804" s="3" t="str">
        <v>砖石会员</v>
      </c>
      <c r="C804" s="3" t="str">
        <v>砖石会员</v>
      </c>
      <c r="D804" s="3" t="str">
        <v>女</v>
      </c>
      <c r="E804" s="3">
        <f>CHOOSE(RANDBETWEEN(1,7),"儿童","学生", "老人", "儿童","学生", "老人", "其他")</f>
      </c>
      <c r="F804" s="2">
        <v>44983</v>
      </c>
      <c r="G804" t="str">
        <v>辽宁</v>
      </c>
      <c r="H804" t="str">
        <v>沈阳</v>
      </c>
    </row>
    <row r="805">
      <c r="A805" s="3">
        <f>RANDBETWEEN(10000,99999)</f>
      </c>
      <c r="B805" s="3" t="str">
        <v>普通会员</v>
      </c>
      <c r="C805" s="3" t="str">
        <v>普通会员</v>
      </c>
      <c r="D805" s="3" t="str">
        <v>男</v>
      </c>
      <c r="E805" s="3">
        <f>CHOOSE(RANDBETWEEN(1,7),"儿童","学生", "老人", "儿童","学生", "老人", "其他")</f>
      </c>
      <c r="F805" s="2">
        <v>44760</v>
      </c>
      <c r="G805" t="str">
        <v>北京</v>
      </c>
      <c r="H805" t="str">
        <v>北京</v>
      </c>
    </row>
    <row r="806">
      <c r="A806" s="3">
        <f>RANDBETWEEN(10000,99999)</f>
      </c>
      <c r="B806" s="3" t="str">
        <v>普通会员</v>
      </c>
      <c r="C806" s="3" t="str">
        <v>普通会员</v>
      </c>
      <c r="D806" s="3" t="str">
        <v>男</v>
      </c>
      <c r="E806" s="3">
        <f>CHOOSE(RANDBETWEEN(1,7),"儿童","学生", "老人", "儿童","学生", "老人", "其他")</f>
      </c>
      <c r="F806" s="2">
        <v>45362</v>
      </c>
      <c r="G806" t="str">
        <v>浙江</v>
      </c>
      <c r="H806" t="str">
        <v>杭州</v>
      </c>
    </row>
    <row r="807">
      <c r="A807" s="3">
        <f>RANDBETWEEN(10000,99999)</f>
      </c>
      <c r="B807" s="3" t="str">
        <v>普通会员</v>
      </c>
      <c r="C807" s="3" t="str">
        <v>普通会员</v>
      </c>
      <c r="D807" s="3" t="str">
        <v>女</v>
      </c>
      <c r="E807" s="3">
        <f>CHOOSE(RANDBETWEEN(1,7),"儿童","学生", "老人", "儿童","学生", "老人", "其他")</f>
      </c>
      <c r="F807" s="2">
        <v>44789</v>
      </c>
      <c r="G807" t="str">
        <v>安徽</v>
      </c>
      <c r="H807" t="str">
        <v>合肥</v>
      </c>
    </row>
    <row r="808">
      <c r="A808" s="3">
        <f>RANDBETWEEN(10000,99999)</f>
      </c>
      <c r="B808" s="3" t="str">
        <v>普通会员</v>
      </c>
      <c r="C808" s="3" t="str">
        <v>普通会员</v>
      </c>
      <c r="D808" s="3" t="str">
        <v>男</v>
      </c>
      <c r="E808" s="3">
        <f>CHOOSE(RANDBETWEEN(1,7),"儿童","学生", "老人", "儿童","学生", "老人", "其他")</f>
      </c>
      <c r="F808" s="2">
        <v>44731</v>
      </c>
      <c r="G808" t="str">
        <v>重庆</v>
      </c>
      <c r="H808" t="str">
        <v>重庆</v>
      </c>
    </row>
    <row r="809">
      <c r="A809" s="3">
        <f>RANDBETWEEN(10000,99999)</f>
      </c>
      <c r="B809" s="3" t="str">
        <v>砖石会员</v>
      </c>
      <c r="C809" s="3" t="str">
        <v>砖石会员</v>
      </c>
      <c r="D809" s="3" t="str">
        <v>男</v>
      </c>
      <c r="E809" s="3">
        <f>CHOOSE(RANDBETWEEN(1,7),"儿童","学生", "老人", "儿童","学生", "老人", "其他")</f>
      </c>
      <c r="F809" s="2">
        <v>45170</v>
      </c>
      <c r="G809" t="str">
        <v>广东</v>
      </c>
      <c r="H809" t="str">
        <v>广州</v>
      </c>
    </row>
    <row r="810">
      <c r="A810" s="3">
        <f>RANDBETWEEN(10000,99999)</f>
      </c>
      <c r="B810" s="3" t="str">
        <v>普通会员</v>
      </c>
      <c r="C810" s="3" t="str">
        <v>普通会员</v>
      </c>
      <c r="D810" s="3" t="str">
        <v>女</v>
      </c>
      <c r="E810" s="3">
        <f>CHOOSE(RANDBETWEEN(1,7),"儿童","学生", "老人", "儿童","学生", "老人", "其他")</f>
      </c>
      <c r="F810" s="2">
        <v>44991</v>
      </c>
      <c r="G810" t="str">
        <v>辽宁</v>
      </c>
      <c r="H810" t="str">
        <v>沈阳</v>
      </c>
    </row>
    <row r="811">
      <c r="A811" s="3">
        <f>RANDBETWEEN(10000,99999)</f>
      </c>
      <c r="B811" s="3" t="str">
        <v>黄金会员</v>
      </c>
      <c r="C811" s="3" t="str">
        <v>黄金会员</v>
      </c>
      <c r="D811" s="3" t="str">
        <v>女</v>
      </c>
      <c r="E811" s="3">
        <f>CHOOSE(RANDBETWEEN(1,7),"儿童","学生", "老人", "儿童","学生", "老人", "其他")</f>
      </c>
      <c r="F811" s="2">
        <v>45017</v>
      </c>
      <c r="G811" t="str">
        <v>浙江</v>
      </c>
      <c r="H811" t="str">
        <v>杭州</v>
      </c>
    </row>
    <row r="812">
      <c r="A812" s="3">
        <f>RANDBETWEEN(10000,99999)</f>
      </c>
      <c r="B812" s="3" t="str">
        <v>普通会员</v>
      </c>
      <c r="C812" s="3" t="str">
        <v>普通会员</v>
      </c>
      <c r="D812" s="3" t="str">
        <v>女</v>
      </c>
      <c r="E812" s="3">
        <f>CHOOSE(RANDBETWEEN(1,7),"儿童","学生", "老人", "儿童","学生", "老人", "其他")</f>
      </c>
      <c r="F812" s="2">
        <v>45045</v>
      </c>
      <c r="G812" t="str">
        <v>安徽</v>
      </c>
      <c r="H812" t="str">
        <v>合肥</v>
      </c>
    </row>
    <row r="813">
      <c r="A813" s="3">
        <f>RANDBETWEEN(10000,99999)</f>
      </c>
      <c r="B813" s="3" t="str">
        <v>普通会员</v>
      </c>
      <c r="C813" s="3" t="str">
        <v>普通会员</v>
      </c>
      <c r="D813" s="3" t="str">
        <v>女</v>
      </c>
      <c r="E813" s="3">
        <f>CHOOSE(RANDBETWEEN(1,7),"儿童","学生", "老人", "儿童","学生", "老人", "其他")</f>
      </c>
      <c r="F813" s="2">
        <v>45200</v>
      </c>
      <c r="G813" t="str">
        <v>重庆</v>
      </c>
      <c r="H813" t="str">
        <v>重庆</v>
      </c>
    </row>
    <row r="814">
      <c r="A814" s="3">
        <f>RANDBETWEEN(10000,99999)</f>
      </c>
      <c r="B814" s="3" t="str">
        <v>砖石会员</v>
      </c>
      <c r="C814" s="3" t="str">
        <v>砖石会员</v>
      </c>
      <c r="D814" s="3" t="str">
        <v>男</v>
      </c>
      <c r="E814" s="3">
        <f>CHOOSE(RANDBETWEEN(1,7),"儿童","学生", "老人", "儿童","学生", "老人", "其他")</f>
      </c>
      <c r="F814" s="2">
        <v>44676</v>
      </c>
      <c r="G814" t="str">
        <v>广东</v>
      </c>
      <c r="H814" t="str">
        <v>广州</v>
      </c>
    </row>
    <row r="815">
      <c r="A815" s="3">
        <f>RANDBETWEEN(10000,99999)</f>
      </c>
      <c r="B815" s="3" t="str">
        <v>普通会员</v>
      </c>
      <c r="C815" s="3" t="str">
        <v>普通会员</v>
      </c>
      <c r="D815" s="3" t="str">
        <v>男</v>
      </c>
      <c r="E815" s="3">
        <f>CHOOSE(RANDBETWEEN(1,7),"儿童","学生", "老人", "儿童","学生", "老人", "其他")</f>
      </c>
      <c r="F815" s="2">
        <v>45137</v>
      </c>
      <c r="G815" t="str">
        <v>辽宁</v>
      </c>
      <c r="H815" t="str">
        <v>沈阳</v>
      </c>
    </row>
    <row r="816">
      <c r="A816" s="3">
        <f>RANDBETWEEN(10000,99999)</f>
      </c>
      <c r="B816" s="3" t="str">
        <v>砖石会员</v>
      </c>
      <c r="C816" s="3" t="str">
        <v>砖石会员</v>
      </c>
      <c r="D816" s="3" t="str">
        <v>女</v>
      </c>
      <c r="E816" s="3">
        <f>CHOOSE(RANDBETWEEN(1,7),"儿童","学生", "老人", "儿童","学生", "老人", "其他")</f>
      </c>
      <c r="F816" s="2">
        <v>44707</v>
      </c>
      <c r="G816" t="str">
        <v>北京</v>
      </c>
      <c r="H816" t="str">
        <v>北京</v>
      </c>
    </row>
    <row r="817">
      <c r="A817" s="3">
        <f>RANDBETWEEN(10000,99999)</f>
      </c>
      <c r="B817" s="3" t="str">
        <v>普通会员</v>
      </c>
      <c r="C817" s="3" t="str">
        <v>普通会员</v>
      </c>
      <c r="D817" s="3" t="str">
        <v>女</v>
      </c>
      <c r="E817" s="3">
        <f>CHOOSE(RANDBETWEEN(1,7),"儿童","学生", "老人", "儿童","学生", "老人", "其他")</f>
      </c>
      <c r="F817" s="2">
        <v>45000</v>
      </c>
      <c r="G817" t="str">
        <v>福建</v>
      </c>
      <c r="H817" t="str">
        <v>福州</v>
      </c>
    </row>
    <row r="818">
      <c r="A818" s="3">
        <f>RANDBETWEEN(10000,99999)</f>
      </c>
      <c r="B818" s="3" t="str">
        <v>普通会员</v>
      </c>
      <c r="C818" s="3" t="str">
        <v>普通会员</v>
      </c>
      <c r="D818" s="3" t="str">
        <v>男</v>
      </c>
      <c r="E818" s="3">
        <f>CHOOSE(RANDBETWEEN(1,7),"儿童","学生", "老人", "儿童","学生", "老人", "其他")</f>
      </c>
      <c r="F818" s="2">
        <v>45022</v>
      </c>
      <c r="G818" s="7" t="str">
        <v>安徽</v>
      </c>
      <c r="H818" s="7" t="str">
        <v>淮南</v>
      </c>
    </row>
    <row r="819">
      <c r="A819" s="3">
        <f>RANDBETWEEN(10000,99999)</f>
      </c>
      <c r="B819" s="3" t="str">
        <v>普通会员</v>
      </c>
      <c r="C819" s="3" t="str">
        <v>普通会员</v>
      </c>
      <c r="D819" s="3" t="str">
        <v>男</v>
      </c>
      <c r="E819" s="3">
        <f>CHOOSE(RANDBETWEEN(1,7),"儿童","学生", "老人", "儿童","学生", "老人", "其他")</f>
      </c>
      <c r="F819" s="2">
        <v>44779</v>
      </c>
      <c r="G819" s="7" t="str">
        <v>安徽</v>
      </c>
      <c r="H819" s="7" t="str">
        <v>淮南</v>
      </c>
    </row>
    <row r="820">
      <c r="A820" s="3">
        <f>RANDBETWEEN(10000,99999)</f>
      </c>
      <c r="B820" s="3" t="str">
        <v>普通会员</v>
      </c>
      <c r="C820" s="3" t="str">
        <v>普通会员</v>
      </c>
      <c r="D820" s="3" t="str">
        <v>女</v>
      </c>
      <c r="E820" s="3">
        <f>CHOOSE(RANDBETWEEN(1,7),"儿童","学生", "老人", "儿童","学生", "老人", "其他")</f>
      </c>
      <c r="F820" s="2">
        <v>45246</v>
      </c>
      <c r="G820" s="7" t="str">
        <v>安徽</v>
      </c>
      <c r="H820" s="7" t="str">
        <v>淮南</v>
      </c>
    </row>
    <row r="821">
      <c r="A821" s="3">
        <f>RANDBETWEEN(10000,99999)</f>
      </c>
      <c r="B821" s="3" t="str">
        <v>砖石会员</v>
      </c>
      <c r="C821" s="3" t="str">
        <v>砖石会员</v>
      </c>
      <c r="D821" s="3" t="str">
        <v>女</v>
      </c>
      <c r="E821" s="3">
        <f>CHOOSE(RANDBETWEEN(1,7),"儿童","学生", "老人", "儿童","学生", "老人", "其他")</f>
      </c>
      <c r="F821" s="2">
        <v>44595</v>
      </c>
      <c r="G821" s="7" t="str">
        <v>安徽</v>
      </c>
      <c r="H821" s="7" t="str">
        <v>淮南</v>
      </c>
    </row>
    <row r="822">
      <c r="A822" s="3">
        <f>RANDBETWEEN(10000,99999)</f>
      </c>
      <c r="B822" s="3" t="str">
        <v>黄金会员</v>
      </c>
      <c r="C822" s="3" t="str">
        <v>黄金会员</v>
      </c>
      <c r="D822" s="3" t="str">
        <v>女</v>
      </c>
      <c r="E822" s="3">
        <f>CHOOSE(RANDBETWEEN(1,7),"儿童","学生", "老人", "儿童","学生", "老人", "其他")</f>
      </c>
      <c r="F822" s="2">
        <v>45114</v>
      </c>
      <c r="G822" s="7" t="str">
        <v>安徽</v>
      </c>
      <c r="H822" s="7" t="str">
        <v>淮南</v>
      </c>
    </row>
    <row r="823">
      <c r="A823" s="3">
        <f>RANDBETWEEN(10000,99999)</f>
      </c>
      <c r="B823" s="3" t="str">
        <v>普通会员</v>
      </c>
      <c r="C823" s="3" t="str">
        <v>普通会员</v>
      </c>
      <c r="D823" s="3" t="str">
        <v>男</v>
      </c>
      <c r="E823" s="3">
        <f>CHOOSE(RANDBETWEEN(1,7),"儿童","学生", "老人", "儿童","学生", "老人", "其他")</f>
      </c>
      <c r="F823" s="2">
        <v>45108</v>
      </c>
      <c r="G823" s="7" t="str">
        <v>安徽</v>
      </c>
      <c r="H823" s="7" t="str">
        <v>淮南</v>
      </c>
    </row>
    <row r="824">
      <c r="A824" s="3">
        <f>RANDBETWEEN(10000,99999)</f>
      </c>
      <c r="B824" s="3" t="str">
        <v>普通会员</v>
      </c>
      <c r="C824" s="3" t="str">
        <v>普通会员</v>
      </c>
      <c r="D824" s="3" t="str">
        <v>男</v>
      </c>
      <c r="E824" s="3">
        <f>CHOOSE(RANDBETWEEN(1,7),"儿童","学生", "老人", "儿童","学生", "老人", "其他")</f>
      </c>
      <c r="F824" s="2">
        <v>44959</v>
      </c>
      <c r="G824" s="7" t="str">
        <v>安徽</v>
      </c>
      <c r="H824" s="7" t="str">
        <v>淮南</v>
      </c>
    </row>
    <row r="825">
      <c r="A825" s="3">
        <f>RANDBETWEEN(10000,99999)</f>
      </c>
      <c r="B825" s="3" t="str">
        <v>普通会员</v>
      </c>
      <c r="C825" s="3" t="str">
        <v>普通会员</v>
      </c>
      <c r="D825" s="3" t="str">
        <v>女</v>
      </c>
      <c r="E825" s="3">
        <f>CHOOSE(RANDBETWEEN(1,7),"儿童","学生", "老人", "儿童","学生", "老人", "其他")</f>
      </c>
      <c r="F825" s="2">
        <v>45474</v>
      </c>
      <c r="G825" s="7" t="str">
        <v>安徽</v>
      </c>
      <c r="H825" s="7" t="str">
        <v>滁州</v>
      </c>
    </row>
    <row r="826">
      <c r="A826" s="3">
        <f>RANDBETWEEN(10000,99999)</f>
      </c>
      <c r="B826" s="3" t="str">
        <v>普通会员</v>
      </c>
      <c r="C826" s="3" t="str">
        <v>普通会员</v>
      </c>
      <c r="D826" s="3" t="str">
        <v>女</v>
      </c>
      <c r="E826" s="3">
        <f>CHOOSE(RANDBETWEEN(1,7),"儿童","学生", "老人", "儿童","学生", "老人", "其他")</f>
      </c>
      <c r="F826" s="2">
        <v>45252</v>
      </c>
      <c r="G826" s="7" t="str">
        <v>安徽</v>
      </c>
      <c r="H826" s="7" t="str">
        <v>滁州</v>
      </c>
    </row>
    <row r="827">
      <c r="A827" s="3">
        <f>RANDBETWEEN(10000,99999)</f>
      </c>
      <c r="B827" s="3" t="str">
        <v>黄金会员</v>
      </c>
      <c r="C827" s="3" t="str">
        <v>黄金会员</v>
      </c>
      <c r="D827" s="3" t="str">
        <v>女</v>
      </c>
      <c r="E827" s="3">
        <f>CHOOSE(RANDBETWEEN(1,7),"儿童","学生", "老人", "儿童","学生", "老人", "其他")</f>
      </c>
      <c r="F827" s="2">
        <v>44939</v>
      </c>
      <c r="G827" s="7" t="str">
        <v>安徽</v>
      </c>
      <c r="H827" s="7" t="str">
        <v>滁州</v>
      </c>
    </row>
    <row r="828">
      <c r="A828" s="3">
        <f>RANDBETWEEN(10000,99999)</f>
      </c>
      <c r="B828" s="3" t="str">
        <v>普通会员</v>
      </c>
      <c r="C828" s="3" t="str">
        <v>普通会员</v>
      </c>
      <c r="D828" s="3" t="str">
        <v>男</v>
      </c>
      <c r="E828" s="3">
        <f>CHOOSE(RANDBETWEEN(1,7),"儿童","学生", "老人", "儿童","学生", "老人", "其他")</f>
      </c>
      <c r="F828" s="2">
        <v>44961</v>
      </c>
      <c r="G828" s="7" t="str">
        <v>安徽</v>
      </c>
      <c r="H828" s="7" t="str">
        <v>滁州</v>
      </c>
    </row>
    <row r="829">
      <c r="A829" s="3">
        <f>RANDBETWEEN(10000,99999)</f>
      </c>
      <c r="B829" s="3" t="str">
        <v>普通会员</v>
      </c>
      <c r="C829" s="3" t="str">
        <v>普通会员</v>
      </c>
      <c r="D829" s="3" t="str">
        <v>男</v>
      </c>
      <c r="E829" s="3">
        <f>CHOOSE(RANDBETWEEN(1,7),"儿童","学生", "老人", "儿童","学生", "老人", "其他")</f>
      </c>
      <c r="F829" s="2">
        <v>45257</v>
      </c>
      <c r="G829" s="7" t="str">
        <v>安徽</v>
      </c>
      <c r="H829" s="7" t="str">
        <v>滁州</v>
      </c>
    </row>
    <row r="830">
      <c r="A830" s="3">
        <f>RANDBETWEEN(10000,99999)</f>
      </c>
      <c r="B830" s="3" t="str">
        <v>普通会员</v>
      </c>
      <c r="C830" s="3" t="str">
        <v>普通会员</v>
      </c>
      <c r="D830" s="3" t="str">
        <v>女</v>
      </c>
      <c r="E830" s="3">
        <f>CHOOSE(RANDBETWEEN(1,7),"儿童","学生", "老人", "儿童","学生", "老人", "其他")</f>
      </c>
      <c r="F830" s="2">
        <v>45118</v>
      </c>
      <c r="G830" s="7" t="str">
        <v>安徽</v>
      </c>
      <c r="H830" s="7" t="str">
        <v>滁州</v>
      </c>
    </row>
    <row r="831">
      <c r="A831" s="3">
        <f>RANDBETWEEN(10000,99999)</f>
      </c>
      <c r="B831" s="3" t="str">
        <v>普通会员</v>
      </c>
      <c r="C831" s="3" t="str">
        <v>普通会员</v>
      </c>
      <c r="D831" s="3" t="str">
        <v>男</v>
      </c>
      <c r="E831" s="3">
        <f>CHOOSE(RANDBETWEEN(1,7),"儿童","学生", "老人", "儿童","学生", "老人", "其他")</f>
      </c>
      <c r="F831" s="2">
        <v>44887</v>
      </c>
      <c r="G831" s="7" t="str">
        <v>安徽</v>
      </c>
      <c r="H831" s="7" t="str">
        <v>滁州</v>
      </c>
    </row>
    <row r="832">
      <c r="A832" s="3">
        <f>RANDBETWEEN(10000,99999)</f>
      </c>
      <c r="B832" s="3" t="str">
        <v>砖石会员</v>
      </c>
      <c r="C832" s="3" t="str">
        <v>砖石会员</v>
      </c>
      <c r="D832" s="3" t="str">
        <v>女</v>
      </c>
      <c r="E832" s="3">
        <f>CHOOSE(RANDBETWEEN(1,7),"儿童","学生", "老人", "儿童","学生", "老人", "其他")</f>
      </c>
      <c r="F832" s="2">
        <v>44718</v>
      </c>
      <c r="G832" s="7" t="str">
        <v>安徽</v>
      </c>
      <c r="H832" s="7" t="str">
        <v>滁州</v>
      </c>
    </row>
    <row r="833">
      <c r="A833" s="3">
        <f>RANDBETWEEN(10000,99999)</f>
      </c>
      <c r="B833" s="3" t="str">
        <v>普通会员</v>
      </c>
      <c r="C833" s="3" t="str">
        <v>普通会员</v>
      </c>
      <c r="D833" s="3" t="str">
        <v>男</v>
      </c>
      <c r="E833" s="3">
        <f>CHOOSE(RANDBETWEEN(1,7),"儿童","学生", "老人", "儿童","学生", "老人", "其他")</f>
      </c>
      <c r="F833" s="2">
        <v>45348</v>
      </c>
      <c r="G833" s="7" t="str">
        <v>安徽</v>
      </c>
      <c r="H833" s="7" t="str">
        <v>六安</v>
      </c>
    </row>
    <row r="834">
      <c r="A834" s="3">
        <f>RANDBETWEEN(10000,99999)</f>
      </c>
      <c r="B834" s="3" t="str">
        <v>普通会员</v>
      </c>
      <c r="C834" s="3" t="str">
        <v>普通会员</v>
      </c>
      <c r="D834" s="3" t="str">
        <v>男</v>
      </c>
      <c r="E834" s="3">
        <f>CHOOSE(RANDBETWEEN(1,7),"儿童","学生", "老人", "儿童","学生", "老人", "其他")</f>
      </c>
      <c r="F834" s="2">
        <v>44922</v>
      </c>
      <c r="G834" s="7" t="str">
        <v>安徽</v>
      </c>
      <c r="H834" s="7" t="str">
        <v>六安</v>
      </c>
    </row>
    <row r="835">
      <c r="A835" s="3">
        <f>RANDBETWEEN(10000,99999)</f>
      </c>
      <c r="B835" s="3" t="str">
        <v>普通会员</v>
      </c>
      <c r="C835" s="3" t="str">
        <v>普通会员</v>
      </c>
      <c r="D835" s="3" t="str">
        <v>男</v>
      </c>
      <c r="E835" s="3">
        <f>CHOOSE(RANDBETWEEN(1,7),"儿童","学生", "老人", "儿童","学生", "老人", "其他")</f>
      </c>
      <c r="F835" s="2">
        <v>45195</v>
      </c>
      <c r="G835" s="7" t="str">
        <v>安徽</v>
      </c>
      <c r="H835" s="7" t="str">
        <v>六安</v>
      </c>
    </row>
    <row r="836">
      <c r="A836" s="3">
        <f>RANDBETWEEN(10000,99999)</f>
      </c>
      <c r="B836" s="3" t="str">
        <v>普通会员</v>
      </c>
      <c r="C836" s="3" t="str">
        <v>普通会员</v>
      </c>
      <c r="D836" s="3" t="str">
        <v>女</v>
      </c>
      <c r="E836" s="3">
        <f>CHOOSE(RANDBETWEEN(1,7),"儿童","学生", "老人", "儿童","学生", "老人", "其他")</f>
      </c>
      <c r="F836" s="2">
        <v>44761</v>
      </c>
      <c r="G836" s="7" t="str">
        <v>安徽</v>
      </c>
      <c r="H836" s="7" t="str">
        <v>六安</v>
      </c>
    </row>
    <row r="837">
      <c r="A837" s="3">
        <f>RANDBETWEEN(10000,99999)</f>
      </c>
      <c r="B837" s="3" t="str">
        <v>普通会员</v>
      </c>
      <c r="C837" s="3" t="str">
        <v>普通会员</v>
      </c>
      <c r="D837" s="3" t="str">
        <v>男</v>
      </c>
      <c r="E837" s="3">
        <f>CHOOSE(RANDBETWEEN(1,7),"儿童","学生", "老人", "儿童","学生", "老人", "其他")</f>
      </c>
      <c r="F837" s="2">
        <v>44856</v>
      </c>
      <c r="G837" s="7" t="str">
        <v>安徽</v>
      </c>
      <c r="H837" s="7" t="str">
        <v>六安</v>
      </c>
    </row>
    <row r="838">
      <c r="A838" s="3">
        <f>RANDBETWEEN(10000,99999)</f>
      </c>
      <c r="B838" s="3" t="str">
        <v>普通会员</v>
      </c>
      <c r="C838" s="3" t="str">
        <v>普通会员</v>
      </c>
      <c r="D838" s="3" t="str">
        <v>女</v>
      </c>
      <c r="E838" s="3">
        <f>CHOOSE(RANDBETWEEN(1,7),"儿童","学生", "老人", "儿童","学生", "老人", "其他")</f>
      </c>
      <c r="F838" s="2">
        <v>45130</v>
      </c>
      <c r="G838" s="7" t="str">
        <v>安徽</v>
      </c>
      <c r="H838" s="7" t="str">
        <v>六安</v>
      </c>
    </row>
    <row r="839">
      <c r="A839" s="3">
        <f>RANDBETWEEN(10000,99999)</f>
      </c>
      <c r="B839" s="3" t="str">
        <v>普通会员</v>
      </c>
      <c r="C839" s="3" t="str">
        <v>普通会员</v>
      </c>
      <c r="D839" s="3" t="str">
        <v>男</v>
      </c>
      <c r="E839" s="3">
        <f>CHOOSE(RANDBETWEEN(1,7),"儿童","学生", "老人", "儿童","学生", "老人", "其他")</f>
      </c>
      <c r="F839" s="2">
        <v>45032</v>
      </c>
      <c r="G839" s="7" t="str">
        <v>安徽</v>
      </c>
      <c r="H839" s="7" t="str">
        <v>六安</v>
      </c>
    </row>
    <row r="840">
      <c r="A840" s="3">
        <f>RANDBETWEEN(10000,99999)</f>
      </c>
      <c r="B840" s="3" t="str">
        <v>黄金会员</v>
      </c>
      <c r="C840" s="3" t="str">
        <v>黄金会员</v>
      </c>
      <c r="D840" s="3" t="str">
        <v>女</v>
      </c>
      <c r="E840" s="3">
        <f>CHOOSE(RANDBETWEEN(1,7),"儿童","学生", "老人", "儿童","学生", "老人", "其他")</f>
      </c>
      <c r="F840" s="2">
        <v>44910</v>
      </c>
      <c r="G840" s="7" t="str">
        <v>安徽</v>
      </c>
      <c r="H840" s="7" t="str">
        <v>马鞍山</v>
      </c>
    </row>
    <row r="841">
      <c r="A841" s="3">
        <f>RANDBETWEEN(10000,99999)</f>
      </c>
      <c r="B841" s="3" t="str">
        <v>普通会员</v>
      </c>
      <c r="C841" s="3" t="str">
        <v>普通会员</v>
      </c>
      <c r="D841" s="3" t="str">
        <v>女</v>
      </c>
      <c r="E841" s="3">
        <f>CHOOSE(RANDBETWEEN(1,7),"儿童","学生", "老人", "儿童","学生", "老人", "其他")</f>
      </c>
      <c r="F841" s="2">
        <v>45175</v>
      </c>
      <c r="G841" s="7" t="str">
        <v>安徽</v>
      </c>
      <c r="H841" s="7" t="str">
        <v>马鞍山</v>
      </c>
    </row>
    <row r="842">
      <c r="A842" s="3">
        <f>RANDBETWEEN(10000,99999)</f>
      </c>
      <c r="B842" s="3" t="str">
        <v>普通会员</v>
      </c>
      <c r="C842" s="3" t="str">
        <v>普通会员</v>
      </c>
      <c r="D842" s="3" t="str">
        <v>男</v>
      </c>
      <c r="E842" s="3">
        <f>CHOOSE(RANDBETWEEN(1,7),"儿童","学生", "老人", "儿童","学生", "老人", "其他")</f>
      </c>
      <c r="F842" s="2">
        <v>45093</v>
      </c>
      <c r="G842" s="7" t="str">
        <v>安徽</v>
      </c>
      <c r="H842" s="7" t="str">
        <v>马鞍山</v>
      </c>
    </row>
    <row r="843">
      <c r="A843" s="3">
        <f>RANDBETWEEN(10000,99999)</f>
      </c>
      <c r="B843" s="3" t="str">
        <v>普通会员</v>
      </c>
      <c r="C843" s="3" t="str">
        <v>普通会员</v>
      </c>
      <c r="D843" s="3" t="str">
        <v>女</v>
      </c>
      <c r="E843" s="3">
        <f>CHOOSE(RANDBETWEEN(1,7),"儿童","学生", "老人", "儿童","学生", "老人", "其他")</f>
      </c>
      <c r="F843" s="2">
        <v>45092</v>
      </c>
      <c r="G843" s="7" t="str">
        <v>安徽</v>
      </c>
      <c r="H843" s="7" t="str">
        <v>马鞍山</v>
      </c>
    </row>
    <row r="844">
      <c r="A844" s="3">
        <f>RANDBETWEEN(10000,99999)</f>
      </c>
      <c r="B844" s="3" t="str">
        <v>普通会员</v>
      </c>
      <c r="C844" s="3" t="str">
        <v>普通会员</v>
      </c>
      <c r="D844" s="3" t="str">
        <v>女</v>
      </c>
      <c r="E844" s="3">
        <f>CHOOSE(RANDBETWEEN(1,7),"儿童","学生", "老人", "儿童","学生", "老人", "其他")</f>
      </c>
      <c r="F844" s="2">
        <v>45093</v>
      </c>
      <c r="G844" s="7" t="str">
        <v>安徽</v>
      </c>
      <c r="H844" s="7" t="str">
        <v>马鞍山</v>
      </c>
    </row>
    <row r="845">
      <c r="A845" s="3">
        <f>RANDBETWEEN(10000,99999)</f>
      </c>
      <c r="B845" s="3" t="str">
        <v>黄金会员</v>
      </c>
      <c r="C845" s="3" t="str">
        <v>黄金会员</v>
      </c>
      <c r="D845" s="3" t="str">
        <v>女</v>
      </c>
      <c r="E845" s="3">
        <f>CHOOSE(RANDBETWEEN(1,7),"儿童","学生", "老人", "儿童","学生", "老人", "其他")</f>
      </c>
      <c r="F845" s="2">
        <v>45276</v>
      </c>
      <c r="G845" s="7" t="str">
        <v>安徽</v>
      </c>
      <c r="H845" s="7" t="str">
        <v>马鞍山</v>
      </c>
    </row>
    <row r="846">
      <c r="A846" s="3">
        <f>RANDBETWEEN(10000,99999)</f>
      </c>
      <c r="B846" s="3" t="str">
        <v>普通会员</v>
      </c>
      <c r="C846" s="3" t="str">
        <v>普通会员</v>
      </c>
      <c r="D846" s="3" t="str">
        <v>男</v>
      </c>
      <c r="E846" s="3">
        <f>CHOOSE(RANDBETWEEN(1,7),"儿童","学生", "老人", "儿童","学生", "老人", "其他")</f>
      </c>
      <c r="F846" s="2">
        <v>44928</v>
      </c>
      <c r="G846" s="7" t="str">
        <v>安徽</v>
      </c>
      <c r="H846" s="7" t="str">
        <v>芜湖</v>
      </c>
    </row>
    <row r="847">
      <c r="A847" s="3">
        <f>RANDBETWEEN(10000,99999)</f>
      </c>
      <c r="B847" s="3" t="str">
        <v>黄金会员</v>
      </c>
      <c r="C847" s="3" t="str">
        <v>黄金会员</v>
      </c>
      <c r="D847" s="3" t="str">
        <v>男</v>
      </c>
      <c r="E847" s="3">
        <f>CHOOSE(RANDBETWEEN(1,7),"儿童","学生", "老人", "儿童","学生", "老人", "其他")</f>
      </c>
      <c r="F847" s="2">
        <v>45243</v>
      </c>
      <c r="G847" s="7" t="str">
        <v>安徽</v>
      </c>
      <c r="H847" s="7" t="str">
        <v>芜湖</v>
      </c>
    </row>
    <row r="848">
      <c r="A848" s="3">
        <f>RANDBETWEEN(10000,99999)</f>
      </c>
      <c r="B848" s="3" t="str">
        <v>普通会员</v>
      </c>
      <c r="C848" s="3" t="str">
        <v>普通会员</v>
      </c>
      <c r="D848" s="3" t="str">
        <v>男</v>
      </c>
      <c r="E848" s="3">
        <f>CHOOSE(RANDBETWEEN(1,7),"儿童","学生", "老人", "儿童","学生", "老人", "其他")</f>
      </c>
      <c r="F848" s="2">
        <v>45161</v>
      </c>
      <c r="G848" s="7" t="str">
        <v>安徽</v>
      </c>
      <c r="H848" s="7" t="str">
        <v>芜湖</v>
      </c>
    </row>
    <row r="849">
      <c r="A849" s="3">
        <f>RANDBETWEEN(10000,99999)</f>
      </c>
      <c r="B849" s="3" t="str">
        <v>砖石会员</v>
      </c>
      <c r="C849" s="3" t="str">
        <v>砖石会员</v>
      </c>
      <c r="D849" s="3" t="str">
        <v>女</v>
      </c>
      <c r="E849" s="3">
        <f>CHOOSE(RANDBETWEEN(1,7),"儿童","学生", "老人", "儿童","学生", "老人", "其他")</f>
      </c>
      <c r="F849" s="2">
        <v>44931</v>
      </c>
      <c r="G849" s="7" t="str">
        <v>安徽</v>
      </c>
      <c r="H849" s="7" t="str">
        <v>芜湖</v>
      </c>
    </row>
    <row r="850">
      <c r="A850" s="3">
        <f>RANDBETWEEN(10000,99999)</f>
      </c>
      <c r="B850" s="3" t="str">
        <v>普通会员</v>
      </c>
      <c r="C850" s="3" t="str">
        <v>普通会员</v>
      </c>
      <c r="D850" s="3" t="str">
        <v>男</v>
      </c>
      <c r="E850" s="3">
        <f>CHOOSE(RANDBETWEEN(1,7),"儿童","学生", "老人", "儿童","学生", "老人", "其他")</f>
      </c>
      <c r="F850" s="2">
        <v>45109</v>
      </c>
      <c r="G850" s="7" t="str">
        <v>安徽</v>
      </c>
      <c r="H850" s="7" t="str">
        <v>芜湖</v>
      </c>
    </row>
    <row r="851">
      <c r="A851" s="3">
        <f>RANDBETWEEN(10000,99999)</f>
      </c>
      <c r="B851" s="3" t="str">
        <v>砖石会员</v>
      </c>
      <c r="C851" s="3" t="str">
        <v>砖石会员</v>
      </c>
      <c r="D851" s="3" t="str">
        <v>女</v>
      </c>
      <c r="E851" s="3">
        <f>CHOOSE(RANDBETWEEN(1,7),"儿童","学生", "老人", "儿童","学生", "老人", "其他")</f>
      </c>
      <c r="F851" s="2">
        <v>45277</v>
      </c>
      <c r="G851" s="7" t="str">
        <v>安徽</v>
      </c>
      <c r="H851" s="7" t="str">
        <v>芜湖</v>
      </c>
    </row>
    <row r="852">
      <c r="A852" s="3">
        <f>RANDBETWEEN(10000,99999)</f>
      </c>
      <c r="B852" s="3" t="str">
        <v>黄金会员</v>
      </c>
      <c r="C852" s="3" t="str">
        <v>黄金会员</v>
      </c>
      <c r="D852" s="3" t="str">
        <v>女</v>
      </c>
      <c r="E852" s="3">
        <f>CHOOSE(RANDBETWEEN(1,7),"儿童","学生", "老人", "儿童","学生", "老人", "其他")</f>
      </c>
      <c r="F852" s="2">
        <v>45089</v>
      </c>
      <c r="G852" s="7" t="str">
        <v>安徽</v>
      </c>
      <c r="H852" s="7" t="str">
        <v>芜湖</v>
      </c>
    </row>
    <row r="853">
      <c r="A853" s="3">
        <f>RANDBETWEEN(10000,99999)</f>
      </c>
      <c r="B853" s="3" t="str">
        <v>普通会员</v>
      </c>
      <c r="C853" s="3" t="str">
        <v>普通会员</v>
      </c>
      <c r="D853" s="3" t="str">
        <v>女</v>
      </c>
      <c r="E853" s="3">
        <f>CHOOSE(RANDBETWEEN(1,7),"儿童","学生", "老人", "儿童","学生", "老人", "其他")</f>
      </c>
      <c r="F853" s="2">
        <v>45199</v>
      </c>
      <c r="G853" s="7" t="str">
        <v>安徽</v>
      </c>
      <c r="H853" s="7" t="str">
        <v>宣城</v>
      </c>
    </row>
    <row r="854">
      <c r="A854" s="3">
        <f>RANDBETWEEN(10000,99999)</f>
      </c>
      <c r="B854" s="3" t="str">
        <v>普通会员</v>
      </c>
      <c r="C854" s="3" t="str">
        <v>普通会员</v>
      </c>
      <c r="D854" s="3" t="str">
        <v>女</v>
      </c>
      <c r="E854" s="3">
        <f>CHOOSE(RANDBETWEEN(1,7),"儿童","学生", "老人", "儿童","学生", "老人", "其他")</f>
      </c>
      <c r="F854" s="2">
        <v>44905</v>
      </c>
      <c r="G854" s="7" t="str">
        <v>安徽</v>
      </c>
      <c r="H854" s="7" t="str">
        <v>宣城</v>
      </c>
    </row>
    <row r="855">
      <c r="A855" s="3">
        <f>RANDBETWEEN(10000,99999)</f>
      </c>
      <c r="B855" s="3" t="str">
        <v>砖石会员</v>
      </c>
      <c r="C855" s="3" t="str">
        <v>砖石会员</v>
      </c>
      <c r="D855" s="3" t="str">
        <v>女</v>
      </c>
      <c r="E855" s="3">
        <f>CHOOSE(RANDBETWEEN(1,7),"儿童","学生", "老人", "儿童","学生", "老人", "其他")</f>
      </c>
      <c r="F855" s="2">
        <v>45294</v>
      </c>
      <c r="G855" s="7" t="str">
        <v>安徽</v>
      </c>
      <c r="H855" s="7" t="str">
        <v>宣城</v>
      </c>
    </row>
    <row r="856">
      <c r="A856" s="3">
        <f>RANDBETWEEN(10000,99999)</f>
      </c>
      <c r="B856" s="3" t="str">
        <v>普通会员</v>
      </c>
      <c r="C856" s="3" t="str">
        <v>普通会员</v>
      </c>
      <c r="D856" s="3" t="str">
        <v>女</v>
      </c>
      <c r="E856" s="3">
        <f>CHOOSE(RANDBETWEEN(1,7),"儿童","学生", "老人", "儿童","学生", "老人", "其他")</f>
      </c>
      <c r="F856" s="2">
        <v>45047</v>
      </c>
      <c r="G856" s="7" t="str">
        <v>安徽</v>
      </c>
      <c r="H856" s="7" t="str">
        <v>宣城</v>
      </c>
    </row>
    <row r="857">
      <c r="A857" s="3">
        <f>RANDBETWEEN(10000,99999)</f>
      </c>
      <c r="B857" s="3" t="str">
        <v>普通会员</v>
      </c>
      <c r="C857" s="3" t="str">
        <v>普通会员</v>
      </c>
      <c r="D857" s="3" t="str">
        <v>男</v>
      </c>
      <c r="E857" s="3">
        <f>CHOOSE(RANDBETWEEN(1,7),"儿童","学生", "老人", "儿童","学生", "老人", "其他")</f>
      </c>
      <c r="F857" s="2">
        <v>44835</v>
      </c>
      <c r="G857" s="7" t="str">
        <v>安徽</v>
      </c>
      <c r="H857" s="7" t="str">
        <v>宣城</v>
      </c>
    </row>
    <row r="858">
      <c r="A858" s="3">
        <f>RANDBETWEEN(10000,99999)</f>
      </c>
      <c r="B858" s="3" t="str">
        <v>普通会员</v>
      </c>
      <c r="C858" s="3" t="str">
        <v>普通会员</v>
      </c>
      <c r="D858" s="3" t="str">
        <v>女</v>
      </c>
      <c r="E858" s="3">
        <f>CHOOSE(RANDBETWEEN(1,7),"儿童","学生", "老人", "儿童","学生", "老人", "其他")</f>
      </c>
      <c r="F858" s="2">
        <v>44678</v>
      </c>
      <c r="G858" s="7" t="str">
        <v>安徽</v>
      </c>
      <c r="H858" s="7" t="str">
        <v>宣城</v>
      </c>
    </row>
    <row r="859">
      <c r="A859" s="3">
        <f>RANDBETWEEN(10000,99999)</f>
      </c>
      <c r="B859" s="3" t="str">
        <v>普通会员</v>
      </c>
      <c r="C859" s="3" t="str">
        <v>普通会员</v>
      </c>
      <c r="D859" s="3" t="str">
        <v>男</v>
      </c>
      <c r="E859" s="3">
        <f>CHOOSE(RANDBETWEEN(1,7),"儿童","学生", "老人", "儿童","学生", "老人", "其他")</f>
      </c>
      <c r="F859" s="2">
        <v>44994</v>
      </c>
      <c r="G859" s="7" t="str">
        <v>安徽</v>
      </c>
      <c r="H859" s="7" t="str">
        <v>宣城</v>
      </c>
    </row>
    <row r="860">
      <c r="A860" s="3">
        <f>RANDBETWEEN(10000,99999)</f>
      </c>
      <c r="B860" s="3" t="str">
        <v>砖石会员</v>
      </c>
      <c r="C860" s="3" t="str">
        <v>砖石会员</v>
      </c>
      <c r="D860" s="3" t="str">
        <v>女</v>
      </c>
      <c r="E860" s="3">
        <f>CHOOSE(RANDBETWEEN(1,7),"儿童","学生", "老人", "儿童","学生", "老人", "其他")</f>
      </c>
      <c r="F860" s="2">
        <v>44753</v>
      </c>
      <c r="G860" s="7" t="str">
        <v>安徽</v>
      </c>
      <c r="H860" s="7" t="str">
        <v>铜陵</v>
      </c>
    </row>
    <row r="861">
      <c r="A861" s="3">
        <f>RANDBETWEEN(10000,99999)</f>
      </c>
      <c r="B861" s="3" t="str">
        <v>普通会员</v>
      </c>
      <c r="C861" s="3" t="str">
        <v>普通会员</v>
      </c>
      <c r="D861" s="3" t="str">
        <v>女</v>
      </c>
      <c r="E861" s="3">
        <f>CHOOSE(RANDBETWEEN(1,7),"儿童","学生", "老人", "儿童","学生", "老人", "其他")</f>
      </c>
      <c r="F861" s="2">
        <v>45139</v>
      </c>
      <c r="G861" s="7" t="str">
        <v>安徽</v>
      </c>
      <c r="H861" s="7" t="str">
        <v>铜陵</v>
      </c>
    </row>
    <row r="862">
      <c r="A862" s="3">
        <f>RANDBETWEEN(10000,99999)</f>
      </c>
      <c r="B862" s="3" t="str">
        <v>普通会员</v>
      </c>
      <c r="C862" s="3" t="str">
        <v>普通会员</v>
      </c>
      <c r="D862" s="3" t="str">
        <v>男</v>
      </c>
      <c r="E862" s="3">
        <f>CHOOSE(RANDBETWEEN(1,7),"儿童","学生", "老人", "儿童","学生", "老人", "其他")</f>
      </c>
      <c r="F862" s="2">
        <v>44903</v>
      </c>
      <c r="G862" s="7" t="str">
        <v>安徽</v>
      </c>
      <c r="H862" s="7" t="str">
        <v>铜陵</v>
      </c>
    </row>
    <row r="863">
      <c r="A863" s="3">
        <f>RANDBETWEEN(10000,99999)</f>
      </c>
      <c r="B863" s="3" t="str">
        <v>黄金会员</v>
      </c>
      <c r="C863" s="3" t="str">
        <v>黄金会员</v>
      </c>
      <c r="D863" s="3" t="str">
        <v>男</v>
      </c>
      <c r="E863" s="3">
        <f>CHOOSE(RANDBETWEEN(1,7),"儿童","学生", "老人", "儿童","学生", "老人", "其他")</f>
      </c>
      <c r="F863" s="2">
        <v>45221</v>
      </c>
      <c r="G863" s="7" t="str">
        <v>安徽</v>
      </c>
      <c r="H863" s="7" t="str">
        <v>铜陵</v>
      </c>
    </row>
    <row r="864">
      <c r="A864" s="3">
        <f>RANDBETWEEN(10000,99999)</f>
      </c>
      <c r="B864" s="3" t="str">
        <v>普通会员</v>
      </c>
      <c r="C864" s="3" t="str">
        <v>普通会员</v>
      </c>
      <c r="D864" s="3" t="str">
        <v>女</v>
      </c>
      <c r="E864" s="3">
        <f>CHOOSE(RANDBETWEEN(1,7),"儿童","学生", "老人", "儿童","学生", "老人", "其他")</f>
      </c>
      <c r="F864" s="2">
        <v>44959</v>
      </c>
      <c r="G864" s="7" t="str">
        <v>安徽</v>
      </c>
      <c r="H864" s="7" t="str">
        <v>池州</v>
      </c>
    </row>
    <row r="865">
      <c r="A865" s="3">
        <f>RANDBETWEEN(10000,99999)</f>
      </c>
      <c r="B865" s="3" t="str">
        <v>普通会员</v>
      </c>
      <c r="C865" s="3" t="str">
        <v>普通会员</v>
      </c>
      <c r="D865" s="3" t="str">
        <v>女</v>
      </c>
      <c r="E865" s="3">
        <f>CHOOSE(RANDBETWEEN(1,7),"儿童","学生", "老人", "儿童","学生", "老人", "其他")</f>
      </c>
      <c r="F865" s="2">
        <v>45178</v>
      </c>
      <c r="G865" s="7" t="str">
        <v>安徽</v>
      </c>
      <c r="H865" s="7" t="str">
        <v>池州</v>
      </c>
    </row>
    <row r="866">
      <c r="A866" s="3">
        <f>RANDBETWEEN(10000,99999)</f>
      </c>
      <c r="B866" s="3" t="str">
        <v>普通会员</v>
      </c>
      <c r="C866" s="3" t="str">
        <v>普通会员</v>
      </c>
      <c r="D866" s="3" t="str">
        <v>男</v>
      </c>
      <c r="E866" s="3">
        <f>CHOOSE(RANDBETWEEN(1,7),"儿童","学生", "老人", "儿童","学生", "老人", "其他")</f>
      </c>
      <c r="F866" s="2">
        <v>44979</v>
      </c>
      <c r="G866" s="7" t="str">
        <v>安徽</v>
      </c>
      <c r="H866" s="7" t="str">
        <v>池州</v>
      </c>
    </row>
    <row r="867">
      <c r="A867" s="3">
        <f>RANDBETWEEN(10000,99999)</f>
      </c>
      <c r="B867" s="3" t="str">
        <v>砖石会员</v>
      </c>
      <c r="C867" s="3" t="str">
        <v>砖石会员</v>
      </c>
      <c r="D867" s="3" t="str">
        <v>女</v>
      </c>
      <c r="E867" s="3">
        <f>CHOOSE(RANDBETWEEN(1,7),"儿童","学生", "老人", "儿童","学生", "老人", "其他")</f>
      </c>
      <c r="F867" s="2">
        <v>45024</v>
      </c>
      <c r="G867" s="7" t="str">
        <v>安徽</v>
      </c>
      <c r="H867" s="7" t="str">
        <v>池州</v>
      </c>
    </row>
    <row r="868">
      <c r="A868" s="3">
        <f>RANDBETWEEN(10000,99999)</f>
      </c>
      <c r="B868" s="3" t="str">
        <v>普通会员</v>
      </c>
      <c r="C868" s="3" t="str">
        <v>普通会员</v>
      </c>
      <c r="D868" s="3" t="str">
        <v>女</v>
      </c>
      <c r="E868" s="3">
        <f>CHOOSE(RANDBETWEEN(1,7),"儿童","学生", "老人", "儿童","学生", "老人", "其他")</f>
      </c>
      <c r="F868" s="2">
        <v>45447</v>
      </c>
      <c r="G868" s="7" t="str">
        <v>安徽</v>
      </c>
      <c r="H868" s="7" t="str">
        <v>安庆</v>
      </c>
    </row>
    <row r="869">
      <c r="A869" s="3">
        <f>RANDBETWEEN(10000,99999)</f>
      </c>
      <c r="B869" s="3" t="str">
        <v>普通会员</v>
      </c>
      <c r="C869" s="3" t="str">
        <v>普通会员</v>
      </c>
      <c r="D869" s="3" t="str">
        <v>男</v>
      </c>
      <c r="E869" s="3">
        <f>CHOOSE(RANDBETWEEN(1,7),"儿童","学生", "老人", "儿童","学生", "老人", "其他")</f>
      </c>
      <c r="F869" s="2">
        <v>44880</v>
      </c>
      <c r="G869" s="7" t="str">
        <v>安徽</v>
      </c>
      <c r="H869" s="7" t="str">
        <v>安庆</v>
      </c>
    </row>
    <row r="870">
      <c r="A870" s="3">
        <f>RANDBETWEEN(10000,99999)</f>
      </c>
      <c r="B870" s="3" t="str">
        <v>黄金会员</v>
      </c>
      <c r="C870" s="3" t="str">
        <v>黄金会员</v>
      </c>
      <c r="D870" s="3" t="str">
        <v>女</v>
      </c>
      <c r="E870" s="3">
        <f>CHOOSE(RANDBETWEEN(1,7),"儿童","学生", "老人", "儿童","学生", "老人", "其他")</f>
      </c>
      <c r="F870" s="2">
        <v>45210</v>
      </c>
      <c r="G870" s="7" t="str">
        <v>安徽</v>
      </c>
      <c r="H870" s="7" t="str">
        <v>安庆</v>
      </c>
    </row>
    <row r="871">
      <c r="A871" s="3">
        <f>RANDBETWEEN(10000,99999)</f>
      </c>
      <c r="B871" s="3" t="str">
        <v>普通会员</v>
      </c>
      <c r="C871" s="3" t="str">
        <v>普通会员</v>
      </c>
      <c r="D871" s="3" t="str">
        <v>女</v>
      </c>
      <c r="E871" s="3">
        <f>CHOOSE(RANDBETWEEN(1,7),"儿童","学生", "老人", "儿童","学生", "老人", "其他")</f>
      </c>
      <c r="F871" s="2">
        <v>45276</v>
      </c>
      <c r="G871" s="7" t="str">
        <v>安徽</v>
      </c>
      <c r="H871" s="7" t="str">
        <v>安庆</v>
      </c>
    </row>
    <row r="872">
      <c r="A872" s="3">
        <f>RANDBETWEEN(10000,99999)</f>
      </c>
      <c r="B872" s="3" t="str">
        <v>普通会员</v>
      </c>
      <c r="C872" s="3" t="str">
        <v>普通会员</v>
      </c>
      <c r="D872" s="3" t="str">
        <v>女</v>
      </c>
      <c r="E872" s="3">
        <f>CHOOSE(RANDBETWEEN(1,7),"儿童","学生", "老人", "儿童","学生", "老人", "其他")</f>
      </c>
      <c r="F872" s="2">
        <v>45346</v>
      </c>
      <c r="G872" s="7" t="str">
        <v>安徽</v>
      </c>
      <c r="H872" s="7" t="str">
        <v>安庆</v>
      </c>
    </row>
    <row r="873">
      <c r="A873" s="3">
        <f>RANDBETWEEN(10000,99999)</f>
      </c>
      <c r="B873" s="3" t="str">
        <v>普通会员</v>
      </c>
      <c r="C873" s="3" t="str">
        <v>普通会员</v>
      </c>
      <c r="D873" s="3" t="str">
        <v>男</v>
      </c>
      <c r="E873" s="3">
        <f>CHOOSE(RANDBETWEEN(1,7),"儿童","学生", "老人", "儿童","学生", "老人", "其他")</f>
      </c>
      <c r="F873" s="2">
        <v>44741</v>
      </c>
      <c r="G873" s="7" t="str">
        <v>安徽</v>
      </c>
      <c r="H873" s="7" t="str">
        <v>安庆</v>
      </c>
    </row>
    <row r="874">
      <c r="A874" s="3">
        <f>RANDBETWEEN(10000,99999)</f>
      </c>
      <c r="B874" s="3" t="str">
        <v>普通会员</v>
      </c>
      <c r="C874" s="3" t="str">
        <v>普通会员</v>
      </c>
      <c r="D874" s="3" t="str">
        <v>男</v>
      </c>
      <c r="E874" s="3">
        <f>CHOOSE(RANDBETWEEN(1,7),"儿童","学生", "老人", "儿童","学生", "老人", "其他")</f>
      </c>
      <c r="F874" s="2">
        <v>45066</v>
      </c>
      <c r="G874" s="7" t="str">
        <v>安徽</v>
      </c>
      <c r="H874" s="7" t="str">
        <v>安庆</v>
      </c>
    </row>
    <row r="875">
      <c r="A875" s="3">
        <f>RANDBETWEEN(10000,99999)</f>
      </c>
      <c r="B875" s="3" t="str">
        <v>砖石会员</v>
      </c>
      <c r="C875" s="3" t="str">
        <v>砖石会员</v>
      </c>
      <c r="D875" s="3" t="str">
        <v>男</v>
      </c>
      <c r="E875" s="3">
        <f>CHOOSE(RANDBETWEEN(1,7),"儿童","学生", "老人", "儿童","学生", "老人", "其他")</f>
      </c>
      <c r="F875" s="2">
        <v>44953</v>
      </c>
      <c r="G875" s="7" t="str">
        <v>安徽</v>
      </c>
      <c r="H875" s="7" t="str">
        <v>安庆</v>
      </c>
    </row>
    <row r="876">
      <c r="A876" s="3">
        <f>RANDBETWEEN(10000,99999)</f>
      </c>
      <c r="B876" s="3" t="str">
        <v>普通会员</v>
      </c>
      <c r="C876" s="3" t="str">
        <v>普通会员</v>
      </c>
      <c r="D876" s="3" t="str">
        <v>男</v>
      </c>
      <c r="E876" s="3">
        <f>CHOOSE(RANDBETWEEN(1,7),"儿童","学生", "老人", "儿童","学生", "老人", "其他")</f>
      </c>
      <c r="F876" s="2">
        <v>44689</v>
      </c>
      <c r="G876" s="7" t="str">
        <v>安徽</v>
      </c>
      <c r="H876" s="7" t="str">
        <v>安庆</v>
      </c>
    </row>
    <row r="877">
      <c r="A877" s="3">
        <f>RANDBETWEEN(10000,99999)</f>
      </c>
      <c r="B877" s="3" t="str">
        <v>普通会员</v>
      </c>
      <c r="C877" s="3" t="str">
        <v>普通会员</v>
      </c>
      <c r="D877" s="3" t="str">
        <v>女</v>
      </c>
      <c r="E877" s="3">
        <f>CHOOSE(RANDBETWEEN(1,7),"儿童","学生", "老人", "儿童","学生", "老人", "其他")</f>
      </c>
      <c r="F877" s="2">
        <v>45010</v>
      </c>
      <c r="G877" s="7" t="str">
        <v>安徽</v>
      </c>
      <c r="H877" s="7" t="str">
        <v>安庆</v>
      </c>
    </row>
    <row r="878">
      <c r="A878" s="3">
        <f>RANDBETWEEN(10000,99999)</f>
      </c>
      <c r="B878" s="3" t="str">
        <v>普通会员</v>
      </c>
      <c r="C878" s="3" t="str">
        <v>普通会员</v>
      </c>
      <c r="D878" s="3" t="str">
        <v>男</v>
      </c>
      <c r="E878" s="3">
        <f>CHOOSE(RANDBETWEEN(1,7),"儿童","学生", "老人", "儿童","学生", "老人", "其他")</f>
      </c>
      <c r="F878" s="2">
        <v>44785</v>
      </c>
      <c r="G878" s="7" t="str">
        <v>安徽</v>
      </c>
      <c r="H878" s="7" t="str">
        <v>黄山</v>
      </c>
    </row>
    <row r="879">
      <c r="A879" s="3">
        <f>RANDBETWEEN(10000,99999)</f>
      </c>
      <c r="B879" s="3" t="str">
        <v>普通会员</v>
      </c>
      <c r="C879" s="3" t="str">
        <v>普通会员</v>
      </c>
      <c r="D879" s="3" t="str">
        <v>男</v>
      </c>
      <c r="E879" s="3">
        <f>CHOOSE(RANDBETWEEN(1,7),"儿童","学生", "老人", "儿童","学生", "老人", "其他")</f>
      </c>
      <c r="F879" s="2">
        <v>44983</v>
      </c>
      <c r="G879" s="7" t="str">
        <v>安徽</v>
      </c>
      <c r="H879" s="7" t="str">
        <v>黄山</v>
      </c>
    </row>
    <row r="880">
      <c r="A880" s="3">
        <f>RANDBETWEEN(10000,99999)</f>
      </c>
      <c r="B880" s="3" t="str">
        <v>普通会员</v>
      </c>
      <c r="C880" s="3" t="str">
        <v>普通会员</v>
      </c>
      <c r="D880" s="3" t="str">
        <v>女</v>
      </c>
      <c r="E880" s="3">
        <f>CHOOSE(RANDBETWEEN(1,7),"儿童","学生", "老人", "儿童","学生", "老人", "其他")</f>
      </c>
      <c r="F880" s="2">
        <v>45456</v>
      </c>
      <c r="G880" s="7" t="str">
        <v>安徽</v>
      </c>
      <c r="H880" s="7" t="str">
        <v>黄山</v>
      </c>
    </row>
    <row r="881">
      <c r="A881" s="3">
        <f>RANDBETWEEN(10000,99999)</f>
      </c>
      <c r="B881" s="3" t="str">
        <v>普通会员</v>
      </c>
      <c r="C881" s="3" t="str">
        <v>普通会员</v>
      </c>
      <c r="D881" s="3" t="str">
        <v>女</v>
      </c>
      <c r="E881" s="3">
        <f>CHOOSE(RANDBETWEEN(1,7),"儿童","学生", "老人", "儿童","学生", "老人", "其他")</f>
      </c>
      <c r="F881" s="2">
        <v>45402</v>
      </c>
      <c r="G881" s="7" t="str">
        <v>安徽</v>
      </c>
      <c r="H881" s="7" t="str">
        <v>黄山</v>
      </c>
    </row>
    <row r="882">
      <c r="A882" s="3">
        <f>RANDBETWEEN(10000,99999)</f>
      </c>
      <c r="B882" s="3" t="str">
        <v>普通会员</v>
      </c>
      <c r="C882" s="3" t="str">
        <v>普通会员</v>
      </c>
      <c r="D882" s="3" t="str">
        <v>女</v>
      </c>
      <c r="E882" s="3">
        <f>CHOOSE(RANDBETWEEN(1,7),"儿童","学生", "老人", "儿童","学生", "老人", "其他")</f>
      </c>
      <c r="F882" s="2">
        <v>45108</v>
      </c>
      <c r="G882" s="7" t="str">
        <v>安徽</v>
      </c>
      <c r="H882" s="7" t="str">
        <v>黄山</v>
      </c>
    </row>
    <row r="883">
      <c r="A883" s="3">
        <f>RANDBETWEEN(10000,99999)</f>
      </c>
      <c r="B883" s="3" t="str">
        <v>砖石会员</v>
      </c>
      <c r="C883" s="3" t="str">
        <v>砖石会员</v>
      </c>
      <c r="D883" s="3" t="str">
        <v>女</v>
      </c>
      <c r="E883" s="3">
        <f>CHOOSE(RANDBETWEEN(1,7),"儿童","学生", "老人", "儿童","学生", "老人", "其他")</f>
      </c>
      <c r="F883" s="2">
        <v>45408</v>
      </c>
      <c r="G883" s="7" t="str">
        <v>安徽</v>
      </c>
      <c r="H883" s="7" t="str">
        <v>黄山</v>
      </c>
    </row>
    <row r="884">
      <c r="A884" s="3">
        <f>RANDBETWEEN(10000,99999)</f>
      </c>
      <c r="B884" s="3" t="str">
        <v>普通会员</v>
      </c>
      <c r="C884" s="3" t="str">
        <v>普通会员</v>
      </c>
      <c r="D884" s="3" t="str">
        <v>女</v>
      </c>
      <c r="E884" s="3">
        <f>CHOOSE(RANDBETWEEN(1,7),"儿童","学生", "老人", "儿童","学生", "老人", "其他")</f>
      </c>
      <c r="F884" s="2">
        <v>45316</v>
      </c>
      <c r="G884" s="7" t="str">
        <v>安徽</v>
      </c>
      <c r="H884" s="7" t="str">
        <v>黄山</v>
      </c>
    </row>
    <row r="885">
      <c r="A885" s="3">
        <f>RANDBETWEEN(10000,99999)</f>
      </c>
      <c r="B885" s="3" t="str">
        <v>砖石会员</v>
      </c>
      <c r="C885" s="3" t="str">
        <v>砖石会员</v>
      </c>
      <c r="D885" s="3" t="str">
        <v>男</v>
      </c>
      <c r="E885" s="3">
        <f>CHOOSE(RANDBETWEEN(1,7),"儿童","学生", "老人", "儿童","学生", "老人", "其他")</f>
      </c>
      <c r="F885" s="2">
        <v>44913</v>
      </c>
      <c r="G885" t="str">
        <v>宁夏</v>
      </c>
      <c r="H885" t="str">
        <v>银川</v>
      </c>
    </row>
    <row r="886">
      <c r="A886" s="3">
        <f>RANDBETWEEN(10000,99999)</f>
      </c>
      <c r="B886" s="3" t="str">
        <v>黄金会员</v>
      </c>
      <c r="C886" s="3" t="str">
        <v>黄金会员</v>
      </c>
      <c r="D886" s="3" t="str">
        <v>男</v>
      </c>
      <c r="E886" s="3">
        <f>CHOOSE(RANDBETWEEN(1,7),"儿童","学生", "老人", "儿童","学生", "老人", "其他")</f>
      </c>
      <c r="F886" s="2">
        <v>45209</v>
      </c>
      <c r="G886" t="str">
        <v>香港</v>
      </c>
      <c r="H886" t="str">
        <v>香港</v>
      </c>
    </row>
    <row r="887">
      <c r="A887" s="3">
        <f>RANDBETWEEN(10000,99999)</f>
      </c>
      <c r="B887" s="3" t="str">
        <v>砖石会员</v>
      </c>
      <c r="C887" s="3" t="str">
        <v>砖石会员</v>
      </c>
      <c r="D887" s="3" t="str">
        <v>男</v>
      </c>
      <c r="E887" s="3">
        <f>CHOOSE(RANDBETWEEN(1,7),"儿童","学生", "老人", "儿童","学生", "老人", "其他")</f>
      </c>
      <c r="F887" s="2">
        <v>44672</v>
      </c>
      <c r="G887" t="str">
        <v>澳门</v>
      </c>
      <c r="H887" t="str">
        <v>澳门</v>
      </c>
    </row>
    <row r="888">
      <c r="A888" s="3">
        <f>RANDBETWEEN(10000,99999)</f>
      </c>
      <c r="B888" s="3" t="str">
        <v>砖石会员</v>
      </c>
      <c r="C888" s="3" t="str">
        <v>砖石会员</v>
      </c>
      <c r="D888" s="3" t="str">
        <v>女</v>
      </c>
      <c r="E888" s="3">
        <f>CHOOSE(RANDBETWEEN(1,7),"儿童","学生", "老人", "儿童","学生", "老人", "其他")</f>
      </c>
      <c r="F888" s="2">
        <v>44945</v>
      </c>
      <c r="G888" t="str">
        <v>台湾</v>
      </c>
      <c r="H888" t="str">
        <v>台湾</v>
      </c>
    </row>
    <row r="889">
      <c r="A889" s="3">
        <f>RANDBETWEEN(10000,99999)</f>
      </c>
      <c r="B889" s="3" t="str">
        <v>普通会员</v>
      </c>
      <c r="C889" s="3" t="str">
        <v>普通会员</v>
      </c>
      <c r="D889" s="3" t="str">
        <v>女</v>
      </c>
      <c r="E889" s="3">
        <f>CHOOSE(RANDBETWEEN(1,7),"儿童","学生", "老人", "儿童","学生", "老人", "其他")</f>
      </c>
      <c r="F889" s="2">
        <v>44813</v>
      </c>
      <c r="G889" t="str">
        <v>贵州</v>
      </c>
      <c r="H889" t="str">
        <v>贵阳</v>
      </c>
    </row>
    <row r="890">
      <c r="A890" s="3">
        <f>RANDBETWEEN(10000,99999)</f>
      </c>
      <c r="B890" s="3" t="str">
        <v>普通会员</v>
      </c>
      <c r="C890" s="3" t="str">
        <v>普通会员</v>
      </c>
      <c r="D890" s="3" t="str">
        <v>女</v>
      </c>
      <c r="E890" s="3">
        <f>CHOOSE(RANDBETWEEN(1,7),"儿童","学生", "老人", "儿童","学生", "老人", "其他")</f>
      </c>
      <c r="F890" s="2">
        <v>45012</v>
      </c>
      <c r="G890" t="str">
        <v>湖北</v>
      </c>
      <c r="H890" t="str">
        <v>武汉</v>
      </c>
    </row>
    <row r="891">
      <c r="A891" s="3">
        <f>RANDBETWEEN(10000,99999)</f>
      </c>
      <c r="B891" s="3" t="str">
        <v>普通会员</v>
      </c>
      <c r="C891" s="3" t="str">
        <v>普通会员</v>
      </c>
      <c r="D891" s="3" t="str">
        <v>女</v>
      </c>
      <c r="E891" s="3">
        <f>CHOOSE(RANDBETWEEN(1,7),"儿童","学生", "老人", "儿童","学生", "老人", "其他")</f>
      </c>
      <c r="F891" s="2">
        <v>45441</v>
      </c>
      <c r="G891" t="str">
        <v>陕西</v>
      </c>
      <c r="H891" t="str">
        <v>西安</v>
      </c>
    </row>
    <row r="892">
      <c r="A892" s="3">
        <f>RANDBETWEEN(10000,99999)</f>
      </c>
      <c r="B892" s="3" t="str">
        <v>普通会员</v>
      </c>
      <c r="C892" s="3" t="str">
        <v>普通会员</v>
      </c>
      <c r="D892" s="3" t="str">
        <v>女</v>
      </c>
      <c r="E892" s="3">
        <f>CHOOSE(RANDBETWEEN(1,7),"儿童","学生", "老人", "儿童","学生", "老人", "其他")</f>
      </c>
      <c r="F892" s="2">
        <v>45141</v>
      </c>
      <c r="G892" t="str">
        <v>甘肃</v>
      </c>
      <c r="H892" t="str">
        <v>兰州</v>
      </c>
    </row>
    <row r="893">
      <c r="A893" s="3">
        <f>RANDBETWEEN(10000,99999)</f>
      </c>
      <c r="B893" s="3" t="str">
        <v>普通会员</v>
      </c>
      <c r="C893" s="3" t="str">
        <v>普通会员</v>
      </c>
      <c r="D893" s="3" t="str">
        <v>男</v>
      </c>
      <c r="E893" s="3">
        <f>CHOOSE(RANDBETWEEN(1,7),"儿童","学生", "老人", "儿童","学生", "老人", "其他")</f>
      </c>
      <c r="F893" s="2">
        <v>45209</v>
      </c>
      <c r="G893" t="str">
        <v>吉林</v>
      </c>
      <c r="H893" t="str">
        <v>长春</v>
      </c>
    </row>
    <row r="894">
      <c r="A894" s="3">
        <f>RANDBETWEEN(10000,99999)</f>
      </c>
      <c r="B894" s="3" t="str">
        <v>普通会员</v>
      </c>
      <c r="C894" s="3" t="str">
        <v>普通会员</v>
      </c>
      <c r="D894" s="3" t="str">
        <v>女</v>
      </c>
      <c r="E894" s="3">
        <f>CHOOSE(RANDBETWEEN(1,7),"儿童","学生", "老人", "儿童","学生", "老人", "其他")</f>
      </c>
      <c r="F894" s="2">
        <v>45036</v>
      </c>
      <c r="G894" t="str">
        <v>上海</v>
      </c>
      <c r="H894" t="str">
        <v>上海</v>
      </c>
    </row>
    <row r="895">
      <c r="A895" s="3">
        <f>RANDBETWEEN(10000,99999)</f>
      </c>
      <c r="B895" s="3" t="str">
        <v>普通会员</v>
      </c>
      <c r="C895" s="3" t="str">
        <v>普通会员</v>
      </c>
      <c r="D895" s="3" t="str">
        <v>男</v>
      </c>
      <c r="E895" s="3">
        <f>CHOOSE(RANDBETWEEN(1,7),"儿童","学生", "老人", "儿童","学生", "老人", "其他")</f>
      </c>
      <c r="F895" s="2">
        <v>45368</v>
      </c>
      <c r="G895" t="str">
        <v>湖南</v>
      </c>
      <c r="H895" t="str">
        <v>长沙</v>
      </c>
    </row>
    <row r="896">
      <c r="A896" s="3">
        <f>RANDBETWEEN(10000,99999)</f>
      </c>
      <c r="B896" s="3" t="str">
        <v>普通会员</v>
      </c>
      <c r="C896" s="3" t="str">
        <v>普通会员</v>
      </c>
      <c r="D896" s="3" t="str">
        <v>男</v>
      </c>
      <c r="E896" s="3">
        <f>CHOOSE(RANDBETWEEN(1,7),"儿童","学生", "老人", "儿童","学生", "老人", "其他")</f>
      </c>
      <c r="F896" s="2">
        <v>44960</v>
      </c>
      <c r="G896" t="str">
        <v>云南</v>
      </c>
      <c r="H896" t="str">
        <v>昆明</v>
      </c>
    </row>
    <row r="897">
      <c r="A897" s="3">
        <f>RANDBETWEEN(10000,99999)</f>
      </c>
      <c r="B897" s="3" t="str">
        <v>砖石会员</v>
      </c>
      <c r="C897" s="3" t="str">
        <v>砖石会员</v>
      </c>
      <c r="D897" s="3" t="str">
        <v>女</v>
      </c>
      <c r="E897" s="3">
        <f>CHOOSE(RANDBETWEEN(1,7),"儿童","学生", "老人", "儿童","学生", "老人", "其他")</f>
      </c>
      <c r="F897" s="2">
        <v>45463</v>
      </c>
      <c r="G897" t="str">
        <v>天津</v>
      </c>
      <c r="H897" t="str">
        <v>天津</v>
      </c>
    </row>
    <row r="898">
      <c r="A898" s="3">
        <f>RANDBETWEEN(10000,99999)</f>
      </c>
      <c r="B898" s="3" t="str">
        <v>普通会员</v>
      </c>
      <c r="C898" s="3" t="str">
        <v>普通会员</v>
      </c>
      <c r="D898" s="3" t="str">
        <v>女</v>
      </c>
      <c r="E898" s="3">
        <f>CHOOSE(RANDBETWEEN(1,7),"儿童","学生", "老人", "儿童","学生", "老人", "其他")</f>
      </c>
      <c r="F898" s="2">
        <v>44857</v>
      </c>
      <c r="G898" t="str">
        <v>新疆</v>
      </c>
      <c r="H898" t="str">
        <v>乌鲁木齐</v>
      </c>
    </row>
    <row r="899">
      <c r="A899" s="3">
        <f>RANDBETWEEN(10000,99999)</f>
      </c>
      <c r="B899" s="3" t="str">
        <v>砖石会员</v>
      </c>
      <c r="C899" s="3" t="str">
        <v>砖石会员</v>
      </c>
      <c r="D899" s="3" t="str">
        <v>男</v>
      </c>
      <c r="E899" s="3">
        <f>CHOOSE(RANDBETWEEN(1,7),"儿童","学生", "老人", "儿童","学生", "老人", "其他")</f>
      </c>
      <c r="F899" s="2">
        <v>45014</v>
      </c>
      <c r="G899" t="str">
        <v>河北</v>
      </c>
      <c r="H899" t="str">
        <v>石家庄</v>
      </c>
    </row>
    <row r="900">
      <c r="A900" s="3">
        <f>RANDBETWEEN(10000,99999)</f>
      </c>
      <c r="B900" s="3" t="str">
        <v>普通会员</v>
      </c>
      <c r="C900" s="3" t="str">
        <v>普通会员</v>
      </c>
      <c r="D900" s="3" t="str">
        <v>男</v>
      </c>
      <c r="E900" s="3">
        <f>CHOOSE(RANDBETWEEN(1,7),"儿童","学生", "老人", "儿童","学生", "老人", "其他")</f>
      </c>
      <c r="F900" s="2">
        <v>45347</v>
      </c>
      <c r="G900" t="str">
        <v>广西</v>
      </c>
      <c r="H900" t="str">
        <v>南宁</v>
      </c>
    </row>
    <row r="901">
      <c r="A901" s="3">
        <f>RANDBETWEEN(10000,99999)</f>
      </c>
      <c r="B901" s="3" t="str">
        <v>普通会员</v>
      </c>
      <c r="C901" s="3" t="str">
        <v>普通会员</v>
      </c>
      <c r="D901" s="3" t="str">
        <v>男</v>
      </c>
      <c r="E901" s="3">
        <f>CHOOSE(RANDBETWEEN(1,7),"儿童","学生", "老人", "儿童","学生", "老人", "其他")</f>
      </c>
      <c r="F901" s="2">
        <v>44807</v>
      </c>
      <c r="G901" t="str">
        <v>江西</v>
      </c>
      <c r="H901" t="str">
        <v>南昌</v>
      </c>
    </row>
    <row r="902">
      <c r="A902" s="3">
        <f>RANDBETWEEN(10000,99999)</f>
      </c>
      <c r="B902" s="3" t="str">
        <v>普通会员</v>
      </c>
      <c r="C902" s="3" t="str">
        <v>普通会员</v>
      </c>
      <c r="D902" s="3" t="str">
        <v>女</v>
      </c>
      <c r="E902" s="3">
        <f>CHOOSE(RANDBETWEEN(1,7),"儿童","学生", "老人", "儿童","学生", "老人", "其他")</f>
      </c>
      <c r="F902" s="2">
        <v>44701</v>
      </c>
      <c r="G902" t="str">
        <v>海南</v>
      </c>
      <c r="H902" t="str">
        <v>海口</v>
      </c>
    </row>
    <row r="903">
      <c r="A903" s="3">
        <f>RANDBETWEEN(10000,99999)</f>
      </c>
      <c r="B903" s="3" t="str">
        <v>黄金会员</v>
      </c>
      <c r="C903" s="3" t="str">
        <v>黄金会员</v>
      </c>
      <c r="D903" s="3" t="str">
        <v>男</v>
      </c>
      <c r="E903" s="3">
        <f>CHOOSE(RANDBETWEEN(1,7),"儿童","学生", "老人", "儿童","学生", "老人", "其他")</f>
      </c>
      <c r="F903" s="2">
        <v>45190</v>
      </c>
      <c r="G903" t="str">
        <v>江苏</v>
      </c>
      <c r="H903" t="str">
        <v>南京</v>
      </c>
    </row>
    <row r="904">
      <c r="A904" s="3">
        <f>RANDBETWEEN(10000,99999)</f>
      </c>
      <c r="B904" s="3" t="str">
        <v>普通会员</v>
      </c>
      <c r="C904" s="3" t="str">
        <v>普通会员</v>
      </c>
      <c r="D904" s="3" t="str">
        <v>男</v>
      </c>
      <c r="E904" s="3">
        <f>CHOOSE(RANDBETWEEN(1,7),"儿童","学生", "老人", "儿童","学生", "老人", "其他")</f>
      </c>
      <c r="F904" s="2">
        <v>45206</v>
      </c>
      <c r="G904" t="str">
        <v>广西</v>
      </c>
      <c r="H904" t="str">
        <v>南宁</v>
      </c>
    </row>
    <row r="905">
      <c r="A905" s="3">
        <f>RANDBETWEEN(10000,99999)</f>
      </c>
      <c r="B905" s="3" t="str">
        <v>砖石会员</v>
      </c>
      <c r="C905" s="3" t="str">
        <v>砖石会员</v>
      </c>
      <c r="D905" s="3" t="str">
        <v>女</v>
      </c>
      <c r="E905" s="3">
        <f>CHOOSE(RANDBETWEEN(1,7),"儿童","学生", "老人", "儿童","学生", "老人", "其他")</f>
      </c>
      <c r="F905" s="2">
        <v>44825</v>
      </c>
      <c r="G905" t="str">
        <v>浙江</v>
      </c>
      <c r="H905" t="str">
        <v>杭州</v>
      </c>
    </row>
    <row r="906">
      <c r="A906" s="3">
        <f>RANDBETWEEN(10000,99999)</f>
      </c>
      <c r="B906" s="3" t="str">
        <v>黄金会员</v>
      </c>
      <c r="C906" s="3" t="str">
        <v>黄金会员</v>
      </c>
      <c r="D906" s="3" t="str">
        <v>女</v>
      </c>
      <c r="E906" s="3">
        <f>CHOOSE(RANDBETWEEN(1,7),"儿童","学生", "老人", "儿童","学生", "老人", "其他")</f>
      </c>
      <c r="F906" s="2">
        <v>45274</v>
      </c>
      <c r="G906" t="str">
        <v>安徽</v>
      </c>
      <c r="H906" t="str">
        <v>合肥</v>
      </c>
    </row>
    <row r="907">
      <c r="A907" s="3">
        <f>RANDBETWEEN(10000,99999)</f>
      </c>
      <c r="B907" s="3" t="str">
        <v>普通会员</v>
      </c>
      <c r="C907" s="3" t="str">
        <v>普通会员</v>
      </c>
      <c r="D907" s="3" t="str">
        <v>男</v>
      </c>
      <c r="E907" s="3">
        <f>CHOOSE(RANDBETWEEN(1,7),"儿童","学生", "老人", "儿童","学生", "老人", "其他")</f>
      </c>
      <c r="F907" s="2">
        <v>45155</v>
      </c>
      <c r="G907" t="str">
        <v>重庆</v>
      </c>
      <c r="H907" t="str">
        <v>重庆</v>
      </c>
    </row>
    <row r="908">
      <c r="A908" s="3">
        <f>RANDBETWEEN(10000,99999)</f>
      </c>
      <c r="B908" s="3" t="str">
        <v>砖石会员</v>
      </c>
      <c r="C908" s="3" t="str">
        <v>砖石会员</v>
      </c>
      <c r="D908" s="3" t="str">
        <v>男</v>
      </c>
      <c r="E908" s="3">
        <f>CHOOSE(RANDBETWEEN(1,7),"儿童","学生", "老人", "儿童","学生", "老人", "其他")</f>
      </c>
      <c r="F908" s="2">
        <v>45149</v>
      </c>
      <c r="G908" t="str">
        <v>广东</v>
      </c>
      <c r="H908" t="str">
        <v>广州</v>
      </c>
    </row>
    <row r="909">
      <c r="A909" s="3">
        <f>RANDBETWEEN(10000,99999)</f>
      </c>
      <c r="B909" s="3" t="str">
        <v>普通会员</v>
      </c>
      <c r="C909" s="3" t="str">
        <v>普通会员</v>
      </c>
      <c r="D909" s="3" t="str">
        <v>女</v>
      </c>
      <c r="E909" s="3">
        <f>CHOOSE(RANDBETWEEN(1,7),"儿童","学生", "老人", "儿童","学生", "老人", "其他")</f>
      </c>
      <c r="F909" s="2">
        <v>45001</v>
      </c>
      <c r="G909" t="str">
        <v>浙江</v>
      </c>
      <c r="H909" t="str">
        <v>杭州</v>
      </c>
    </row>
    <row r="910">
      <c r="A910" s="3">
        <f>RANDBETWEEN(10000,99999)</f>
      </c>
      <c r="B910" s="3" t="str">
        <v>普通会员</v>
      </c>
      <c r="C910" s="3" t="str">
        <v>普通会员</v>
      </c>
      <c r="D910" s="3" t="str">
        <v>女</v>
      </c>
      <c r="E910" s="3">
        <f>CHOOSE(RANDBETWEEN(1,7),"儿童","学生", "老人", "儿童","学生", "老人", "其他")</f>
      </c>
      <c r="F910" s="2">
        <v>45054</v>
      </c>
      <c r="G910" t="str">
        <v>安徽</v>
      </c>
      <c r="H910" t="str">
        <v>合肥</v>
      </c>
    </row>
    <row r="911">
      <c r="A911" s="3">
        <f>RANDBETWEEN(10000,99999)</f>
      </c>
      <c r="B911" s="3" t="str">
        <v>普通会员</v>
      </c>
      <c r="C911" s="3" t="str">
        <v>普通会员</v>
      </c>
      <c r="D911" s="3" t="str">
        <v>女</v>
      </c>
      <c r="E911" s="3">
        <f>CHOOSE(RANDBETWEEN(1,7),"儿童","学生", "老人", "儿童","学生", "老人", "其他")</f>
      </c>
      <c r="F911" s="2">
        <v>44985</v>
      </c>
      <c r="G911" t="str">
        <v>重庆</v>
      </c>
      <c r="H911" t="str">
        <v>重庆</v>
      </c>
    </row>
    <row r="912">
      <c r="A912" s="3">
        <f>RANDBETWEEN(10000,99999)</f>
      </c>
      <c r="B912" s="3" t="str">
        <v>普通会员</v>
      </c>
      <c r="C912" s="3" t="str">
        <v>普通会员</v>
      </c>
      <c r="D912" s="3" t="str">
        <v>男</v>
      </c>
      <c r="E912" s="3">
        <f>CHOOSE(RANDBETWEEN(1,7),"儿童","学生", "老人", "儿童","学生", "老人", "其他")</f>
      </c>
      <c r="F912" s="2">
        <v>45106</v>
      </c>
      <c r="G912" t="str">
        <v>广东</v>
      </c>
      <c r="H912" t="str">
        <v>广州</v>
      </c>
    </row>
    <row r="913">
      <c r="A913" s="3">
        <f>RANDBETWEEN(10000,99999)</f>
      </c>
      <c r="B913" s="3" t="str">
        <v>砖石会员</v>
      </c>
      <c r="C913" s="3" t="str">
        <v>砖石会员</v>
      </c>
      <c r="D913" s="3" t="str">
        <v>女</v>
      </c>
      <c r="E913" s="3">
        <f>CHOOSE(RANDBETWEEN(1,7),"儿童","学生", "老人", "儿童","学生", "老人", "其他")</f>
      </c>
      <c r="F913" s="2">
        <v>45415</v>
      </c>
      <c r="G913" t="str">
        <v>辽宁</v>
      </c>
      <c r="H913" t="str">
        <v>沈阳</v>
      </c>
    </row>
    <row r="914">
      <c r="A914" s="3">
        <f>RANDBETWEEN(10000,99999)</f>
      </c>
      <c r="B914" s="3" t="str">
        <v>砖石会员</v>
      </c>
      <c r="C914" s="3" t="str">
        <v>砖石会员</v>
      </c>
      <c r="D914" s="3" t="str">
        <v>女</v>
      </c>
      <c r="E914" s="3">
        <f>CHOOSE(RANDBETWEEN(1,7),"儿童","学生", "老人", "儿童","学生", "老人", "其他")</f>
      </c>
      <c r="F914" s="2">
        <v>44913</v>
      </c>
      <c r="G914" t="str">
        <v>北京</v>
      </c>
      <c r="H914" t="str">
        <v>北京</v>
      </c>
    </row>
    <row r="915">
      <c r="A915" s="3">
        <f>RANDBETWEEN(10000,99999)</f>
      </c>
      <c r="B915" s="3" t="str">
        <v>普通会员</v>
      </c>
      <c r="C915" s="3" t="str">
        <v>普通会员</v>
      </c>
      <c r="D915" s="3" t="str">
        <v>男</v>
      </c>
      <c r="E915" s="3">
        <f>CHOOSE(RANDBETWEEN(1,7),"儿童","学生", "老人", "儿童","学生", "老人", "其他")</f>
      </c>
      <c r="F915" s="2">
        <v>45095</v>
      </c>
      <c r="G915" t="str">
        <v>浙江</v>
      </c>
      <c r="H915" t="str">
        <v>杭州</v>
      </c>
    </row>
    <row r="916">
      <c r="A916" s="3">
        <f>RANDBETWEEN(10000,99999)</f>
      </c>
      <c r="B916" s="3" t="str">
        <v>黄金会员</v>
      </c>
      <c r="C916" s="3" t="str">
        <v>黄金会员</v>
      </c>
      <c r="D916" s="3" t="str">
        <v>女</v>
      </c>
      <c r="E916" s="3">
        <f>CHOOSE(RANDBETWEEN(1,7),"儿童","学生", "老人", "儿童","学生", "老人", "其他")</f>
      </c>
      <c r="F916" s="2">
        <v>45166</v>
      </c>
      <c r="G916" t="str">
        <v>安徽</v>
      </c>
      <c r="H916" t="str">
        <v>合肥</v>
      </c>
    </row>
    <row r="917">
      <c r="A917" s="3">
        <f>RANDBETWEEN(10000,99999)</f>
      </c>
      <c r="B917" s="3" t="str">
        <v>普通会员</v>
      </c>
      <c r="C917" s="3" t="str">
        <v>普通会员</v>
      </c>
      <c r="D917" s="3" t="str">
        <v>女</v>
      </c>
      <c r="E917" s="3">
        <f>CHOOSE(RANDBETWEEN(1,7),"儿童","学生", "老人", "儿童","学生", "老人", "其他")</f>
      </c>
      <c r="F917" s="2">
        <v>44985</v>
      </c>
      <c r="G917" t="str">
        <v>重庆</v>
      </c>
      <c r="H917" t="str">
        <v>重庆</v>
      </c>
    </row>
    <row r="918">
      <c r="A918" s="3">
        <f>RANDBETWEEN(10000,99999)</f>
      </c>
      <c r="B918" s="3" t="str">
        <v>普通会员</v>
      </c>
      <c r="C918" s="3" t="str">
        <v>普通会员</v>
      </c>
      <c r="D918" s="3" t="str">
        <v>女</v>
      </c>
      <c r="E918" s="3">
        <f>CHOOSE(RANDBETWEEN(1,7),"儿童","学生", "老人", "儿童","学生", "老人", "其他")</f>
      </c>
      <c r="F918" s="2">
        <v>45079</v>
      </c>
      <c r="G918" t="str">
        <v>广东</v>
      </c>
      <c r="H918" t="str">
        <v>广州</v>
      </c>
    </row>
    <row r="919">
      <c r="A919" s="3">
        <f>RANDBETWEEN(10000,99999)</f>
      </c>
      <c r="B919" s="3" t="str">
        <v>普通会员</v>
      </c>
      <c r="C919" s="3" t="str">
        <v>普通会员</v>
      </c>
      <c r="D919" s="3" t="str">
        <v>女</v>
      </c>
      <c r="E919" s="3">
        <f>CHOOSE(RANDBETWEEN(1,7),"儿童","学生", "老人", "儿童","学生", "老人", "其他")</f>
      </c>
      <c r="F919" s="2">
        <v>45338</v>
      </c>
      <c r="G919" t="str">
        <v>辽宁</v>
      </c>
      <c r="H919" t="str">
        <v>沈阳</v>
      </c>
    </row>
    <row r="920">
      <c r="A920" s="3">
        <f>RANDBETWEEN(10000,99999)</f>
      </c>
      <c r="B920" s="3" t="str">
        <v>黄金会员</v>
      </c>
      <c r="C920" s="3" t="str">
        <v>黄金会员</v>
      </c>
      <c r="D920" s="3" t="str">
        <v>女</v>
      </c>
      <c r="E920" s="3">
        <f>CHOOSE(RANDBETWEEN(1,7),"儿童","学生", "老人", "儿童","学生", "老人", "其他")</f>
      </c>
      <c r="F920" s="2">
        <v>45155</v>
      </c>
      <c r="G920" t="str">
        <v>北京</v>
      </c>
      <c r="H920" t="str">
        <v>北京</v>
      </c>
    </row>
    <row r="921">
      <c r="A921" s="3">
        <f>RANDBETWEEN(10000,99999)</f>
      </c>
      <c r="B921" s="3" t="str">
        <v>黄金会员</v>
      </c>
      <c r="C921" s="3" t="str">
        <v>黄金会员</v>
      </c>
      <c r="D921" s="3" t="str">
        <v>女</v>
      </c>
      <c r="E921" s="3">
        <f>CHOOSE(RANDBETWEEN(1,7),"儿童","学生", "老人", "儿童","学生", "老人", "其他")</f>
      </c>
      <c r="F921" s="2">
        <v>45044</v>
      </c>
      <c r="G921" t="str">
        <v>福建</v>
      </c>
      <c r="H921" t="str">
        <v>福州</v>
      </c>
    </row>
    <row r="922">
      <c r="A922" s="3">
        <f>RANDBETWEEN(10000,99999)</f>
      </c>
      <c r="B922" s="3" t="str">
        <v>普通会员</v>
      </c>
      <c r="C922" s="3" t="str">
        <v>普通会员</v>
      </c>
      <c r="D922" s="3" t="str">
        <v>男</v>
      </c>
      <c r="E922" s="3">
        <f>CHOOSE(RANDBETWEEN(1,7),"儿童","学生", "老人", "儿童","学生", "老人", "其他")</f>
      </c>
      <c r="F922" s="2">
        <v>44759</v>
      </c>
      <c r="G922" t="str">
        <v>内蒙古</v>
      </c>
      <c r="H922" t="str">
        <v>呼和浩特</v>
      </c>
    </row>
    <row r="923">
      <c r="A923" s="3">
        <f>RANDBETWEEN(10000,99999)</f>
      </c>
      <c r="B923" s="3" t="str">
        <v>砖石会员</v>
      </c>
      <c r="C923" s="3" t="str">
        <v>砖石会员</v>
      </c>
      <c r="D923" s="3" t="str">
        <v>女</v>
      </c>
      <c r="E923" s="3">
        <f>CHOOSE(RANDBETWEEN(1,7),"儿童","学生", "老人", "儿童","学生", "老人", "其他")</f>
      </c>
      <c r="F923" s="2">
        <v>44838</v>
      </c>
      <c r="G923" t="str">
        <v>四川</v>
      </c>
      <c r="H923" t="str">
        <v>成都</v>
      </c>
    </row>
    <row r="924">
      <c r="A924" s="3">
        <f>RANDBETWEEN(10000,99999)</f>
      </c>
      <c r="B924" s="3" t="str">
        <v>普通会员</v>
      </c>
      <c r="C924" s="3" t="str">
        <v>普通会员</v>
      </c>
      <c r="D924" s="3" t="str">
        <v>男</v>
      </c>
      <c r="E924" s="3">
        <f>CHOOSE(RANDBETWEEN(1,7),"儿童","学生", "老人", "儿童","学生", "老人", "其他")</f>
      </c>
      <c r="F924" s="2">
        <v>44896</v>
      </c>
      <c r="G924" t="str">
        <v>黑龙江</v>
      </c>
      <c r="H924" t="str">
        <v>哈尔滨</v>
      </c>
    </row>
    <row r="925">
      <c r="A925" s="3">
        <f>RANDBETWEEN(10000,99999)</f>
      </c>
      <c r="B925" s="3" t="str">
        <v>普通会员</v>
      </c>
      <c r="C925" s="3" t="str">
        <v>普通会员</v>
      </c>
      <c r="D925" s="3" t="str">
        <v>女</v>
      </c>
      <c r="E925" s="3">
        <f>CHOOSE(RANDBETWEEN(1,7),"儿童","学生", "老人", "儿童","学生", "老人", "其他")</f>
      </c>
      <c r="F925" s="2">
        <v>45345</v>
      </c>
      <c r="G925" t="str">
        <v>河南</v>
      </c>
      <c r="H925" t="str">
        <v>郑州</v>
      </c>
    </row>
    <row r="926">
      <c r="A926" s="3">
        <f>RANDBETWEEN(10000,99999)</f>
      </c>
      <c r="B926" s="3" t="str">
        <v>普通会员</v>
      </c>
      <c r="C926" s="3" t="str">
        <v>普通会员</v>
      </c>
      <c r="D926" s="3" t="str">
        <v>男</v>
      </c>
      <c r="E926" s="3">
        <f>CHOOSE(RANDBETWEEN(1,7),"儿童","学生", "老人", "儿童","学生", "老人", "其他")</f>
      </c>
      <c r="F926" s="2">
        <v>44638</v>
      </c>
      <c r="G926" t="str">
        <v>山西</v>
      </c>
      <c r="H926" t="str">
        <v>太原</v>
      </c>
    </row>
    <row r="927">
      <c r="A927" s="3">
        <f>RANDBETWEEN(10000,99999)</f>
      </c>
      <c r="B927" s="3" t="str">
        <v>普通会员</v>
      </c>
      <c r="C927" s="3" t="str">
        <v>普通会员</v>
      </c>
      <c r="D927" s="3" t="str">
        <v>男</v>
      </c>
      <c r="E927" s="3">
        <f>CHOOSE(RANDBETWEEN(1,7),"儿童","学生", "老人", "儿童","学生", "老人", "其他")</f>
      </c>
      <c r="F927" s="2">
        <v>45269</v>
      </c>
      <c r="G927" t="str">
        <v>山东</v>
      </c>
      <c r="H927" t="str">
        <v>济南</v>
      </c>
    </row>
    <row r="928">
      <c r="A928" s="3">
        <f>RANDBETWEEN(10000,99999)</f>
      </c>
      <c r="B928" s="3" t="str">
        <v>黄金会员</v>
      </c>
      <c r="C928" s="3" t="str">
        <v>黄金会员</v>
      </c>
      <c r="D928" s="3" t="str">
        <v>男</v>
      </c>
      <c r="E928" s="3">
        <f>CHOOSE(RANDBETWEEN(1,7),"儿童","学生", "老人", "儿童","学生", "老人", "其他")</f>
      </c>
      <c r="F928" s="2">
        <v>45189</v>
      </c>
      <c r="G928" t="str">
        <v>山东</v>
      </c>
      <c r="H928" t="str">
        <v>滨州</v>
      </c>
    </row>
    <row r="929">
      <c r="A929" s="3">
        <f>RANDBETWEEN(10000,99999)</f>
      </c>
      <c r="B929" s="3" t="str">
        <v>普通会员</v>
      </c>
      <c r="C929" s="3" t="str">
        <v>普通会员</v>
      </c>
      <c r="D929" s="3" t="str">
        <v>女</v>
      </c>
      <c r="E929" s="3">
        <f>CHOOSE(RANDBETWEEN(1,7),"儿童","学生", "老人", "儿童","学生", "老人", "其他")</f>
      </c>
      <c r="F929" s="2">
        <v>44730</v>
      </c>
      <c r="G929" t="str">
        <v>山东</v>
      </c>
      <c r="H929" t="str">
        <v>德州</v>
      </c>
    </row>
    <row r="930">
      <c r="A930" s="3">
        <f>RANDBETWEEN(10000,99999)</f>
      </c>
      <c r="B930" s="3" t="str">
        <v>普通会员</v>
      </c>
      <c r="C930" s="3" t="str">
        <v>普通会员</v>
      </c>
      <c r="D930" s="3" t="str">
        <v>女</v>
      </c>
      <c r="E930" s="3">
        <f>CHOOSE(RANDBETWEEN(1,7),"儿童","学生", "老人", "儿童","学生", "老人", "其他")</f>
      </c>
      <c r="F930" s="2">
        <v>45355</v>
      </c>
      <c r="G930" t="str">
        <v>山东</v>
      </c>
      <c r="H930" t="str">
        <v>东营</v>
      </c>
    </row>
    <row r="931">
      <c r="A931" s="3">
        <f>RANDBETWEEN(10000,99999)</f>
      </c>
      <c r="B931" s="3" t="str">
        <v>普通会员</v>
      </c>
      <c r="C931" s="3" t="str">
        <v>普通会员</v>
      </c>
      <c r="D931" s="3" t="str">
        <v>女</v>
      </c>
      <c r="E931" s="3">
        <f>CHOOSE(RANDBETWEEN(1,7),"儿童","学生", "老人", "儿童","学生", "老人", "其他")</f>
      </c>
      <c r="F931" s="2">
        <v>45236</v>
      </c>
      <c r="G931" t="str">
        <v>山东</v>
      </c>
      <c r="H931" t="str">
        <v>菏泽</v>
      </c>
    </row>
    <row r="932">
      <c r="A932" s="3">
        <f>RANDBETWEEN(10000,99999)</f>
      </c>
      <c r="B932" s="3" t="str">
        <v>普通会员</v>
      </c>
      <c r="C932" s="3" t="str">
        <v>普通会员</v>
      </c>
      <c r="D932" s="3" t="str">
        <v>女</v>
      </c>
      <c r="E932" s="3">
        <f>CHOOSE(RANDBETWEEN(1,7),"儿童","学生", "老人", "儿童","学生", "老人", "其他")</f>
      </c>
      <c r="F932" s="2">
        <v>44724</v>
      </c>
      <c r="G932" t="str">
        <v>山东</v>
      </c>
      <c r="H932" t="str">
        <v>济宁</v>
      </c>
    </row>
    <row r="933">
      <c r="A933" s="3">
        <f>RANDBETWEEN(10000,99999)</f>
      </c>
      <c r="B933" s="3" t="str">
        <v>砖石会员</v>
      </c>
      <c r="C933" s="3" t="str">
        <v>砖石会员</v>
      </c>
      <c r="D933" s="3" t="str">
        <v>男</v>
      </c>
      <c r="E933" s="3">
        <f>CHOOSE(RANDBETWEEN(1,7),"儿童","学生", "老人", "儿童","学生", "老人", "其他")</f>
      </c>
      <c r="F933" s="2">
        <v>44630</v>
      </c>
      <c r="G933" t="str">
        <v>山东</v>
      </c>
      <c r="H933" t="str">
        <v>聊城</v>
      </c>
    </row>
    <row r="934">
      <c r="A934" s="3">
        <f>RANDBETWEEN(10000,99999)</f>
      </c>
      <c r="B934" s="3" t="str">
        <v>普通会员</v>
      </c>
      <c r="C934" s="3" t="str">
        <v>普通会员</v>
      </c>
      <c r="D934" s="3" t="str">
        <v>女</v>
      </c>
      <c r="E934" s="3">
        <f>CHOOSE(RANDBETWEEN(1,7),"儿童","学生", "老人", "儿童","学生", "老人", "其他")</f>
      </c>
      <c r="F934" s="2">
        <v>44979</v>
      </c>
      <c r="G934" t="str">
        <v>山东</v>
      </c>
      <c r="H934" t="str">
        <v>临沂</v>
      </c>
    </row>
    <row r="935">
      <c r="A935" s="3">
        <f>RANDBETWEEN(10000,99999)</f>
      </c>
      <c r="B935" s="3" t="str">
        <v>普通会员</v>
      </c>
      <c r="C935" s="3" t="str">
        <v>普通会员</v>
      </c>
      <c r="D935" s="3" t="str">
        <v>女</v>
      </c>
      <c r="E935" s="3">
        <f>CHOOSE(RANDBETWEEN(1,7),"儿童","学生", "老人", "儿童","学生", "老人", "其他")</f>
      </c>
      <c r="F935" s="2">
        <v>45301</v>
      </c>
      <c r="G935" t="str">
        <v>山东</v>
      </c>
      <c r="H935" t="str">
        <v>青岛</v>
      </c>
    </row>
    <row r="936">
      <c r="A936" s="3">
        <f>RANDBETWEEN(10000,99999)</f>
      </c>
      <c r="B936" s="3" t="str">
        <v>普通会员</v>
      </c>
      <c r="C936" s="3" t="str">
        <v>普通会员</v>
      </c>
      <c r="D936" s="3" t="str">
        <v>女</v>
      </c>
      <c r="E936" s="3">
        <f>CHOOSE(RANDBETWEEN(1,7),"儿童","学生", "老人", "儿童","学生", "老人", "其他")</f>
      </c>
      <c r="F936" s="2">
        <v>45144</v>
      </c>
      <c r="G936" t="str">
        <v>山东</v>
      </c>
      <c r="H936" t="str">
        <v>日照</v>
      </c>
    </row>
    <row r="937">
      <c r="A937" s="3">
        <f>RANDBETWEEN(10000,99999)</f>
      </c>
      <c r="B937" s="3" t="str">
        <v>普通会员</v>
      </c>
      <c r="C937" s="3" t="str">
        <v>普通会员</v>
      </c>
      <c r="D937" s="3" t="str">
        <v>女</v>
      </c>
      <c r="E937" s="3">
        <f>CHOOSE(RANDBETWEEN(1,7),"儿童","学生", "老人", "儿童","学生", "老人", "其他")</f>
      </c>
      <c r="F937" s="2">
        <v>44996</v>
      </c>
      <c r="G937" t="str">
        <v>山东</v>
      </c>
      <c r="H937" t="str">
        <v>泰安</v>
      </c>
    </row>
    <row r="938">
      <c r="A938" s="3">
        <f>RANDBETWEEN(10000,99999)</f>
      </c>
      <c r="B938" s="3" t="str">
        <v>普通会员</v>
      </c>
      <c r="C938" s="3" t="str">
        <v>普通会员</v>
      </c>
      <c r="D938" s="3" t="str">
        <v>男</v>
      </c>
      <c r="E938" s="3">
        <f>CHOOSE(RANDBETWEEN(1,7),"儿童","学生", "老人", "儿童","学生", "老人", "其他")</f>
      </c>
      <c r="F938" s="2">
        <v>45134</v>
      </c>
      <c r="G938" t="str">
        <v>山东</v>
      </c>
      <c r="H938" t="str">
        <v>威海</v>
      </c>
    </row>
    <row r="939">
      <c r="A939" s="3">
        <f>RANDBETWEEN(10000,99999)</f>
      </c>
      <c r="B939" s="3" t="str">
        <v>普通会员</v>
      </c>
      <c r="C939" s="3" t="str">
        <v>普通会员</v>
      </c>
      <c r="D939" s="3" t="str">
        <v>女</v>
      </c>
      <c r="E939" s="3">
        <f>CHOOSE(RANDBETWEEN(1,7),"儿童","学生", "老人", "儿童","学生", "老人", "其他")</f>
      </c>
      <c r="F939" s="2">
        <v>44976</v>
      </c>
      <c r="G939" t="str">
        <v>山东</v>
      </c>
      <c r="H939" t="str">
        <v>潍坊</v>
      </c>
    </row>
    <row r="940">
      <c r="A940" s="3">
        <f>RANDBETWEEN(10000,99999)</f>
      </c>
      <c r="B940" s="3" t="str">
        <v>砖石会员</v>
      </c>
      <c r="C940" s="3" t="str">
        <v>砖石会员</v>
      </c>
      <c r="D940" s="3" t="str">
        <v>女</v>
      </c>
      <c r="E940" s="3">
        <f>CHOOSE(RANDBETWEEN(1,7),"儿童","学生", "老人", "儿童","学生", "老人", "其他")</f>
      </c>
      <c r="F940" s="2">
        <v>44870</v>
      </c>
      <c r="G940" t="str">
        <v>山东</v>
      </c>
      <c r="H940" t="str">
        <v>烟台</v>
      </c>
    </row>
    <row r="941">
      <c r="A941" s="3">
        <f>RANDBETWEEN(10000,99999)</f>
      </c>
      <c r="B941" s="3" t="str">
        <v>普通会员</v>
      </c>
      <c r="C941" s="3" t="str">
        <v>普通会员</v>
      </c>
      <c r="D941" s="3" t="str">
        <v>男</v>
      </c>
      <c r="E941" s="3">
        <f>CHOOSE(RANDBETWEEN(1,7),"儿童","学生", "老人", "儿童","学生", "老人", "其他")</f>
      </c>
      <c r="F941" s="2">
        <v>44943</v>
      </c>
      <c r="G941" t="str">
        <v>山东</v>
      </c>
      <c r="H941" t="str">
        <v>枣庄</v>
      </c>
    </row>
    <row r="942">
      <c r="A942" s="3">
        <f>RANDBETWEEN(10000,99999)</f>
      </c>
      <c r="B942" s="3" t="str">
        <v>黄金会员</v>
      </c>
      <c r="C942" s="3" t="str">
        <v>黄金会员</v>
      </c>
      <c r="D942" s="3" t="str">
        <v>女</v>
      </c>
      <c r="E942" s="3">
        <f>CHOOSE(RANDBETWEEN(1,7),"儿童","学生", "老人", "儿童","学生", "老人", "其他")</f>
      </c>
      <c r="F942" s="2">
        <v>45296</v>
      </c>
      <c r="G942" t="str">
        <v>山东</v>
      </c>
      <c r="H942" t="str">
        <v>淄博</v>
      </c>
    </row>
    <row r="943">
      <c r="A943" s="3">
        <f>RANDBETWEEN(10000,99999)</f>
      </c>
      <c r="B943" s="3" t="str">
        <v>砖石会员</v>
      </c>
      <c r="C943" s="3" t="str">
        <v>砖石会员</v>
      </c>
      <c r="D943" s="3" t="str">
        <v>男</v>
      </c>
      <c r="E943" s="3">
        <f>CHOOSE(RANDBETWEEN(1,7),"儿童","学生", "老人", "儿童","学生", "老人", "其他")</f>
      </c>
      <c r="F943" s="2">
        <v>45133</v>
      </c>
      <c r="G943" t="str">
        <v>西藏</v>
      </c>
      <c r="H943" t="str">
        <v>拉萨</v>
      </c>
    </row>
    <row r="944">
      <c r="A944" s="3">
        <f>RANDBETWEEN(10000,99999)</f>
      </c>
      <c r="B944" s="3" t="str">
        <v>普通会员</v>
      </c>
      <c r="C944" s="3" t="str">
        <v>普通会员</v>
      </c>
      <c r="D944" s="3" t="str">
        <v>女</v>
      </c>
      <c r="E944" s="3">
        <f>CHOOSE(RANDBETWEEN(1,7),"儿童","学生", "老人", "儿童","学生", "老人", "其他")</f>
      </c>
      <c r="F944" s="2">
        <v>44883</v>
      </c>
      <c r="G944" t="str">
        <v>青海</v>
      </c>
      <c r="H944" t="str">
        <v>西宁</v>
      </c>
    </row>
    <row r="945">
      <c r="A945" s="3">
        <f>RANDBETWEEN(10000,99999)</f>
      </c>
      <c r="B945" s="3" t="str">
        <v>普通会员</v>
      </c>
      <c r="C945" s="3" t="str">
        <v>普通会员</v>
      </c>
      <c r="D945" s="3" t="str">
        <v>女</v>
      </c>
      <c r="E945" s="3">
        <f>CHOOSE(RANDBETWEEN(1,7),"儿童","学生", "老人", "儿童","学生", "老人", "其他")</f>
      </c>
      <c r="F945" s="2">
        <v>44748</v>
      </c>
      <c r="G945" t="str">
        <v>宁夏</v>
      </c>
      <c r="H945" t="str">
        <v>银川</v>
      </c>
    </row>
    <row r="946">
      <c r="A946" s="3">
        <f>RANDBETWEEN(10000,99999)</f>
      </c>
      <c r="B946" s="3" t="str">
        <v>普通会员</v>
      </c>
      <c r="C946" s="3" t="str">
        <v>普通会员</v>
      </c>
      <c r="D946" s="3" t="str">
        <v>男</v>
      </c>
      <c r="E946" s="3">
        <f>CHOOSE(RANDBETWEEN(1,7),"儿童","学生", "老人", "儿童","学生", "老人", "其他")</f>
      </c>
      <c r="F946" s="2">
        <v>44828</v>
      </c>
      <c r="G946" t="str">
        <v>香港</v>
      </c>
      <c r="H946" t="str">
        <v>香港</v>
      </c>
    </row>
    <row r="947">
      <c r="A947" s="3">
        <f>RANDBETWEEN(10000,99999)</f>
      </c>
      <c r="B947" s="3" t="str">
        <v>普通会员</v>
      </c>
      <c r="C947" s="3" t="str">
        <v>普通会员</v>
      </c>
      <c r="D947" s="3" t="str">
        <v>女</v>
      </c>
      <c r="E947" s="3">
        <f>CHOOSE(RANDBETWEEN(1,7),"儿童","学生", "老人", "儿童","学生", "老人", "其他")</f>
      </c>
      <c r="F947" s="2">
        <v>44818</v>
      </c>
      <c r="G947" t="str">
        <v>澳门</v>
      </c>
      <c r="H947" t="str">
        <v>澳门</v>
      </c>
    </row>
    <row r="948">
      <c r="A948" s="3">
        <f>RANDBETWEEN(10000,99999)</f>
      </c>
      <c r="B948" s="3" t="str">
        <v>普通会员</v>
      </c>
      <c r="C948" s="3" t="str">
        <v>普通会员</v>
      </c>
      <c r="D948" s="3" t="str">
        <v>男</v>
      </c>
      <c r="E948" s="3">
        <f>CHOOSE(RANDBETWEEN(1,7),"儿童","学生", "老人", "儿童","学生", "老人", "其他")</f>
      </c>
      <c r="F948" s="2">
        <v>45316</v>
      </c>
      <c r="G948" t="str">
        <v>台湾</v>
      </c>
      <c r="H948" t="str">
        <v>台湾</v>
      </c>
    </row>
    <row r="949">
      <c r="A949" s="3">
        <f>RANDBETWEEN(10000,99999)</f>
      </c>
      <c r="B949" s="3" t="str">
        <v>普通会员</v>
      </c>
      <c r="C949" s="3" t="str">
        <v>普通会员</v>
      </c>
      <c r="D949" s="3" t="str">
        <v>女</v>
      </c>
      <c r="E949" s="3">
        <f>CHOOSE(RANDBETWEEN(1,7),"儿童","学生", "老人", "儿童","学生", "老人", "其他")</f>
      </c>
      <c r="F949" s="2">
        <v>45264</v>
      </c>
      <c r="G949" t="str">
        <v>贵州</v>
      </c>
      <c r="H949" t="str">
        <v>贵阳</v>
      </c>
    </row>
    <row r="950">
      <c r="A950" s="3">
        <f>RANDBETWEEN(10000,99999)</f>
      </c>
      <c r="B950" s="3" t="str">
        <v>砖石会员</v>
      </c>
      <c r="C950" s="3" t="str">
        <v>砖石会员</v>
      </c>
      <c r="D950" s="3" t="str">
        <v>男</v>
      </c>
      <c r="E950" s="3">
        <f>CHOOSE(RANDBETWEEN(1,7),"儿童","学生", "老人", "儿童","学生", "老人", "其他")</f>
      </c>
      <c r="F950" s="2">
        <v>45211</v>
      </c>
      <c r="G950" t="str">
        <v>湖北</v>
      </c>
      <c r="H950" t="str">
        <v>武汉</v>
      </c>
    </row>
    <row r="951">
      <c r="A951" s="3">
        <f>RANDBETWEEN(10000,99999)</f>
      </c>
      <c r="B951" s="3" t="str">
        <v>砖石会员</v>
      </c>
      <c r="C951" s="3" t="str">
        <v>砖石会员</v>
      </c>
      <c r="D951" s="3" t="str">
        <v>女</v>
      </c>
      <c r="E951" s="3">
        <f>CHOOSE(RANDBETWEEN(1,7),"儿童","学生", "老人", "儿童","学生", "老人", "其他")</f>
      </c>
      <c r="F951" s="2">
        <v>44903</v>
      </c>
      <c r="G951" t="str">
        <v>陕西</v>
      </c>
      <c r="H951" t="str">
        <v>西安</v>
      </c>
    </row>
    <row r="952">
      <c r="A952" s="3">
        <f>RANDBETWEEN(10000,99999)</f>
      </c>
      <c r="B952" s="3" t="str">
        <v>普通会员</v>
      </c>
      <c r="C952" s="3" t="str">
        <v>普通会员</v>
      </c>
      <c r="D952" s="3" t="str">
        <v>女</v>
      </c>
      <c r="E952" s="3">
        <f>CHOOSE(RANDBETWEEN(1,7),"儿童","学生", "老人", "儿童","学生", "老人", "其他")</f>
      </c>
      <c r="F952" s="2">
        <v>45418</v>
      </c>
      <c r="G952" t="str">
        <v>甘肃</v>
      </c>
      <c r="H952" t="str">
        <v>兰州</v>
      </c>
    </row>
    <row r="953">
      <c r="A953" s="3">
        <f>RANDBETWEEN(10000,99999)</f>
      </c>
      <c r="B953" s="3" t="str">
        <v>普通会员</v>
      </c>
      <c r="C953" s="3" t="str">
        <v>普通会员</v>
      </c>
      <c r="D953" s="3" t="str">
        <v>女</v>
      </c>
      <c r="E953" s="3">
        <f>CHOOSE(RANDBETWEEN(1,7),"儿童","学生", "老人", "儿童","学生", "老人", "其他")</f>
      </c>
      <c r="F953" s="2">
        <v>45174</v>
      </c>
      <c r="G953" t="str">
        <v>吉林</v>
      </c>
      <c r="H953" t="str">
        <v>长春</v>
      </c>
    </row>
    <row r="954">
      <c r="A954" s="3">
        <f>RANDBETWEEN(10000,99999)</f>
      </c>
      <c r="B954" s="3" t="str">
        <v>砖石会员</v>
      </c>
      <c r="C954" s="3" t="str">
        <v>砖石会员</v>
      </c>
      <c r="D954" s="3" t="str">
        <v>男</v>
      </c>
      <c r="E954" s="3">
        <f>CHOOSE(RANDBETWEEN(1,7),"儿童","学生", "老人", "儿童","学生", "老人", "其他")</f>
      </c>
      <c r="F954" s="2">
        <v>45212</v>
      </c>
      <c r="G954" t="str">
        <v>上海</v>
      </c>
      <c r="H954" t="str">
        <v>上海</v>
      </c>
    </row>
    <row r="955">
      <c r="A955" s="3">
        <f>RANDBETWEEN(10000,99999)</f>
      </c>
      <c r="B955" s="3" t="str">
        <v>普通会员</v>
      </c>
      <c r="C955" s="3" t="str">
        <v>普通会员</v>
      </c>
      <c r="D955" s="3" t="str">
        <v>女</v>
      </c>
      <c r="E955" s="3">
        <f>CHOOSE(RANDBETWEEN(1,7),"儿童","学生", "老人", "儿童","学生", "老人", "其他")</f>
      </c>
      <c r="F955" s="2">
        <v>45444</v>
      </c>
      <c r="G955" t="str">
        <v>湖南</v>
      </c>
      <c r="H955" t="str">
        <v>长沙</v>
      </c>
    </row>
    <row r="956">
      <c r="A956" s="3">
        <f>RANDBETWEEN(10000,99999)</f>
      </c>
      <c r="B956" s="3" t="str">
        <v>黄金会员</v>
      </c>
      <c r="C956" s="3" t="str">
        <v>黄金会员</v>
      </c>
      <c r="D956" s="3" t="str">
        <v>女</v>
      </c>
      <c r="E956" s="3">
        <f>CHOOSE(RANDBETWEEN(1,7),"儿童","学生", "老人", "儿童","学生", "老人", "其他")</f>
      </c>
      <c r="F956" s="2">
        <v>45261</v>
      </c>
      <c r="G956" t="str">
        <v>云南</v>
      </c>
      <c r="H956" t="str">
        <v>昆明</v>
      </c>
    </row>
    <row r="957">
      <c r="A957" s="3">
        <f>RANDBETWEEN(10000,99999)</f>
      </c>
      <c r="B957" s="3" t="str">
        <v>普通会员</v>
      </c>
      <c r="C957" s="3" t="str">
        <v>普通会员</v>
      </c>
      <c r="D957" s="3" t="str">
        <v>女</v>
      </c>
      <c r="E957" s="3">
        <f>CHOOSE(RANDBETWEEN(1,7),"儿童","学生", "老人", "儿童","学生", "老人", "其他")</f>
      </c>
      <c r="F957" s="2">
        <v>45177</v>
      </c>
      <c r="G957" t="str">
        <v>天津</v>
      </c>
      <c r="H957" t="str">
        <v>天津</v>
      </c>
    </row>
    <row r="958">
      <c r="A958" s="3">
        <f>RANDBETWEEN(10000,99999)</f>
      </c>
      <c r="B958" s="3" t="str">
        <v>黄金会员</v>
      </c>
      <c r="C958" s="3" t="str">
        <v>黄金会员</v>
      </c>
      <c r="D958" s="3" t="str">
        <v>女</v>
      </c>
      <c r="E958" s="3">
        <f>CHOOSE(RANDBETWEEN(1,7),"儿童","学生", "老人", "儿童","学生", "老人", "其他")</f>
      </c>
      <c r="F958" s="2">
        <v>45103</v>
      </c>
      <c r="G958" t="str">
        <v>新疆</v>
      </c>
      <c r="H958" t="str">
        <v>乌鲁木齐</v>
      </c>
    </row>
    <row r="959">
      <c r="A959" s="3">
        <f>RANDBETWEEN(10000,99999)</f>
      </c>
      <c r="B959" s="3" t="str">
        <v>砖石会员</v>
      </c>
      <c r="C959" s="3" t="str">
        <v>砖石会员</v>
      </c>
      <c r="D959" s="3" t="str">
        <v>男</v>
      </c>
      <c r="E959" s="3">
        <f>CHOOSE(RANDBETWEEN(1,7),"儿童","学生", "老人", "儿童","学生", "老人", "其他")</f>
      </c>
      <c r="F959" s="2">
        <v>45091</v>
      </c>
      <c r="G959" t="str">
        <v>河北</v>
      </c>
      <c r="H959" t="str">
        <v>石家庄</v>
      </c>
    </row>
    <row r="960">
      <c r="A960" s="3">
        <f>RANDBETWEEN(10000,99999)</f>
      </c>
      <c r="B960" s="3" t="str">
        <v>砖石会员</v>
      </c>
      <c r="C960" s="3" t="str">
        <v>砖石会员</v>
      </c>
      <c r="D960" s="3" t="str">
        <v>男</v>
      </c>
      <c r="E960" s="3">
        <f>CHOOSE(RANDBETWEEN(1,7),"儿童","学生", "老人", "儿童","学生", "老人", "其他")</f>
      </c>
      <c r="F960" s="2">
        <v>44900</v>
      </c>
      <c r="G960" t="str">
        <v>广西</v>
      </c>
      <c r="H960" t="str">
        <v>南宁</v>
      </c>
    </row>
    <row r="961">
      <c r="A961" s="3">
        <f>RANDBETWEEN(10000,99999)</f>
      </c>
      <c r="B961" s="3" t="str">
        <v>砖石会员</v>
      </c>
      <c r="C961" s="3" t="str">
        <v>砖石会员</v>
      </c>
      <c r="D961" s="3" t="str">
        <v>男</v>
      </c>
      <c r="E961" s="3">
        <f>CHOOSE(RANDBETWEEN(1,7),"儿童","学生", "老人", "儿童","学生", "老人", "其他")</f>
      </c>
      <c r="F961" s="2">
        <v>44931</v>
      </c>
      <c r="G961" t="str">
        <v>江西</v>
      </c>
      <c r="H961" t="str">
        <v>南昌</v>
      </c>
    </row>
    <row r="962">
      <c r="A962" s="3">
        <f>RANDBETWEEN(10000,99999)</f>
      </c>
      <c r="B962" s="3" t="str">
        <v>普通会员</v>
      </c>
      <c r="C962" s="3" t="str">
        <v>普通会员</v>
      </c>
      <c r="D962" s="3" t="str">
        <v>女</v>
      </c>
      <c r="E962" s="3">
        <f>CHOOSE(RANDBETWEEN(1,7),"儿童","学生", "老人", "儿童","学生", "老人", "其他")</f>
      </c>
      <c r="F962" s="2">
        <v>45452</v>
      </c>
      <c r="G962" t="str">
        <v>浙江</v>
      </c>
      <c r="H962" t="str">
        <v>杭州</v>
      </c>
    </row>
    <row r="963">
      <c r="A963" s="3">
        <f>RANDBETWEEN(10000,99999)</f>
      </c>
      <c r="B963" s="3" t="str">
        <v>普通会员</v>
      </c>
      <c r="C963" s="3" t="str">
        <v>普通会员</v>
      </c>
      <c r="D963" s="3" t="str">
        <v>女</v>
      </c>
      <c r="E963" s="3">
        <f>CHOOSE(RANDBETWEEN(1,7),"儿童","学生", "老人", "儿童","学生", "老人", "其他")</f>
      </c>
      <c r="F963" s="2">
        <v>44815</v>
      </c>
      <c r="G963" t="str">
        <v>安徽</v>
      </c>
      <c r="H963" t="str">
        <v>合肥</v>
      </c>
    </row>
    <row r="964">
      <c r="A964" s="3">
        <f>RANDBETWEEN(10000,99999)</f>
      </c>
      <c r="B964" s="3" t="str">
        <v>普通会员</v>
      </c>
      <c r="C964" s="3" t="str">
        <v>普通会员</v>
      </c>
      <c r="D964" s="3" t="str">
        <v>女</v>
      </c>
      <c r="E964" s="3">
        <f>CHOOSE(RANDBETWEEN(1,7),"儿童","学生", "老人", "儿童","学生", "老人", "其他")</f>
      </c>
      <c r="F964" s="2">
        <v>45025</v>
      </c>
      <c r="G964" t="str">
        <v>重庆</v>
      </c>
      <c r="H964" t="str">
        <v>重庆</v>
      </c>
    </row>
    <row r="965">
      <c r="A965" s="3">
        <f>RANDBETWEEN(10000,99999)</f>
      </c>
      <c r="B965" s="3" t="str">
        <v>普通会员</v>
      </c>
      <c r="C965" s="3" t="str">
        <v>普通会员</v>
      </c>
      <c r="D965" s="3" t="str">
        <v>男</v>
      </c>
      <c r="E965" s="3">
        <f>CHOOSE(RANDBETWEEN(1,7),"儿童","学生", "老人", "儿童","学生", "老人", "其他")</f>
      </c>
      <c r="F965" s="2">
        <v>45308</v>
      </c>
      <c r="G965" t="str">
        <v>广东</v>
      </c>
      <c r="H965" t="str">
        <v>广州</v>
      </c>
    </row>
    <row r="966">
      <c r="A966" s="3">
        <f>RANDBETWEEN(10000,99999)</f>
      </c>
      <c r="B966" s="3" t="str">
        <v>普通会员</v>
      </c>
      <c r="C966" s="3" t="str">
        <v>普通会员</v>
      </c>
      <c r="D966" s="3" t="str">
        <v>男</v>
      </c>
      <c r="E966" s="3">
        <f>CHOOSE(RANDBETWEEN(1,7),"儿童","学生", "老人", "儿童","学生", "老人", "其他")</f>
      </c>
      <c r="F966" s="2">
        <v>45021</v>
      </c>
      <c r="G966" t="str">
        <v>浙江</v>
      </c>
      <c r="H966" t="str">
        <v>杭州</v>
      </c>
    </row>
    <row r="967">
      <c r="A967" s="3">
        <f>RANDBETWEEN(10000,99999)</f>
      </c>
      <c r="B967" s="3" t="str">
        <v>砖石会员</v>
      </c>
      <c r="C967" s="3" t="str">
        <v>砖石会员</v>
      </c>
      <c r="D967" s="3" t="str">
        <v>男</v>
      </c>
      <c r="E967" s="3">
        <f>CHOOSE(RANDBETWEEN(1,7),"儿童","学生", "老人", "儿童","学生", "老人", "其他")</f>
      </c>
      <c r="F967" s="2">
        <v>45006</v>
      </c>
      <c r="G967" t="str">
        <v>安徽</v>
      </c>
      <c r="H967" t="str">
        <v>合肥</v>
      </c>
    </row>
    <row r="968">
      <c r="A968" s="3">
        <f>RANDBETWEEN(10000,99999)</f>
      </c>
      <c r="B968" s="3" t="str">
        <v>普通会员</v>
      </c>
      <c r="C968" s="3" t="str">
        <v>普通会员</v>
      </c>
      <c r="D968" s="3" t="str">
        <v>女</v>
      </c>
      <c r="E968" s="3">
        <f>CHOOSE(RANDBETWEEN(1,7),"儿童","学生", "老人", "儿童","学生", "老人", "其他")</f>
      </c>
      <c r="F968" s="2">
        <v>45287</v>
      </c>
      <c r="G968" t="str">
        <v>重庆</v>
      </c>
      <c r="H968" t="str">
        <v>重庆</v>
      </c>
    </row>
    <row r="969">
      <c r="A969" s="3">
        <f>RANDBETWEEN(10000,99999)</f>
      </c>
      <c r="B969" s="3" t="str">
        <v>普通会员</v>
      </c>
      <c r="C969" s="3" t="str">
        <v>普通会员</v>
      </c>
      <c r="D969" s="3" t="str">
        <v>女</v>
      </c>
      <c r="E969" s="3">
        <f>CHOOSE(RANDBETWEEN(1,7),"儿童","学生", "老人", "儿童","学生", "老人", "其他")</f>
      </c>
      <c r="F969" s="2">
        <v>44995</v>
      </c>
      <c r="G969" t="str">
        <v>广东</v>
      </c>
      <c r="H969" t="str">
        <v>广州</v>
      </c>
    </row>
    <row r="970">
      <c r="A970" s="3">
        <f>RANDBETWEEN(10000,99999)</f>
      </c>
      <c r="B970" s="3" t="str">
        <v>普通会员</v>
      </c>
      <c r="C970" s="3" t="str">
        <v>普通会员</v>
      </c>
      <c r="D970" s="3" t="str">
        <v>男</v>
      </c>
      <c r="E970" s="3">
        <f>CHOOSE(RANDBETWEEN(1,7),"儿童","学生", "老人", "儿童","学生", "老人", "其他")</f>
      </c>
      <c r="F970" s="2">
        <v>45148</v>
      </c>
      <c r="G970" t="str">
        <v>辽宁</v>
      </c>
      <c r="H970" t="str">
        <v>沈阳</v>
      </c>
    </row>
    <row r="971">
      <c r="A971" s="3">
        <f>RANDBETWEEN(10000,99999)</f>
      </c>
      <c r="B971" s="3" t="str">
        <v>砖石会员</v>
      </c>
      <c r="C971" s="3" t="str">
        <v>砖石会员</v>
      </c>
      <c r="D971" s="3" t="str">
        <v>女</v>
      </c>
      <c r="E971" s="3">
        <f>CHOOSE(RANDBETWEEN(1,7),"儿童","学生", "老人", "儿童","学生", "老人", "其他")</f>
      </c>
      <c r="F971" s="2">
        <v>44925</v>
      </c>
      <c r="G971" t="str">
        <v>北京</v>
      </c>
      <c r="H971" t="str">
        <v>北京</v>
      </c>
    </row>
    <row r="972">
      <c r="A972" s="3">
        <f>RANDBETWEEN(10000,99999)</f>
      </c>
      <c r="B972" s="3" t="str">
        <v>普通会员</v>
      </c>
      <c r="C972" s="3" t="str">
        <v>普通会员</v>
      </c>
      <c r="D972" s="3" t="str">
        <v>女</v>
      </c>
      <c r="E972" s="3">
        <f>CHOOSE(RANDBETWEEN(1,7),"儿童","学生", "老人", "儿童","学生", "老人", "其他")</f>
      </c>
      <c r="F972" s="2">
        <v>44977</v>
      </c>
      <c r="G972" t="str">
        <v>福建</v>
      </c>
      <c r="H972" t="str">
        <v>福州</v>
      </c>
    </row>
    <row r="973">
      <c r="A973" s="3">
        <f>RANDBETWEEN(10000,99999)</f>
      </c>
      <c r="B973" s="3" t="str">
        <v>普通会员</v>
      </c>
      <c r="C973" s="3" t="str">
        <v>普通会员</v>
      </c>
      <c r="D973" s="3" t="str">
        <v>女</v>
      </c>
      <c r="E973" s="3">
        <f>CHOOSE(RANDBETWEEN(1,7),"儿童","学生", "老人", "儿童","学生", "老人", "其他")</f>
      </c>
      <c r="F973" s="2">
        <v>44868</v>
      </c>
      <c r="G973" t="str">
        <v>内蒙古</v>
      </c>
      <c r="H973" t="str">
        <v>呼和浩特</v>
      </c>
    </row>
    <row r="974">
      <c r="A974" s="3">
        <f>RANDBETWEEN(10000,99999)</f>
      </c>
      <c r="B974" s="3" t="str">
        <v>普通会员</v>
      </c>
      <c r="C974" s="3" t="str">
        <v>普通会员</v>
      </c>
      <c r="D974" s="3" t="str">
        <v>女</v>
      </c>
      <c r="E974" s="3">
        <f>CHOOSE(RANDBETWEEN(1,7),"儿童","学生", "老人", "儿童","学生", "老人", "其他")</f>
      </c>
      <c r="F974" s="2">
        <v>45061</v>
      </c>
      <c r="G974" t="str">
        <v>四川</v>
      </c>
      <c r="H974" t="str">
        <v>成都</v>
      </c>
    </row>
    <row r="975">
      <c r="A975" s="3">
        <f>RANDBETWEEN(10000,99999)</f>
      </c>
      <c r="B975" s="3" t="str">
        <v>普通会员</v>
      </c>
      <c r="C975" s="3" t="str">
        <v>普通会员</v>
      </c>
      <c r="D975" s="3" t="str">
        <v>男</v>
      </c>
      <c r="E975" s="3">
        <f>CHOOSE(RANDBETWEEN(1,7),"儿童","学生", "老人", "儿童","学生", "老人", "其他")</f>
      </c>
      <c r="F975" s="2">
        <v>45333</v>
      </c>
      <c r="G975" t="str">
        <v>黑龙江</v>
      </c>
      <c r="H975" t="str">
        <v>哈尔滨</v>
      </c>
    </row>
    <row r="976">
      <c r="A976" s="3">
        <f>RANDBETWEEN(10000,99999)</f>
      </c>
      <c r="B976" s="3" t="str">
        <v>砖石会员</v>
      </c>
      <c r="C976" s="3" t="str">
        <v>砖石会员</v>
      </c>
      <c r="D976" s="3" t="str">
        <v>女</v>
      </c>
      <c r="E976" s="3">
        <f>CHOOSE(RANDBETWEEN(1,7),"儿童","学生", "老人", "儿童","学生", "老人", "其他")</f>
      </c>
      <c r="F976" s="2">
        <v>44874</v>
      </c>
      <c r="G976" t="str">
        <v>河南</v>
      </c>
      <c r="H976" t="str">
        <v>郑州</v>
      </c>
    </row>
    <row r="977">
      <c r="A977" s="3">
        <f>RANDBETWEEN(10000,99999)</f>
      </c>
      <c r="B977" s="3" t="str">
        <v>普通会员</v>
      </c>
      <c r="C977" s="3" t="str">
        <v>普通会员</v>
      </c>
      <c r="D977" s="3" t="str">
        <v>男</v>
      </c>
      <c r="E977" s="3">
        <f>CHOOSE(RANDBETWEEN(1,7),"儿童","学生", "老人", "儿童","学生", "老人", "其他")</f>
      </c>
      <c r="F977" s="2">
        <v>45179</v>
      </c>
      <c r="G977" t="str">
        <v>山西</v>
      </c>
      <c r="H977" t="str">
        <v>太原</v>
      </c>
    </row>
    <row r="978">
      <c r="A978" s="3">
        <f>RANDBETWEEN(10000,99999)</f>
      </c>
      <c r="B978" s="3" t="str">
        <v>砖石会员</v>
      </c>
      <c r="C978" s="3" t="str">
        <v>砖石会员</v>
      </c>
      <c r="D978" s="3" t="str">
        <v>女</v>
      </c>
      <c r="E978" s="3">
        <f>CHOOSE(RANDBETWEEN(1,7),"儿童","学生", "老人", "儿童","学生", "老人", "其他")</f>
      </c>
      <c r="F978" s="2">
        <v>45299</v>
      </c>
      <c r="G978" s="7" t="str">
        <v>安徽</v>
      </c>
      <c r="H978" s="7" t="str">
        <v>合肥</v>
      </c>
    </row>
    <row r="979">
      <c r="A979" s="3">
        <f>RANDBETWEEN(10000,99999)</f>
      </c>
      <c r="B979" s="3" t="str">
        <v>普通会员</v>
      </c>
      <c r="C979" s="3" t="str">
        <v>普通会员</v>
      </c>
      <c r="D979" s="3" t="str">
        <v>男</v>
      </c>
      <c r="E979" s="3">
        <f>CHOOSE(RANDBETWEEN(1,7),"儿童","学生", "老人", "儿童","学生", "老人", "其他")</f>
      </c>
      <c r="F979" s="2">
        <v>45309</v>
      </c>
      <c r="G979" s="7" t="str">
        <v>安徽</v>
      </c>
      <c r="H979" s="7" t="str">
        <v>合肥</v>
      </c>
    </row>
    <row r="980">
      <c r="A980" s="3">
        <f>RANDBETWEEN(10000,99999)</f>
      </c>
      <c r="B980" s="3" t="str">
        <v>普通会员</v>
      </c>
      <c r="C980" s="3" t="str">
        <v>普通会员</v>
      </c>
      <c r="D980" s="3" t="str">
        <v>女</v>
      </c>
      <c r="E980" s="3">
        <f>CHOOSE(RANDBETWEEN(1,7),"儿童","学生", "老人", "儿童","学生", "老人", "其他")</f>
      </c>
      <c r="F980" s="2">
        <v>45363</v>
      </c>
      <c r="G980" s="7" t="str">
        <v>安徽</v>
      </c>
      <c r="H980" s="7" t="str">
        <v>合肥</v>
      </c>
    </row>
    <row r="981">
      <c r="A981" s="3">
        <f>RANDBETWEEN(10000,99999)</f>
      </c>
      <c r="B981" s="3" t="str">
        <v>普通会员</v>
      </c>
      <c r="C981" s="3" t="str">
        <v>普通会员</v>
      </c>
      <c r="D981" s="3" t="str">
        <v>女</v>
      </c>
      <c r="E981" s="3">
        <f>CHOOSE(RANDBETWEEN(1,7),"儿童","学生", "老人", "儿童","学生", "老人", "其他")</f>
      </c>
      <c r="F981" s="2">
        <v>45240</v>
      </c>
      <c r="G981" s="7" t="str">
        <v>安徽</v>
      </c>
      <c r="H981" s="7" t="str">
        <v>合肥</v>
      </c>
    </row>
    <row r="982">
      <c r="A982" s="3">
        <f>RANDBETWEEN(10000,99999)</f>
      </c>
      <c r="B982" s="3" t="str">
        <v>普通会员</v>
      </c>
      <c r="C982" s="3" t="str">
        <v>普通会员</v>
      </c>
      <c r="D982" s="3" t="str">
        <v>女</v>
      </c>
      <c r="E982" s="3">
        <f>CHOOSE(RANDBETWEEN(1,7),"儿童","学生", "老人", "儿童","学生", "老人", "其他")</f>
      </c>
      <c r="F982" s="2">
        <v>45221</v>
      </c>
      <c r="G982" s="7" t="str">
        <v>安徽</v>
      </c>
      <c r="H982" s="7" t="str">
        <v>合肥</v>
      </c>
    </row>
    <row r="983">
      <c r="A983" s="3">
        <f>RANDBETWEEN(10000,99999)</f>
      </c>
      <c r="B983" s="3" t="str">
        <v>砖石会员</v>
      </c>
      <c r="C983" s="3" t="str">
        <v>砖石会员</v>
      </c>
      <c r="D983" s="3" t="str">
        <v>男</v>
      </c>
      <c r="E983" s="3">
        <f>CHOOSE(RANDBETWEEN(1,7),"儿童","学生", "老人", "儿童","学生", "老人", "其他")</f>
      </c>
      <c r="F983" s="2">
        <v>44964</v>
      </c>
      <c r="G983" s="7" t="str">
        <v>安徽</v>
      </c>
      <c r="H983" s="7" t="str">
        <v>合肥</v>
      </c>
    </row>
    <row r="984">
      <c r="A984" s="3">
        <f>RANDBETWEEN(10000,99999)</f>
      </c>
      <c r="B984" s="3" t="str">
        <v>砖石会员</v>
      </c>
      <c r="C984" s="3" t="str">
        <v>砖石会员</v>
      </c>
      <c r="D984" s="3" t="str">
        <v>男</v>
      </c>
      <c r="E984" s="3">
        <f>CHOOSE(RANDBETWEEN(1,7),"儿童","学生", "老人", "儿童","学生", "老人", "其他")</f>
      </c>
      <c r="F984" s="2">
        <v>45150</v>
      </c>
      <c r="G984" s="7" t="str">
        <v>安徽</v>
      </c>
      <c r="H984" s="7" t="str">
        <v>合肥</v>
      </c>
    </row>
    <row r="985">
      <c r="A985" s="3">
        <f>RANDBETWEEN(10000,99999)</f>
      </c>
      <c r="B985" s="3" t="str">
        <v>砖石会员</v>
      </c>
      <c r="C985" s="3" t="str">
        <v>砖石会员</v>
      </c>
      <c r="D985" s="3" t="str">
        <v>男</v>
      </c>
      <c r="E985" s="3">
        <f>CHOOSE(RANDBETWEEN(1,7),"儿童","学生", "老人", "儿童","学生", "老人", "其他")</f>
      </c>
      <c r="F985" s="2">
        <v>44820</v>
      </c>
      <c r="G985" s="7" t="str">
        <v>安徽</v>
      </c>
      <c r="H985" s="7" t="str">
        <v>合肥</v>
      </c>
    </row>
    <row r="986">
      <c r="A986" s="3">
        <f>RANDBETWEEN(10000,99999)</f>
      </c>
      <c r="B986" s="3" t="str">
        <v>黄金会员</v>
      </c>
      <c r="C986" s="3" t="str">
        <v>黄金会员</v>
      </c>
      <c r="D986" s="3" t="str">
        <v>男</v>
      </c>
      <c r="E986" s="3">
        <f>CHOOSE(RANDBETWEEN(1,7),"儿童","学生", "老人", "儿童","学生", "老人", "其他")</f>
      </c>
      <c r="F986" s="2">
        <v>44927</v>
      </c>
      <c r="G986" s="7" t="str">
        <v>安徽</v>
      </c>
      <c r="H986" s="7" t="str">
        <v>合肥</v>
      </c>
    </row>
    <row r="987">
      <c r="A987" s="3">
        <f>RANDBETWEEN(10000,99999)</f>
      </c>
      <c r="B987" s="3" t="str">
        <v>黄金会员</v>
      </c>
      <c r="C987" s="3" t="str">
        <v>黄金会员</v>
      </c>
      <c r="D987" s="3" t="str">
        <v>女</v>
      </c>
      <c r="E987" s="3">
        <f>CHOOSE(RANDBETWEEN(1,7),"儿童","学生", "老人", "儿童","学生", "老人", "其他")</f>
      </c>
      <c r="F987" s="2">
        <v>45195</v>
      </c>
      <c r="G987" s="7" t="str">
        <v>安徽</v>
      </c>
      <c r="H987" s="7" t="str">
        <v>淮北</v>
      </c>
    </row>
    <row r="988">
      <c r="A988" s="3">
        <f>RANDBETWEEN(10000,99999)</f>
      </c>
      <c r="B988" s="3" t="str">
        <v>普通会员</v>
      </c>
      <c r="C988" s="3" t="str">
        <v>普通会员</v>
      </c>
      <c r="D988" s="3" t="str">
        <v>女</v>
      </c>
      <c r="E988" s="3">
        <f>CHOOSE(RANDBETWEEN(1,7),"儿童","学生", "老人", "儿童","学生", "老人", "其他")</f>
      </c>
      <c r="F988" s="2">
        <v>45155</v>
      </c>
      <c r="G988" s="7" t="str">
        <v>安徽</v>
      </c>
      <c r="H988" s="7" t="str">
        <v>淮北</v>
      </c>
    </row>
    <row r="989">
      <c r="A989" s="3">
        <f>RANDBETWEEN(10000,99999)</f>
      </c>
      <c r="B989" s="3" t="str">
        <v>普通会员</v>
      </c>
      <c r="C989" s="3" t="str">
        <v>普通会员</v>
      </c>
      <c r="D989" s="3" t="str">
        <v>女</v>
      </c>
      <c r="E989" s="3">
        <f>CHOOSE(RANDBETWEEN(1,7),"儿童","学生", "老人", "儿童","学生", "老人", "其他")</f>
      </c>
      <c r="F989" s="2">
        <v>44715</v>
      </c>
      <c r="G989" s="7" t="str">
        <v>安徽</v>
      </c>
      <c r="H989" s="7" t="str">
        <v>淮北</v>
      </c>
    </row>
    <row r="990">
      <c r="A990" s="3">
        <f>RANDBETWEEN(10000,99999)</f>
      </c>
      <c r="B990" s="3" t="str">
        <v>黄金会员</v>
      </c>
      <c r="C990" s="3" t="str">
        <v>黄金会员</v>
      </c>
      <c r="D990" s="3" t="str">
        <v>男</v>
      </c>
      <c r="E990" s="3">
        <f>CHOOSE(RANDBETWEEN(1,7),"儿童","学生", "老人", "儿童","学生", "老人", "其他")</f>
      </c>
      <c r="F990" s="2">
        <v>44943</v>
      </c>
      <c r="G990" s="7" t="str">
        <v>安徽</v>
      </c>
      <c r="H990" s="7" t="str">
        <v>淮北</v>
      </c>
    </row>
    <row r="991">
      <c r="A991" s="3">
        <f>RANDBETWEEN(10000,99999)</f>
      </c>
      <c r="B991" s="3" t="str">
        <v>普通会员</v>
      </c>
      <c r="C991" s="3" t="str">
        <v>普通会员</v>
      </c>
      <c r="D991" s="3" t="str">
        <v>女</v>
      </c>
      <c r="E991" s="3">
        <f>CHOOSE(RANDBETWEEN(1,7),"儿童","学生", "老人", "儿童","学生", "老人", "其他")</f>
      </c>
      <c r="F991" s="2">
        <v>45316</v>
      </c>
      <c r="G991" s="7" t="str">
        <v>安徽</v>
      </c>
      <c r="H991" s="7" t="str">
        <v>亳州</v>
      </c>
    </row>
    <row r="992">
      <c r="A992" s="3">
        <f>RANDBETWEEN(10000,99999)</f>
      </c>
      <c r="B992" s="3" t="str">
        <v>普通会员</v>
      </c>
      <c r="C992" s="3" t="str">
        <v>普通会员</v>
      </c>
      <c r="D992" s="3" t="str">
        <v>女</v>
      </c>
      <c r="E992" s="3">
        <f>CHOOSE(RANDBETWEEN(1,7),"儿童","学生", "老人", "儿童","学生", "老人", "其他")</f>
      </c>
      <c r="F992" s="2">
        <v>45072</v>
      </c>
      <c r="G992" s="7" t="str">
        <v>安徽</v>
      </c>
      <c r="H992" s="7" t="str">
        <v>亳州</v>
      </c>
    </row>
    <row r="993">
      <c r="A993" s="3">
        <f>RANDBETWEEN(10000,99999)</f>
      </c>
      <c r="B993" s="3" t="str">
        <v>普通会员</v>
      </c>
      <c r="C993" s="3" t="str">
        <v>普通会员</v>
      </c>
      <c r="D993" s="3" t="str">
        <v>男</v>
      </c>
      <c r="E993" s="3">
        <f>CHOOSE(RANDBETWEEN(1,7),"儿童","学生", "老人", "儿童","学生", "老人", "其他")</f>
      </c>
      <c r="F993" s="2">
        <v>44816</v>
      </c>
      <c r="G993" s="7" t="str">
        <v>安徽</v>
      </c>
      <c r="H993" s="7" t="str">
        <v>亳州</v>
      </c>
    </row>
    <row r="994">
      <c r="A994" s="3">
        <f>RANDBETWEEN(10000,99999)</f>
      </c>
      <c r="B994" s="3" t="str">
        <v>黄金会员</v>
      </c>
      <c r="C994" s="3" t="str">
        <v>黄金会员</v>
      </c>
      <c r="D994" s="3" t="str">
        <v>男</v>
      </c>
      <c r="E994" s="3">
        <f>CHOOSE(RANDBETWEEN(1,7),"儿童","学生", "老人", "儿童","学生", "老人", "其他")</f>
      </c>
      <c r="F994" s="2">
        <v>44921</v>
      </c>
      <c r="G994" s="7" t="str">
        <v>安徽</v>
      </c>
      <c r="H994" s="7" t="str">
        <v>亳州</v>
      </c>
    </row>
    <row r="995">
      <c r="A995" s="3">
        <f>RANDBETWEEN(10000,99999)</f>
      </c>
      <c r="B995" s="3" t="str">
        <v>砖石会员</v>
      </c>
      <c r="C995" s="3" t="str">
        <v>砖石会员</v>
      </c>
      <c r="D995" s="3" t="str">
        <v>女</v>
      </c>
      <c r="E995" s="3">
        <f>CHOOSE(RANDBETWEEN(1,7),"儿童","学生", "老人", "儿童","学生", "老人", "其他")</f>
      </c>
      <c r="F995" s="2">
        <v>45484</v>
      </c>
      <c r="G995" s="7" t="str">
        <v>安徽</v>
      </c>
      <c r="H995" s="7" t="str">
        <v>宿州</v>
      </c>
    </row>
    <row r="996">
      <c r="A996" s="3">
        <f>RANDBETWEEN(10000,99999)</f>
      </c>
      <c r="B996" s="3" t="str">
        <v>砖石会员</v>
      </c>
      <c r="C996" s="3" t="str">
        <v>砖石会员</v>
      </c>
      <c r="D996" s="3" t="str">
        <v>女</v>
      </c>
      <c r="E996" s="3">
        <f>CHOOSE(RANDBETWEEN(1,7),"儿童","学生", "老人", "儿童","学生", "老人", "其他")</f>
      </c>
      <c r="F996" s="2">
        <v>45010</v>
      </c>
      <c r="G996" s="7" t="str">
        <v>安徽</v>
      </c>
      <c r="H996" s="7" t="str">
        <v>宿州</v>
      </c>
    </row>
    <row r="997">
      <c r="A997" s="3">
        <f>RANDBETWEEN(10000,99999)</f>
      </c>
      <c r="B997" s="3" t="str">
        <v>普通会员</v>
      </c>
      <c r="C997" s="3" t="str">
        <v>普通会员</v>
      </c>
      <c r="D997" s="3" t="str">
        <v>男</v>
      </c>
      <c r="E997" s="3">
        <f>CHOOSE(RANDBETWEEN(1,7),"儿童","学生", "老人", "儿童","学生", "老人", "其他")</f>
      </c>
      <c r="F997" s="2">
        <v>45299</v>
      </c>
      <c r="G997" s="7" t="str">
        <v>安徽</v>
      </c>
      <c r="H997" s="7" t="str">
        <v>宿州</v>
      </c>
    </row>
    <row r="998">
      <c r="A998" s="3">
        <f>RANDBETWEEN(10000,99999)</f>
      </c>
      <c r="B998" s="3" t="str">
        <v>砖石会员</v>
      </c>
      <c r="C998" s="3" t="str">
        <v>砖石会员</v>
      </c>
      <c r="D998" s="3" t="str">
        <v>男</v>
      </c>
      <c r="E998" s="3">
        <f>CHOOSE(RANDBETWEEN(1,7),"儿童","学生", "老人", "儿童","学生", "老人", "其他")</f>
      </c>
      <c r="F998" s="2">
        <v>44852</v>
      </c>
      <c r="G998" s="7" t="str">
        <v>安徽</v>
      </c>
      <c r="H998" s="7" t="str">
        <v>宿州</v>
      </c>
    </row>
    <row r="999">
      <c r="A999" s="3">
        <f>RANDBETWEEN(10000,99999)</f>
      </c>
      <c r="B999" s="3" t="str">
        <v>普通会员</v>
      </c>
      <c r="C999" s="3" t="str">
        <v>普通会员</v>
      </c>
      <c r="D999" s="3" t="str">
        <v>男</v>
      </c>
      <c r="E999" s="3">
        <f>CHOOSE(RANDBETWEEN(1,7),"儿童","学生", "老人", "儿童","学生", "老人", "其他")</f>
      </c>
      <c r="F999" s="2">
        <v>44992</v>
      </c>
      <c r="G999" s="7" t="str">
        <v>安徽</v>
      </c>
      <c r="H999" s="7" t="str">
        <v>宿州</v>
      </c>
    </row>
    <row r="1000">
      <c r="A1000" s="3">
        <f>RANDBETWEEN(10000,99999)</f>
      </c>
      <c r="B1000" s="3" t="str">
        <v>普通会员</v>
      </c>
      <c r="C1000" s="3" t="str">
        <v>普通会员</v>
      </c>
      <c r="D1000" s="3" t="str">
        <v>女</v>
      </c>
      <c r="E1000" s="3">
        <f>CHOOSE(RANDBETWEEN(1,7),"儿童","学生", "老人", "儿童","学生", "老人", "其他")</f>
      </c>
      <c r="F1000" s="2">
        <v>45092</v>
      </c>
      <c r="G1000" s="7" t="str">
        <v>安徽</v>
      </c>
      <c r="H1000" s="7" t="str">
        <v>蚌埠</v>
      </c>
    </row>
    <row r="1001">
      <c r="A1001" s="3">
        <f>RANDBETWEEN(10000,99999)</f>
      </c>
      <c r="B1001" s="3" t="str">
        <v>普通会员</v>
      </c>
      <c r="C1001" s="3" t="str">
        <v>普通会员</v>
      </c>
      <c r="D1001" s="3" t="str">
        <v>男</v>
      </c>
      <c r="E1001" s="3">
        <f>CHOOSE(RANDBETWEEN(1,7),"儿童","学生", "老人", "儿童","学生", "老人", "其他")</f>
      </c>
      <c r="F1001" s="2">
        <v>45330</v>
      </c>
      <c r="G1001" s="7" t="str">
        <v>安徽</v>
      </c>
      <c r="H1001" s="7" t="str">
        <v>蚌埠</v>
      </c>
    </row>
    <row r="1002">
      <c r="G1002" s="7"/>
      <c r="H1002" s="7"/>
    </row>
    <row r="1003">
      <c r="G1003" s="7"/>
      <c r="H1003" s="7"/>
    </row>
    <row r="1004">
      <c r="G1004" s="7"/>
      <c r="H1004" s="7"/>
    </row>
    <row r="1005">
      <c r="G1005" s="7"/>
      <c r="H1005" s="7"/>
    </row>
    <row r="1006">
      <c r="G1006" s="7"/>
      <c r="H1006" s="7"/>
    </row>
    <row r="1007">
      <c r="G1007" s="7"/>
      <c r="H1007" s="7"/>
    </row>
    <row r="1008">
      <c r="G1008" s="7"/>
      <c r="H1008" s="7"/>
    </row>
    <row r="1009">
      <c r="G1009" s="7"/>
      <c r="H1009" s="7"/>
    </row>
    <row r="1010">
      <c r="G1010" s="7"/>
      <c r="H1010" s="7"/>
    </row>
    <row r="1011">
      <c r="G1011" s="7"/>
      <c r="H1011" s="7"/>
    </row>
    <row r="1012">
      <c r="G1012" s="7"/>
      <c r="H1012" s="7"/>
    </row>
    <row r="1013">
      <c r="G1013" s="7"/>
      <c r="H1013" s="7"/>
    </row>
    <row r="1014">
      <c r="G1014" s="7"/>
      <c r="H1014" s="7"/>
    </row>
    <row r="1015">
      <c r="G1015" s="7"/>
      <c r="H1015" s="7"/>
    </row>
    <row r="1016">
      <c r="G1016" s="7"/>
      <c r="H1016" s="7"/>
    </row>
    <row r="1017">
      <c r="G1017" s="7"/>
      <c r="H1017" s="7"/>
    </row>
    <row r="1018">
      <c r="G1018" s="7"/>
      <c r="H1018" s="7"/>
    </row>
    <row r="1019">
      <c r="G1019" s="7"/>
      <c r="H1019" s="7"/>
    </row>
    <row r="1020">
      <c r="G1020" s="7"/>
      <c r="H1020" s="7"/>
    </row>
    <row r="1021">
      <c r="G1021" s="7"/>
      <c r="H1021" s="7"/>
    </row>
    <row r="1022">
      <c r="G1022" s="7"/>
      <c r="H1022" s="7"/>
    </row>
    <row r="1023">
      <c r="G1023" s="7"/>
      <c r="H1023" s="7"/>
    </row>
    <row r="1024">
      <c r="G1024" s="7"/>
      <c r="H1024" s="7"/>
    </row>
    <row r="1025">
      <c r="G1025" s="7"/>
      <c r="H1025" s="7"/>
    </row>
    <row r="1026">
      <c r="G1026" s="7"/>
      <c r="H1026" s="7"/>
    </row>
    <row r="1027">
      <c r="G1027" s="7"/>
      <c r="H1027" s="7"/>
    </row>
    <row r="1028">
      <c r="G1028" s="7"/>
      <c r="H1028" s="7"/>
    </row>
    <row r="1029">
      <c r="G1029" s="7"/>
      <c r="H1029" s="7"/>
    </row>
    <row r="1030">
      <c r="G1030" s="7"/>
      <c r="H1030" s="7"/>
    </row>
    <row r="1031">
      <c r="G1031" s="7"/>
      <c r="H1031" s="7"/>
    </row>
    <row r="1032">
      <c r="G1032" s="7"/>
      <c r="H1032" s="7"/>
    </row>
    <row r="1033">
      <c r="G1033" s="7"/>
      <c r="H1033" s="7"/>
    </row>
    <row r="1034">
      <c r="G1034" s="7"/>
      <c r="H1034" s="7"/>
    </row>
    <row r="1035">
      <c r="G1035" s="7"/>
      <c r="H1035" s="7"/>
    </row>
    <row r="1036">
      <c r="G1036" s="7"/>
      <c r="H1036" s="7"/>
    </row>
    <row r="1037">
      <c r="G1037" s="7"/>
      <c r="H1037" s="7"/>
    </row>
    <row r="1038">
      <c r="G1038" s="7"/>
      <c r="H1038" s="7"/>
    </row>
    <row r="1039">
      <c r="G1039" s="7"/>
      <c r="H1039" s="7"/>
    </row>
    <row r="1040">
      <c r="G1040" s="7"/>
      <c r="H1040" s="7"/>
    </row>
    <row r="1041">
      <c r="G1041" s="7"/>
      <c r="H1041" s="7"/>
    </row>
    <row r="1042">
      <c r="G1042" s="7"/>
      <c r="H1042" s="7"/>
    </row>
    <row r="1043">
      <c r="G1043" s="7"/>
      <c r="H1043" s="7"/>
    </row>
    <row r="1044">
      <c r="G1044" s="7"/>
      <c r="H1044" s="7"/>
    </row>
    <row r="1045">
      <c r="G1045" s="7"/>
      <c r="H1045" s="7"/>
    </row>
    <row r="1046">
      <c r="G1046" s="7"/>
      <c r="H1046" s="7"/>
    </row>
    <row r="1047">
      <c r="G1047" s="7"/>
      <c r="H1047" s="7"/>
    </row>
    <row r="1048">
      <c r="G1048" s="7"/>
      <c r="H1048" s="7"/>
    </row>
    <row r="1049">
      <c r="G1049" s="7"/>
      <c r="H1049" s="7"/>
    </row>
    <row r="1050">
      <c r="G1050" s="7"/>
      <c r="H1050" s="7"/>
    </row>
    <row r="1051">
      <c r="G1051" s="7"/>
      <c r="H1051" s="7"/>
    </row>
    <row r="1052">
      <c r="G1052" s="7"/>
      <c r="H1052" s="7"/>
    </row>
    <row r="1053">
      <c r="G1053" s="7"/>
      <c r="H1053" s="7"/>
    </row>
    <row r="1054">
      <c r="G1054" s="7"/>
      <c r="H1054" s="7"/>
    </row>
    <row r="1055">
      <c r="G1055" s="7"/>
      <c r="H1055" s="7"/>
    </row>
    <row r="1056">
      <c r="G1056" s="7"/>
      <c r="H1056" s="7"/>
    </row>
    <row r="1057">
      <c r="G1057" s="7"/>
      <c r="H1057" s="7"/>
    </row>
    <row r="1058">
      <c r="G1058" s="7"/>
      <c r="H1058" s="7"/>
    </row>
    <row r="1059">
      <c r="G1059" s="7"/>
      <c r="H1059" s="7"/>
    </row>
    <row r="1060">
      <c r="G1060" s="7"/>
      <c r="H1060" s="7"/>
    </row>
    <row r="1061">
      <c r="G1061" s="7"/>
      <c r="H1061" s="7"/>
    </row>
    <row r="1062">
      <c r="G1062" s="7"/>
      <c r="H1062" s="7"/>
    </row>
    <row r="1063">
      <c r="G1063" s="7"/>
      <c r="H1063" s="7"/>
    </row>
    <row r="1064">
      <c r="G1064" s="7"/>
      <c r="H1064" s="7"/>
    </row>
    <row r="1065">
      <c r="G1065" s="7"/>
      <c r="H1065" s="7"/>
    </row>
    <row r="1066">
      <c r="G1066" s="7"/>
      <c r="H1066" s="7"/>
    </row>
    <row r="1067">
      <c r="G1067" s="7"/>
      <c r="H1067" s="7"/>
    </row>
    <row r="1068">
      <c r="G1068" s="7"/>
      <c r="H1068" s="7"/>
    </row>
    <row r="1069">
      <c r="G1069" s="7"/>
      <c r="H1069" s="7"/>
    </row>
    <row r="1070">
      <c r="G1070" s="7"/>
      <c r="H1070" s="7"/>
    </row>
    <row r="1071">
      <c r="G1071" s="7"/>
      <c r="H1071" s="7"/>
    </row>
    <row r="1072">
      <c r="G1072" s="7"/>
      <c r="H1072" s="7"/>
    </row>
    <row r="1073">
      <c r="G1073" s="7"/>
      <c r="H1073" s="7"/>
    </row>
    <row r="1074">
      <c r="G1074" s="7"/>
      <c r="H1074" s="7"/>
    </row>
    <row r="1075">
      <c r="G1075" s="7"/>
      <c r="H1075" s="7"/>
    </row>
    <row r="1076">
      <c r="G1076" s="7"/>
      <c r="H1076" s="7"/>
    </row>
    <row r="1077">
      <c r="G1077" s="7"/>
      <c r="H1077" s="7"/>
    </row>
    <row r="1078">
      <c r="G1078" s="7"/>
      <c r="H1078" s="7"/>
    </row>
    <row r="1079">
      <c r="G1079" s="7"/>
      <c r="H1079" s="7"/>
    </row>
    <row r="1080">
      <c r="G1080" s="7"/>
      <c r="H1080" s="7"/>
    </row>
    <row r="1081">
      <c r="G1081" s="7"/>
      <c r="H1081" s="7"/>
    </row>
  </sheetData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Go Excelize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